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281634E0-0031-4E18-B44E-76C11FBF84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市町村民税" sheetId="1" r:id="rId1"/>
    <sheet name="個人合計" sheetId="2" r:id="rId2"/>
    <sheet name="個人均等割" sheetId="3" r:id="rId3"/>
    <sheet name="所得割" sheetId="4" r:id="rId4"/>
    <sheet name="法人合計" sheetId="5" r:id="rId5"/>
    <sheet name="法人均等割" sheetId="6" r:id="rId6"/>
    <sheet name="法人税割" sheetId="7" r:id="rId7"/>
  </sheets>
  <definedNames>
    <definedName name="_xlnm.Print_Area" localSheetId="2">個人均等割!$A$1:$M$62</definedName>
    <definedName name="_xlnm.Print_Area" localSheetId="1">個人合計!$A$1:$M$62</definedName>
    <definedName name="_xlnm.Print_Area" localSheetId="0">市町村民税!$A$1:$M$62</definedName>
    <definedName name="_xlnm.Print_Area" localSheetId="3">所得割!$A$1:$M$62</definedName>
    <definedName name="_xlnm.Print_Area" localSheetId="5">法人均等割!$A$1:$M$62</definedName>
    <definedName name="_xlnm.Print_Area" localSheetId="4">法人合計!$A$1:$M$62</definedName>
    <definedName name="_xlnm.Print_Area" localSheetId="6">法人税割!$A$1:$M$62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7" l="1"/>
  <c r="G60" i="7"/>
  <c r="F60" i="7"/>
  <c r="E60" i="7"/>
  <c r="K60" i="7" s="1"/>
  <c r="D60" i="7"/>
  <c r="J60" i="7" s="1"/>
  <c r="C60" i="7"/>
  <c r="I60" i="7" s="1"/>
  <c r="H59" i="7"/>
  <c r="H61" i="7" s="1"/>
  <c r="G59" i="7"/>
  <c r="G61" i="7" s="1"/>
  <c r="F59" i="7"/>
  <c r="F61" i="7" s="1"/>
  <c r="E59" i="7"/>
  <c r="D59" i="7"/>
  <c r="D61" i="7" s="1"/>
  <c r="C59" i="7"/>
  <c r="C61" i="7" s="1"/>
  <c r="I61" i="7" s="1"/>
  <c r="K58" i="7"/>
  <c r="J58" i="7"/>
  <c r="I58" i="7"/>
  <c r="K57" i="7"/>
  <c r="J57" i="7"/>
  <c r="I57" i="7"/>
  <c r="K56" i="7"/>
  <c r="J56" i="7"/>
  <c r="I56" i="7"/>
  <c r="K55" i="7"/>
  <c r="J55" i="7"/>
  <c r="I55" i="7"/>
  <c r="K54" i="7"/>
  <c r="J54" i="7"/>
  <c r="I54" i="7"/>
  <c r="K53" i="7"/>
  <c r="J53" i="7"/>
  <c r="I53" i="7"/>
  <c r="K52" i="7"/>
  <c r="J52" i="7"/>
  <c r="I52" i="7"/>
  <c r="K51" i="7"/>
  <c r="J51" i="7"/>
  <c r="I51" i="7"/>
  <c r="K50" i="7"/>
  <c r="J50" i="7"/>
  <c r="I50" i="7"/>
  <c r="K49" i="7"/>
  <c r="J49" i="7"/>
  <c r="I49" i="7"/>
  <c r="K48" i="7"/>
  <c r="J48" i="7"/>
  <c r="I48" i="7"/>
  <c r="K47" i="7"/>
  <c r="J47" i="7"/>
  <c r="I47" i="7"/>
  <c r="K46" i="7"/>
  <c r="J46" i="7"/>
  <c r="I46" i="7"/>
  <c r="K45" i="7"/>
  <c r="J45" i="7"/>
  <c r="I45" i="7"/>
  <c r="K44" i="7"/>
  <c r="J44" i="7"/>
  <c r="I44" i="7"/>
  <c r="K43" i="7"/>
  <c r="J43" i="7"/>
  <c r="I43" i="7"/>
  <c r="K42" i="7"/>
  <c r="J42" i="7"/>
  <c r="I42" i="7"/>
  <c r="K41" i="7"/>
  <c r="J41" i="7"/>
  <c r="I41" i="7"/>
  <c r="K40" i="7"/>
  <c r="J40" i="7"/>
  <c r="I40" i="7"/>
  <c r="K39" i="7"/>
  <c r="J39" i="7"/>
  <c r="I39" i="7"/>
  <c r="K38" i="7"/>
  <c r="J38" i="7"/>
  <c r="I38" i="7"/>
  <c r="K37" i="7"/>
  <c r="J37" i="7"/>
  <c r="I37" i="7"/>
  <c r="K36" i="7"/>
  <c r="J36" i="7"/>
  <c r="I36" i="7"/>
  <c r="K35" i="7"/>
  <c r="J35" i="7"/>
  <c r="I35" i="7"/>
  <c r="K34" i="7"/>
  <c r="J34" i="7"/>
  <c r="I34" i="7"/>
  <c r="K33" i="7"/>
  <c r="J33" i="7"/>
  <c r="I33" i="7"/>
  <c r="K32" i="7"/>
  <c r="J32" i="7"/>
  <c r="I32" i="7"/>
  <c r="K31" i="7"/>
  <c r="J31" i="7"/>
  <c r="I31" i="7"/>
  <c r="K30" i="7"/>
  <c r="J30" i="7"/>
  <c r="I30" i="7"/>
  <c r="K29" i="7"/>
  <c r="J29" i="7"/>
  <c r="I29" i="7"/>
  <c r="K28" i="7"/>
  <c r="J28" i="7"/>
  <c r="I28" i="7"/>
  <c r="K27" i="7"/>
  <c r="J27" i="7"/>
  <c r="I27" i="7"/>
  <c r="K26" i="7"/>
  <c r="J26" i="7"/>
  <c r="I26" i="7"/>
  <c r="K25" i="7"/>
  <c r="J25" i="7"/>
  <c r="I25" i="7"/>
  <c r="K24" i="7"/>
  <c r="J24" i="7"/>
  <c r="I24" i="7"/>
  <c r="K23" i="7"/>
  <c r="J23" i="7"/>
  <c r="I23" i="7"/>
  <c r="K22" i="7"/>
  <c r="J22" i="7"/>
  <c r="I22" i="7"/>
  <c r="K21" i="7"/>
  <c r="J21" i="7"/>
  <c r="I21" i="7"/>
  <c r="K20" i="7"/>
  <c r="J20" i="7"/>
  <c r="I20" i="7"/>
  <c r="K19" i="7"/>
  <c r="J19" i="7"/>
  <c r="I19" i="7"/>
  <c r="K18" i="7"/>
  <c r="J18" i="7"/>
  <c r="I18" i="7"/>
  <c r="K17" i="7"/>
  <c r="J17" i="7"/>
  <c r="I17" i="7"/>
  <c r="K16" i="7"/>
  <c r="J16" i="7"/>
  <c r="I16" i="7"/>
  <c r="K15" i="7"/>
  <c r="J15" i="7"/>
  <c r="I15" i="7"/>
  <c r="K14" i="7"/>
  <c r="J14" i="7"/>
  <c r="I14" i="7"/>
  <c r="K13" i="7"/>
  <c r="J13" i="7"/>
  <c r="I13" i="7"/>
  <c r="K12" i="7"/>
  <c r="J12" i="7"/>
  <c r="I12" i="7"/>
  <c r="K11" i="7"/>
  <c r="J11" i="7"/>
  <c r="I11" i="7"/>
  <c r="K10" i="7"/>
  <c r="J10" i="7"/>
  <c r="I10" i="7"/>
  <c r="K9" i="7"/>
  <c r="J9" i="7"/>
  <c r="I9" i="7"/>
  <c r="K8" i="7"/>
  <c r="J8" i="7"/>
  <c r="I8" i="7"/>
  <c r="K7" i="7"/>
  <c r="J7" i="7"/>
  <c r="I7" i="7"/>
  <c r="K6" i="7"/>
  <c r="J6" i="7"/>
  <c r="I6" i="7"/>
  <c r="K5" i="7"/>
  <c r="J5" i="7"/>
  <c r="I5" i="7"/>
  <c r="E61" i="7" l="1"/>
  <c r="K61" i="7" s="1"/>
  <c r="J59" i="7"/>
  <c r="J61" i="7"/>
  <c r="K59" i="7"/>
  <c r="I59" i="7"/>
  <c r="H60" i="6" l="1"/>
  <c r="G60" i="6"/>
  <c r="F60" i="6"/>
  <c r="E60" i="6"/>
  <c r="K60" i="6" s="1"/>
  <c r="D60" i="6"/>
  <c r="J60" i="6" s="1"/>
  <c r="C60" i="6"/>
  <c r="I60" i="6" s="1"/>
  <c r="H59" i="6"/>
  <c r="H61" i="6" s="1"/>
  <c r="G59" i="6"/>
  <c r="F59" i="6"/>
  <c r="F61" i="6" s="1"/>
  <c r="E59" i="6"/>
  <c r="D59" i="6"/>
  <c r="D61" i="6" s="1"/>
  <c r="C59" i="6"/>
  <c r="C61" i="6" s="1"/>
  <c r="I61" i="6" s="1"/>
  <c r="K58" i="6"/>
  <c r="J58" i="6"/>
  <c r="I58" i="6"/>
  <c r="K57" i="6"/>
  <c r="J57" i="6"/>
  <c r="I57" i="6"/>
  <c r="K56" i="6"/>
  <c r="J56" i="6"/>
  <c r="I56" i="6"/>
  <c r="K55" i="6"/>
  <c r="J55" i="6"/>
  <c r="I55" i="6"/>
  <c r="K54" i="6"/>
  <c r="J54" i="6"/>
  <c r="I54" i="6"/>
  <c r="K53" i="6"/>
  <c r="J53" i="6"/>
  <c r="I53" i="6"/>
  <c r="K52" i="6"/>
  <c r="J52" i="6"/>
  <c r="I52" i="6"/>
  <c r="K51" i="6"/>
  <c r="J51" i="6"/>
  <c r="I51" i="6"/>
  <c r="K50" i="6"/>
  <c r="J50" i="6"/>
  <c r="I50" i="6"/>
  <c r="K49" i="6"/>
  <c r="J49" i="6"/>
  <c r="I49" i="6"/>
  <c r="K48" i="6"/>
  <c r="J48" i="6"/>
  <c r="I48" i="6"/>
  <c r="K47" i="6"/>
  <c r="J47" i="6"/>
  <c r="I47" i="6"/>
  <c r="K46" i="6"/>
  <c r="J46" i="6"/>
  <c r="I46" i="6"/>
  <c r="K45" i="6"/>
  <c r="J45" i="6"/>
  <c r="I45" i="6"/>
  <c r="K44" i="6"/>
  <c r="J44" i="6"/>
  <c r="I44" i="6"/>
  <c r="K43" i="6"/>
  <c r="J43" i="6"/>
  <c r="I43" i="6"/>
  <c r="K42" i="6"/>
  <c r="J42" i="6"/>
  <c r="I42" i="6"/>
  <c r="K41" i="6"/>
  <c r="J41" i="6"/>
  <c r="I41" i="6"/>
  <c r="K40" i="6"/>
  <c r="J40" i="6"/>
  <c r="I40" i="6"/>
  <c r="K39" i="6"/>
  <c r="J39" i="6"/>
  <c r="I39" i="6"/>
  <c r="K38" i="6"/>
  <c r="J38" i="6"/>
  <c r="I38" i="6"/>
  <c r="K37" i="6"/>
  <c r="J37" i="6"/>
  <c r="I37" i="6"/>
  <c r="K36" i="6"/>
  <c r="J36" i="6"/>
  <c r="I36" i="6"/>
  <c r="K35" i="6"/>
  <c r="J35" i="6"/>
  <c r="I35" i="6"/>
  <c r="K34" i="6"/>
  <c r="J34" i="6"/>
  <c r="I34" i="6"/>
  <c r="K33" i="6"/>
  <c r="J33" i="6"/>
  <c r="I33" i="6"/>
  <c r="K32" i="6"/>
  <c r="J32" i="6"/>
  <c r="I32" i="6"/>
  <c r="K31" i="6"/>
  <c r="J31" i="6"/>
  <c r="I31" i="6"/>
  <c r="K30" i="6"/>
  <c r="J30" i="6"/>
  <c r="I30" i="6"/>
  <c r="K29" i="6"/>
  <c r="J29" i="6"/>
  <c r="I29" i="6"/>
  <c r="K28" i="6"/>
  <c r="J28" i="6"/>
  <c r="I28" i="6"/>
  <c r="K27" i="6"/>
  <c r="J27" i="6"/>
  <c r="I27" i="6"/>
  <c r="K26" i="6"/>
  <c r="J26" i="6"/>
  <c r="I26" i="6"/>
  <c r="K25" i="6"/>
  <c r="J25" i="6"/>
  <c r="I25" i="6"/>
  <c r="K24" i="6"/>
  <c r="J24" i="6"/>
  <c r="I24" i="6"/>
  <c r="K23" i="6"/>
  <c r="J23" i="6"/>
  <c r="I23" i="6"/>
  <c r="K22" i="6"/>
  <c r="J22" i="6"/>
  <c r="I22" i="6"/>
  <c r="K21" i="6"/>
  <c r="J21" i="6"/>
  <c r="I21" i="6"/>
  <c r="K20" i="6"/>
  <c r="J20" i="6"/>
  <c r="I20" i="6"/>
  <c r="K19" i="6"/>
  <c r="J19" i="6"/>
  <c r="I19" i="6"/>
  <c r="K18" i="6"/>
  <c r="J18" i="6"/>
  <c r="I18" i="6"/>
  <c r="K17" i="6"/>
  <c r="J17" i="6"/>
  <c r="I17" i="6"/>
  <c r="K16" i="6"/>
  <c r="J16" i="6"/>
  <c r="I16" i="6"/>
  <c r="K15" i="6"/>
  <c r="J15" i="6"/>
  <c r="I15" i="6"/>
  <c r="K14" i="6"/>
  <c r="J14" i="6"/>
  <c r="I14" i="6"/>
  <c r="K13" i="6"/>
  <c r="J13" i="6"/>
  <c r="I13" i="6"/>
  <c r="K12" i="6"/>
  <c r="J12" i="6"/>
  <c r="I12" i="6"/>
  <c r="K11" i="6"/>
  <c r="J11" i="6"/>
  <c r="I11" i="6"/>
  <c r="K10" i="6"/>
  <c r="J10" i="6"/>
  <c r="I10" i="6"/>
  <c r="K9" i="6"/>
  <c r="J9" i="6"/>
  <c r="I9" i="6"/>
  <c r="K8" i="6"/>
  <c r="J8" i="6"/>
  <c r="I8" i="6"/>
  <c r="K7" i="6"/>
  <c r="J7" i="6"/>
  <c r="I7" i="6"/>
  <c r="K6" i="6"/>
  <c r="J6" i="6"/>
  <c r="I6" i="6"/>
  <c r="K5" i="6"/>
  <c r="J5" i="6"/>
  <c r="I5" i="6"/>
  <c r="E61" i="6" l="1"/>
  <c r="K61" i="6" s="1"/>
  <c r="G61" i="6"/>
  <c r="J59" i="6"/>
  <c r="J61" i="6"/>
  <c r="K59" i="6"/>
  <c r="I59" i="6"/>
  <c r="H60" i="5" l="1"/>
  <c r="G60" i="5"/>
  <c r="F60" i="5"/>
  <c r="E60" i="5"/>
  <c r="K60" i="5" s="1"/>
  <c r="N60" i="5" s="1"/>
  <c r="D60" i="5"/>
  <c r="J60" i="5" s="1"/>
  <c r="C60" i="5"/>
  <c r="I60" i="5" s="1"/>
  <c r="U59" i="5"/>
  <c r="T59" i="5"/>
  <c r="S59" i="5"/>
  <c r="R59" i="5"/>
  <c r="Q59" i="5"/>
  <c r="P59" i="5"/>
  <c r="H59" i="5"/>
  <c r="H61" i="5" s="1"/>
  <c r="G59" i="5"/>
  <c r="F59" i="5"/>
  <c r="E59" i="5"/>
  <c r="E61" i="5" s="1"/>
  <c r="D59" i="5"/>
  <c r="D61" i="5" s="1"/>
  <c r="C59" i="5"/>
  <c r="U58" i="5"/>
  <c r="T58" i="5"/>
  <c r="S58" i="5"/>
  <c r="R58" i="5"/>
  <c r="Q58" i="5"/>
  <c r="P58" i="5"/>
  <c r="K58" i="5"/>
  <c r="N58" i="5" s="1"/>
  <c r="J58" i="5"/>
  <c r="I58" i="5"/>
  <c r="U57" i="5"/>
  <c r="T57" i="5"/>
  <c r="S57" i="5"/>
  <c r="R57" i="5"/>
  <c r="Q57" i="5"/>
  <c r="P57" i="5"/>
  <c r="K57" i="5"/>
  <c r="N57" i="5" s="1"/>
  <c r="J57" i="5"/>
  <c r="I57" i="5"/>
  <c r="U56" i="5"/>
  <c r="T56" i="5"/>
  <c r="S56" i="5"/>
  <c r="R56" i="5"/>
  <c r="Q56" i="5"/>
  <c r="P56" i="5"/>
  <c r="K56" i="5"/>
  <c r="N56" i="5" s="1"/>
  <c r="J56" i="5"/>
  <c r="I56" i="5"/>
  <c r="U55" i="5"/>
  <c r="T55" i="5"/>
  <c r="S55" i="5"/>
  <c r="R55" i="5"/>
  <c r="Q55" i="5"/>
  <c r="P55" i="5"/>
  <c r="K55" i="5"/>
  <c r="N55" i="5" s="1"/>
  <c r="J55" i="5"/>
  <c r="I55" i="5"/>
  <c r="U54" i="5"/>
  <c r="T54" i="5"/>
  <c r="S54" i="5"/>
  <c r="R54" i="5"/>
  <c r="Q54" i="5"/>
  <c r="P54" i="5"/>
  <c r="K54" i="5"/>
  <c r="N54" i="5" s="1"/>
  <c r="J54" i="5"/>
  <c r="I54" i="5"/>
  <c r="U53" i="5"/>
  <c r="T53" i="5"/>
  <c r="S53" i="5"/>
  <c r="R53" i="5"/>
  <c r="Q53" i="5"/>
  <c r="P53" i="5"/>
  <c r="K53" i="5"/>
  <c r="N53" i="5" s="1"/>
  <c r="J53" i="5"/>
  <c r="I53" i="5"/>
  <c r="U52" i="5"/>
  <c r="T52" i="5"/>
  <c r="S52" i="5"/>
  <c r="R52" i="5"/>
  <c r="Q52" i="5"/>
  <c r="P52" i="5"/>
  <c r="K52" i="5"/>
  <c r="N52" i="5" s="1"/>
  <c r="J52" i="5"/>
  <c r="I52" i="5"/>
  <c r="U51" i="5"/>
  <c r="T51" i="5"/>
  <c r="S51" i="5"/>
  <c r="R51" i="5"/>
  <c r="Q51" i="5"/>
  <c r="P51" i="5"/>
  <c r="K51" i="5"/>
  <c r="N51" i="5" s="1"/>
  <c r="J51" i="5"/>
  <c r="I51" i="5"/>
  <c r="U50" i="5"/>
  <c r="T50" i="5"/>
  <c r="S50" i="5"/>
  <c r="R50" i="5"/>
  <c r="Q50" i="5"/>
  <c r="P50" i="5"/>
  <c r="K50" i="5"/>
  <c r="N50" i="5" s="1"/>
  <c r="J50" i="5"/>
  <c r="I50" i="5"/>
  <c r="U49" i="5"/>
  <c r="T49" i="5"/>
  <c r="S49" i="5"/>
  <c r="R49" i="5"/>
  <c r="Q49" i="5"/>
  <c r="P49" i="5"/>
  <c r="K49" i="5"/>
  <c r="N49" i="5" s="1"/>
  <c r="J49" i="5"/>
  <c r="I49" i="5"/>
  <c r="U48" i="5"/>
  <c r="T48" i="5"/>
  <c r="S48" i="5"/>
  <c r="R48" i="5"/>
  <c r="Q48" i="5"/>
  <c r="P48" i="5"/>
  <c r="K48" i="5"/>
  <c r="N48" i="5" s="1"/>
  <c r="J48" i="5"/>
  <c r="I48" i="5"/>
  <c r="U47" i="5"/>
  <c r="T47" i="5"/>
  <c r="S47" i="5"/>
  <c r="R47" i="5"/>
  <c r="Q47" i="5"/>
  <c r="P47" i="5"/>
  <c r="K47" i="5"/>
  <c r="N47" i="5" s="1"/>
  <c r="J47" i="5"/>
  <c r="I47" i="5"/>
  <c r="U46" i="5"/>
  <c r="T46" i="5"/>
  <c r="S46" i="5"/>
  <c r="R46" i="5"/>
  <c r="Q46" i="5"/>
  <c r="P46" i="5"/>
  <c r="K46" i="5"/>
  <c r="N46" i="5" s="1"/>
  <c r="J46" i="5"/>
  <c r="I46" i="5"/>
  <c r="U45" i="5"/>
  <c r="T45" i="5"/>
  <c r="S45" i="5"/>
  <c r="R45" i="5"/>
  <c r="Q45" i="5"/>
  <c r="P45" i="5"/>
  <c r="K45" i="5"/>
  <c r="N45" i="5" s="1"/>
  <c r="J45" i="5"/>
  <c r="I45" i="5"/>
  <c r="U44" i="5"/>
  <c r="T44" i="5"/>
  <c r="S44" i="5"/>
  <c r="R44" i="5"/>
  <c r="Q44" i="5"/>
  <c r="P44" i="5"/>
  <c r="K44" i="5"/>
  <c r="N44" i="5" s="1"/>
  <c r="J44" i="5"/>
  <c r="I44" i="5"/>
  <c r="U43" i="5"/>
  <c r="T43" i="5"/>
  <c r="S43" i="5"/>
  <c r="R43" i="5"/>
  <c r="Q43" i="5"/>
  <c r="P43" i="5"/>
  <c r="K43" i="5"/>
  <c r="N43" i="5" s="1"/>
  <c r="J43" i="5"/>
  <c r="I43" i="5"/>
  <c r="U42" i="5"/>
  <c r="T42" i="5"/>
  <c r="S42" i="5"/>
  <c r="R42" i="5"/>
  <c r="Q42" i="5"/>
  <c r="P42" i="5"/>
  <c r="K42" i="5"/>
  <c r="N42" i="5" s="1"/>
  <c r="J42" i="5"/>
  <c r="I42" i="5"/>
  <c r="U41" i="5"/>
  <c r="T41" i="5"/>
  <c r="S41" i="5"/>
  <c r="R41" i="5"/>
  <c r="Q41" i="5"/>
  <c r="P41" i="5"/>
  <c r="K41" i="5"/>
  <c r="N41" i="5" s="1"/>
  <c r="J41" i="5"/>
  <c r="I41" i="5"/>
  <c r="U40" i="5"/>
  <c r="T40" i="5"/>
  <c r="S40" i="5"/>
  <c r="R40" i="5"/>
  <c r="Q40" i="5"/>
  <c r="P40" i="5"/>
  <c r="K40" i="5"/>
  <c r="N40" i="5" s="1"/>
  <c r="J40" i="5"/>
  <c r="I40" i="5"/>
  <c r="U39" i="5"/>
  <c r="T39" i="5"/>
  <c r="S39" i="5"/>
  <c r="R39" i="5"/>
  <c r="Q39" i="5"/>
  <c r="P39" i="5"/>
  <c r="K39" i="5"/>
  <c r="N39" i="5" s="1"/>
  <c r="J39" i="5"/>
  <c r="I39" i="5"/>
  <c r="U38" i="5"/>
  <c r="T38" i="5"/>
  <c r="S38" i="5"/>
  <c r="R38" i="5"/>
  <c r="Q38" i="5"/>
  <c r="P38" i="5"/>
  <c r="K38" i="5"/>
  <c r="N38" i="5" s="1"/>
  <c r="J38" i="5"/>
  <c r="I38" i="5"/>
  <c r="U37" i="5"/>
  <c r="T37" i="5"/>
  <c r="S37" i="5"/>
  <c r="R37" i="5"/>
  <c r="Q37" i="5"/>
  <c r="P37" i="5"/>
  <c r="K37" i="5"/>
  <c r="N37" i="5" s="1"/>
  <c r="J37" i="5"/>
  <c r="I37" i="5"/>
  <c r="U36" i="5"/>
  <c r="T36" i="5"/>
  <c r="S36" i="5"/>
  <c r="R36" i="5"/>
  <c r="Q36" i="5"/>
  <c r="P36" i="5"/>
  <c r="K36" i="5"/>
  <c r="N36" i="5" s="1"/>
  <c r="J36" i="5"/>
  <c r="I36" i="5"/>
  <c r="U35" i="5"/>
  <c r="T35" i="5"/>
  <c r="S35" i="5"/>
  <c r="R35" i="5"/>
  <c r="Q35" i="5"/>
  <c r="P35" i="5"/>
  <c r="K35" i="5"/>
  <c r="N35" i="5" s="1"/>
  <c r="J35" i="5"/>
  <c r="I35" i="5"/>
  <c r="U34" i="5"/>
  <c r="T34" i="5"/>
  <c r="S34" i="5"/>
  <c r="R34" i="5"/>
  <c r="Q34" i="5"/>
  <c r="P34" i="5"/>
  <c r="K34" i="5"/>
  <c r="N34" i="5" s="1"/>
  <c r="J34" i="5"/>
  <c r="I34" i="5"/>
  <c r="U33" i="5"/>
  <c r="T33" i="5"/>
  <c r="S33" i="5"/>
  <c r="R33" i="5"/>
  <c r="Q33" i="5"/>
  <c r="P33" i="5"/>
  <c r="K33" i="5"/>
  <c r="N33" i="5" s="1"/>
  <c r="J33" i="5"/>
  <c r="I33" i="5"/>
  <c r="U32" i="5"/>
  <c r="T32" i="5"/>
  <c r="S32" i="5"/>
  <c r="R32" i="5"/>
  <c r="Q32" i="5"/>
  <c r="P32" i="5"/>
  <c r="K32" i="5"/>
  <c r="N32" i="5" s="1"/>
  <c r="J32" i="5"/>
  <c r="I32" i="5"/>
  <c r="U31" i="5"/>
  <c r="T31" i="5"/>
  <c r="S31" i="5"/>
  <c r="R31" i="5"/>
  <c r="Q31" i="5"/>
  <c r="P31" i="5"/>
  <c r="K31" i="5"/>
  <c r="N31" i="5" s="1"/>
  <c r="J31" i="5"/>
  <c r="I31" i="5"/>
  <c r="U30" i="5"/>
  <c r="T30" i="5"/>
  <c r="S30" i="5"/>
  <c r="R30" i="5"/>
  <c r="Q30" i="5"/>
  <c r="P30" i="5"/>
  <c r="K30" i="5"/>
  <c r="N30" i="5" s="1"/>
  <c r="J30" i="5"/>
  <c r="I30" i="5"/>
  <c r="U29" i="5"/>
  <c r="T29" i="5"/>
  <c r="S29" i="5"/>
  <c r="R29" i="5"/>
  <c r="Q29" i="5"/>
  <c r="P29" i="5"/>
  <c r="K29" i="5"/>
  <c r="N29" i="5" s="1"/>
  <c r="J29" i="5"/>
  <c r="I29" i="5"/>
  <c r="U28" i="5"/>
  <c r="T28" i="5"/>
  <c r="S28" i="5"/>
  <c r="R28" i="5"/>
  <c r="Q28" i="5"/>
  <c r="P28" i="5"/>
  <c r="K28" i="5"/>
  <c r="N28" i="5" s="1"/>
  <c r="J28" i="5"/>
  <c r="I28" i="5"/>
  <c r="U27" i="5"/>
  <c r="T27" i="5"/>
  <c r="S27" i="5"/>
  <c r="R27" i="5"/>
  <c r="Q27" i="5"/>
  <c r="P27" i="5"/>
  <c r="K27" i="5"/>
  <c r="N27" i="5" s="1"/>
  <c r="J27" i="5"/>
  <c r="I27" i="5"/>
  <c r="U26" i="5"/>
  <c r="T26" i="5"/>
  <c r="S26" i="5"/>
  <c r="R26" i="5"/>
  <c r="Q26" i="5"/>
  <c r="P26" i="5"/>
  <c r="K26" i="5"/>
  <c r="N26" i="5" s="1"/>
  <c r="J26" i="5"/>
  <c r="I26" i="5"/>
  <c r="U25" i="5"/>
  <c r="T25" i="5"/>
  <c r="S25" i="5"/>
  <c r="R25" i="5"/>
  <c r="Q25" i="5"/>
  <c r="P25" i="5"/>
  <c r="K25" i="5"/>
  <c r="N25" i="5" s="1"/>
  <c r="J25" i="5"/>
  <c r="I25" i="5"/>
  <c r="U24" i="5"/>
  <c r="T24" i="5"/>
  <c r="S24" i="5"/>
  <c r="R24" i="5"/>
  <c r="Q24" i="5"/>
  <c r="P24" i="5"/>
  <c r="K24" i="5"/>
  <c r="N24" i="5" s="1"/>
  <c r="J24" i="5"/>
  <c r="I24" i="5"/>
  <c r="U23" i="5"/>
  <c r="T23" i="5"/>
  <c r="S23" i="5"/>
  <c r="R23" i="5"/>
  <c r="Q23" i="5"/>
  <c r="P23" i="5"/>
  <c r="K23" i="5"/>
  <c r="N23" i="5" s="1"/>
  <c r="J23" i="5"/>
  <c r="I23" i="5"/>
  <c r="U22" i="5"/>
  <c r="T22" i="5"/>
  <c r="S22" i="5"/>
  <c r="R22" i="5"/>
  <c r="Q22" i="5"/>
  <c r="P22" i="5"/>
  <c r="K22" i="5"/>
  <c r="N22" i="5" s="1"/>
  <c r="J22" i="5"/>
  <c r="I22" i="5"/>
  <c r="U21" i="5"/>
  <c r="T21" i="5"/>
  <c r="S21" i="5"/>
  <c r="R21" i="5"/>
  <c r="Q21" i="5"/>
  <c r="P21" i="5"/>
  <c r="K21" i="5"/>
  <c r="N21" i="5" s="1"/>
  <c r="J21" i="5"/>
  <c r="I21" i="5"/>
  <c r="U20" i="5"/>
  <c r="T20" i="5"/>
  <c r="S20" i="5"/>
  <c r="R20" i="5"/>
  <c r="Q20" i="5"/>
  <c r="P20" i="5"/>
  <c r="K20" i="5"/>
  <c r="N20" i="5" s="1"/>
  <c r="J20" i="5"/>
  <c r="I20" i="5"/>
  <c r="U19" i="5"/>
  <c r="T19" i="5"/>
  <c r="S19" i="5"/>
  <c r="R19" i="5"/>
  <c r="Q19" i="5"/>
  <c r="P19" i="5"/>
  <c r="K19" i="5"/>
  <c r="N19" i="5" s="1"/>
  <c r="J19" i="5"/>
  <c r="I19" i="5"/>
  <c r="U18" i="5"/>
  <c r="T18" i="5"/>
  <c r="S18" i="5"/>
  <c r="R18" i="5"/>
  <c r="Q18" i="5"/>
  <c r="P18" i="5"/>
  <c r="K18" i="5"/>
  <c r="N18" i="5" s="1"/>
  <c r="J18" i="5"/>
  <c r="I18" i="5"/>
  <c r="U17" i="5"/>
  <c r="T17" i="5"/>
  <c r="S17" i="5"/>
  <c r="R17" i="5"/>
  <c r="Q17" i="5"/>
  <c r="P17" i="5"/>
  <c r="K17" i="5"/>
  <c r="N17" i="5" s="1"/>
  <c r="J17" i="5"/>
  <c r="I17" i="5"/>
  <c r="U16" i="5"/>
  <c r="T16" i="5"/>
  <c r="S16" i="5"/>
  <c r="R16" i="5"/>
  <c r="Q16" i="5"/>
  <c r="P16" i="5"/>
  <c r="K16" i="5"/>
  <c r="N16" i="5" s="1"/>
  <c r="J16" i="5"/>
  <c r="I16" i="5"/>
  <c r="U15" i="5"/>
  <c r="T15" i="5"/>
  <c r="S15" i="5"/>
  <c r="R15" i="5"/>
  <c r="Q15" i="5"/>
  <c r="P15" i="5"/>
  <c r="K15" i="5"/>
  <c r="N15" i="5" s="1"/>
  <c r="J15" i="5"/>
  <c r="I15" i="5"/>
  <c r="U14" i="5"/>
  <c r="T14" i="5"/>
  <c r="S14" i="5"/>
  <c r="R14" i="5"/>
  <c r="Q14" i="5"/>
  <c r="P14" i="5"/>
  <c r="K14" i="5"/>
  <c r="N14" i="5" s="1"/>
  <c r="J14" i="5"/>
  <c r="I14" i="5"/>
  <c r="U13" i="5"/>
  <c r="T13" i="5"/>
  <c r="S13" i="5"/>
  <c r="R13" i="5"/>
  <c r="Q13" i="5"/>
  <c r="P13" i="5"/>
  <c r="K13" i="5"/>
  <c r="N13" i="5" s="1"/>
  <c r="J13" i="5"/>
  <c r="I13" i="5"/>
  <c r="U12" i="5"/>
  <c r="T12" i="5"/>
  <c r="S12" i="5"/>
  <c r="R12" i="5"/>
  <c r="Q12" i="5"/>
  <c r="P12" i="5"/>
  <c r="K12" i="5"/>
  <c r="N12" i="5" s="1"/>
  <c r="J12" i="5"/>
  <c r="I12" i="5"/>
  <c r="U11" i="5"/>
  <c r="T11" i="5"/>
  <c r="S11" i="5"/>
  <c r="R11" i="5"/>
  <c r="Q11" i="5"/>
  <c r="P11" i="5"/>
  <c r="K11" i="5"/>
  <c r="N11" i="5" s="1"/>
  <c r="J11" i="5"/>
  <c r="I11" i="5"/>
  <c r="U10" i="5"/>
  <c r="T10" i="5"/>
  <c r="S10" i="5"/>
  <c r="R10" i="5"/>
  <c r="Q10" i="5"/>
  <c r="P10" i="5"/>
  <c r="K10" i="5"/>
  <c r="N10" i="5" s="1"/>
  <c r="J10" i="5"/>
  <c r="I10" i="5"/>
  <c r="U9" i="5"/>
  <c r="T9" i="5"/>
  <c r="S9" i="5"/>
  <c r="R9" i="5"/>
  <c r="Q9" i="5"/>
  <c r="P9" i="5"/>
  <c r="K9" i="5"/>
  <c r="N9" i="5" s="1"/>
  <c r="J9" i="5"/>
  <c r="I9" i="5"/>
  <c r="U8" i="5"/>
  <c r="T8" i="5"/>
  <c r="S8" i="5"/>
  <c r="R8" i="5"/>
  <c r="Q8" i="5"/>
  <c r="P8" i="5"/>
  <c r="K8" i="5"/>
  <c r="N8" i="5" s="1"/>
  <c r="J8" i="5"/>
  <c r="I8" i="5"/>
  <c r="U7" i="5"/>
  <c r="T7" i="5"/>
  <c r="S7" i="5"/>
  <c r="R7" i="5"/>
  <c r="Q7" i="5"/>
  <c r="P7" i="5"/>
  <c r="K7" i="5"/>
  <c r="N7" i="5" s="1"/>
  <c r="J7" i="5"/>
  <c r="I7" i="5"/>
  <c r="U6" i="5"/>
  <c r="T6" i="5"/>
  <c r="S6" i="5"/>
  <c r="R6" i="5"/>
  <c r="Q6" i="5"/>
  <c r="P6" i="5"/>
  <c r="K6" i="5"/>
  <c r="N6" i="5" s="1"/>
  <c r="J6" i="5"/>
  <c r="I6" i="5"/>
  <c r="U5" i="5"/>
  <c r="T5" i="5"/>
  <c r="S5" i="5"/>
  <c r="R5" i="5"/>
  <c r="Q5" i="5"/>
  <c r="P5" i="5"/>
  <c r="K5" i="5"/>
  <c r="N5" i="5" s="1"/>
  <c r="J5" i="5"/>
  <c r="I5" i="5"/>
  <c r="K59" i="5" l="1"/>
  <c r="N59" i="5" s="1"/>
  <c r="C61" i="5"/>
  <c r="F61" i="5"/>
  <c r="G61" i="5"/>
  <c r="J61" i="5" s="1"/>
  <c r="I61" i="5"/>
  <c r="K61" i="5"/>
  <c r="N61" i="5" s="1"/>
  <c r="I59" i="5"/>
  <c r="J59" i="5"/>
  <c r="H60" i="4" l="1"/>
  <c r="G60" i="4"/>
  <c r="J60" i="4" s="1"/>
  <c r="F60" i="4"/>
  <c r="I60" i="4" s="1"/>
  <c r="E60" i="4"/>
  <c r="K60" i="4" s="1"/>
  <c r="D60" i="4"/>
  <c r="C60" i="4"/>
  <c r="H59" i="4"/>
  <c r="H61" i="4" s="1"/>
  <c r="G59" i="4"/>
  <c r="G61" i="4" s="1"/>
  <c r="F59" i="4"/>
  <c r="F61" i="4" s="1"/>
  <c r="E59" i="4"/>
  <c r="K59" i="4" s="1"/>
  <c r="D59" i="4"/>
  <c r="D61" i="4" s="1"/>
  <c r="C59" i="4"/>
  <c r="C61" i="4" s="1"/>
  <c r="K58" i="4"/>
  <c r="J58" i="4"/>
  <c r="I58" i="4"/>
  <c r="K57" i="4"/>
  <c r="J57" i="4"/>
  <c r="I57" i="4"/>
  <c r="K56" i="4"/>
  <c r="J56" i="4"/>
  <c r="I56" i="4"/>
  <c r="K55" i="4"/>
  <c r="J55" i="4"/>
  <c r="I55" i="4"/>
  <c r="K54" i="4"/>
  <c r="J54" i="4"/>
  <c r="I54" i="4"/>
  <c r="K53" i="4"/>
  <c r="J53" i="4"/>
  <c r="I53" i="4"/>
  <c r="K52" i="4"/>
  <c r="J52" i="4"/>
  <c r="I52" i="4"/>
  <c r="K51" i="4"/>
  <c r="J51" i="4"/>
  <c r="I51" i="4"/>
  <c r="K50" i="4"/>
  <c r="J50" i="4"/>
  <c r="I50" i="4"/>
  <c r="K49" i="4"/>
  <c r="J49" i="4"/>
  <c r="I49" i="4"/>
  <c r="K48" i="4"/>
  <c r="J48" i="4"/>
  <c r="I48" i="4"/>
  <c r="K47" i="4"/>
  <c r="J47" i="4"/>
  <c r="I47" i="4"/>
  <c r="K46" i="4"/>
  <c r="J46" i="4"/>
  <c r="I46" i="4"/>
  <c r="K45" i="4"/>
  <c r="J45" i="4"/>
  <c r="I45" i="4"/>
  <c r="K44" i="4"/>
  <c r="J44" i="4"/>
  <c r="I44" i="4"/>
  <c r="K43" i="4"/>
  <c r="J43" i="4"/>
  <c r="I43" i="4"/>
  <c r="K42" i="4"/>
  <c r="J42" i="4"/>
  <c r="I42" i="4"/>
  <c r="K41" i="4"/>
  <c r="J41" i="4"/>
  <c r="I41" i="4"/>
  <c r="K40" i="4"/>
  <c r="J40" i="4"/>
  <c r="I40" i="4"/>
  <c r="K39" i="4"/>
  <c r="J39" i="4"/>
  <c r="I39" i="4"/>
  <c r="K38" i="4"/>
  <c r="J38" i="4"/>
  <c r="I38" i="4"/>
  <c r="K37" i="4"/>
  <c r="J37" i="4"/>
  <c r="I37" i="4"/>
  <c r="K36" i="4"/>
  <c r="J36" i="4"/>
  <c r="I36" i="4"/>
  <c r="K35" i="4"/>
  <c r="J35" i="4"/>
  <c r="I35" i="4"/>
  <c r="K34" i="4"/>
  <c r="J34" i="4"/>
  <c r="I34" i="4"/>
  <c r="K33" i="4"/>
  <c r="J33" i="4"/>
  <c r="I33" i="4"/>
  <c r="K32" i="4"/>
  <c r="J32" i="4"/>
  <c r="I32" i="4"/>
  <c r="K31" i="4"/>
  <c r="J31" i="4"/>
  <c r="I31" i="4"/>
  <c r="K30" i="4"/>
  <c r="J30" i="4"/>
  <c r="I30" i="4"/>
  <c r="K29" i="4"/>
  <c r="J29" i="4"/>
  <c r="I29" i="4"/>
  <c r="K28" i="4"/>
  <c r="J28" i="4"/>
  <c r="I28" i="4"/>
  <c r="K27" i="4"/>
  <c r="J27" i="4"/>
  <c r="I27" i="4"/>
  <c r="K26" i="4"/>
  <c r="J26" i="4"/>
  <c r="I26" i="4"/>
  <c r="K25" i="4"/>
  <c r="J25" i="4"/>
  <c r="I25" i="4"/>
  <c r="K24" i="4"/>
  <c r="J24" i="4"/>
  <c r="I24" i="4"/>
  <c r="K23" i="4"/>
  <c r="J23" i="4"/>
  <c r="I23" i="4"/>
  <c r="K22" i="4"/>
  <c r="J22" i="4"/>
  <c r="I22" i="4"/>
  <c r="K21" i="4"/>
  <c r="J21" i="4"/>
  <c r="I21" i="4"/>
  <c r="K20" i="4"/>
  <c r="J20" i="4"/>
  <c r="I20" i="4"/>
  <c r="K19" i="4"/>
  <c r="J19" i="4"/>
  <c r="I19" i="4"/>
  <c r="K18" i="4"/>
  <c r="J18" i="4"/>
  <c r="I18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J13" i="4"/>
  <c r="I13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J8" i="4"/>
  <c r="I8" i="4"/>
  <c r="K7" i="4"/>
  <c r="J7" i="4"/>
  <c r="I7" i="4"/>
  <c r="K6" i="4"/>
  <c r="J6" i="4"/>
  <c r="I6" i="4"/>
  <c r="K5" i="4"/>
  <c r="J5" i="4"/>
  <c r="I5" i="4"/>
  <c r="J59" i="4" l="1"/>
  <c r="I61" i="4"/>
  <c r="J61" i="4"/>
  <c r="E61" i="4"/>
  <c r="K61" i="4" s="1"/>
  <c r="I59" i="4"/>
  <c r="H60" i="3" l="1"/>
  <c r="G60" i="3"/>
  <c r="F60" i="3"/>
  <c r="E60" i="3"/>
  <c r="K60" i="3" s="1"/>
  <c r="D60" i="3"/>
  <c r="J60" i="3" s="1"/>
  <c r="C60" i="3"/>
  <c r="I60" i="3" s="1"/>
  <c r="H59" i="3"/>
  <c r="H61" i="3" s="1"/>
  <c r="G59" i="3"/>
  <c r="F59" i="3"/>
  <c r="F61" i="3" s="1"/>
  <c r="E59" i="3"/>
  <c r="D59" i="3"/>
  <c r="D61" i="3" s="1"/>
  <c r="C59" i="3"/>
  <c r="C61" i="3" s="1"/>
  <c r="I61" i="3" s="1"/>
  <c r="K58" i="3"/>
  <c r="J58" i="3"/>
  <c r="I58" i="3"/>
  <c r="K57" i="3"/>
  <c r="J57" i="3"/>
  <c r="I57" i="3"/>
  <c r="K56" i="3"/>
  <c r="J56" i="3"/>
  <c r="I56" i="3"/>
  <c r="K55" i="3"/>
  <c r="J55" i="3"/>
  <c r="I55" i="3"/>
  <c r="K54" i="3"/>
  <c r="J54" i="3"/>
  <c r="I54" i="3"/>
  <c r="K53" i="3"/>
  <c r="J53" i="3"/>
  <c r="I53" i="3"/>
  <c r="K52" i="3"/>
  <c r="J52" i="3"/>
  <c r="I52" i="3"/>
  <c r="K51" i="3"/>
  <c r="J51" i="3"/>
  <c r="I51" i="3"/>
  <c r="K50" i="3"/>
  <c r="J50" i="3"/>
  <c r="I50" i="3"/>
  <c r="K49" i="3"/>
  <c r="J49" i="3"/>
  <c r="I49" i="3"/>
  <c r="K48" i="3"/>
  <c r="J48" i="3"/>
  <c r="I48" i="3"/>
  <c r="K47" i="3"/>
  <c r="J47" i="3"/>
  <c r="I47" i="3"/>
  <c r="K46" i="3"/>
  <c r="J46" i="3"/>
  <c r="I46" i="3"/>
  <c r="K45" i="3"/>
  <c r="J45" i="3"/>
  <c r="I45" i="3"/>
  <c r="K44" i="3"/>
  <c r="J44" i="3"/>
  <c r="I44" i="3"/>
  <c r="K43" i="3"/>
  <c r="J43" i="3"/>
  <c r="I43" i="3"/>
  <c r="K42" i="3"/>
  <c r="J42" i="3"/>
  <c r="I42" i="3"/>
  <c r="K41" i="3"/>
  <c r="J41" i="3"/>
  <c r="I41" i="3"/>
  <c r="K40" i="3"/>
  <c r="J40" i="3"/>
  <c r="I40" i="3"/>
  <c r="K39" i="3"/>
  <c r="J39" i="3"/>
  <c r="I39" i="3"/>
  <c r="K38" i="3"/>
  <c r="J38" i="3"/>
  <c r="I38" i="3"/>
  <c r="K37" i="3"/>
  <c r="J37" i="3"/>
  <c r="I37" i="3"/>
  <c r="K36" i="3"/>
  <c r="J36" i="3"/>
  <c r="I36" i="3"/>
  <c r="K35" i="3"/>
  <c r="J35" i="3"/>
  <c r="I35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9" i="3"/>
  <c r="J29" i="3"/>
  <c r="I29" i="3"/>
  <c r="K28" i="3"/>
  <c r="J28" i="3"/>
  <c r="I28" i="3"/>
  <c r="K27" i="3"/>
  <c r="J27" i="3"/>
  <c r="I27" i="3"/>
  <c r="K26" i="3"/>
  <c r="J26" i="3"/>
  <c r="I26" i="3"/>
  <c r="K25" i="3"/>
  <c r="J25" i="3"/>
  <c r="I25" i="3"/>
  <c r="K24" i="3"/>
  <c r="J24" i="3"/>
  <c r="I24" i="3"/>
  <c r="K23" i="3"/>
  <c r="J23" i="3"/>
  <c r="I23" i="3"/>
  <c r="K22" i="3"/>
  <c r="J22" i="3"/>
  <c r="I22" i="3"/>
  <c r="K21" i="3"/>
  <c r="J21" i="3"/>
  <c r="I21" i="3"/>
  <c r="K20" i="3"/>
  <c r="J20" i="3"/>
  <c r="I20" i="3"/>
  <c r="K19" i="3"/>
  <c r="J19" i="3"/>
  <c r="I19" i="3"/>
  <c r="K18" i="3"/>
  <c r="J18" i="3"/>
  <c r="I18" i="3"/>
  <c r="K17" i="3"/>
  <c r="J17" i="3"/>
  <c r="I17" i="3"/>
  <c r="K16" i="3"/>
  <c r="J16" i="3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7" i="3"/>
  <c r="J7" i="3"/>
  <c r="I7" i="3"/>
  <c r="K6" i="3"/>
  <c r="J6" i="3"/>
  <c r="I6" i="3"/>
  <c r="K5" i="3"/>
  <c r="J5" i="3"/>
  <c r="I5" i="3"/>
  <c r="E61" i="3" l="1"/>
  <c r="K61" i="3" s="1"/>
  <c r="G61" i="3"/>
  <c r="J59" i="3"/>
  <c r="J61" i="3"/>
  <c r="K59" i="3"/>
  <c r="I59" i="3"/>
  <c r="H60" i="2" l="1"/>
  <c r="G60" i="2"/>
  <c r="F60" i="2"/>
  <c r="E60" i="2"/>
  <c r="K60" i="2" s="1"/>
  <c r="N60" i="2" s="1"/>
  <c r="D60" i="2"/>
  <c r="J60" i="2" s="1"/>
  <c r="C60" i="2"/>
  <c r="I60" i="2" s="1"/>
  <c r="U59" i="2"/>
  <c r="T59" i="2"/>
  <c r="S59" i="2"/>
  <c r="R59" i="2"/>
  <c r="Q59" i="2"/>
  <c r="P59" i="2"/>
  <c r="H59" i="2"/>
  <c r="H61" i="2" s="1"/>
  <c r="G59" i="2"/>
  <c r="F59" i="2"/>
  <c r="E59" i="2"/>
  <c r="E61" i="2" s="1"/>
  <c r="D59" i="2"/>
  <c r="C59" i="2"/>
  <c r="U58" i="2"/>
  <c r="T58" i="2"/>
  <c r="S58" i="2"/>
  <c r="R58" i="2"/>
  <c r="Q58" i="2"/>
  <c r="P58" i="2"/>
  <c r="K58" i="2"/>
  <c r="N58" i="2" s="1"/>
  <c r="J58" i="2"/>
  <c r="I58" i="2"/>
  <c r="U57" i="2"/>
  <c r="T57" i="2"/>
  <c r="S57" i="2"/>
  <c r="R57" i="2"/>
  <c r="Q57" i="2"/>
  <c r="P57" i="2"/>
  <c r="K57" i="2"/>
  <c r="N57" i="2" s="1"/>
  <c r="J57" i="2"/>
  <c r="I57" i="2"/>
  <c r="U56" i="2"/>
  <c r="T56" i="2"/>
  <c r="S56" i="2"/>
  <c r="R56" i="2"/>
  <c r="Q56" i="2"/>
  <c r="P56" i="2"/>
  <c r="K56" i="2"/>
  <c r="N56" i="2" s="1"/>
  <c r="J56" i="2"/>
  <c r="I56" i="2"/>
  <c r="U55" i="2"/>
  <c r="T55" i="2"/>
  <c r="S55" i="2"/>
  <c r="R55" i="2"/>
  <c r="Q55" i="2"/>
  <c r="P55" i="2"/>
  <c r="K55" i="2"/>
  <c r="N55" i="2" s="1"/>
  <c r="J55" i="2"/>
  <c r="I55" i="2"/>
  <c r="U54" i="2"/>
  <c r="T54" i="2"/>
  <c r="S54" i="2"/>
  <c r="R54" i="2"/>
  <c r="Q54" i="2"/>
  <c r="P54" i="2"/>
  <c r="K54" i="2"/>
  <c r="N54" i="2" s="1"/>
  <c r="J54" i="2"/>
  <c r="I54" i="2"/>
  <c r="U53" i="2"/>
  <c r="T53" i="2"/>
  <c r="S53" i="2"/>
  <c r="R53" i="2"/>
  <c r="Q53" i="2"/>
  <c r="P53" i="2"/>
  <c r="K53" i="2"/>
  <c r="N53" i="2" s="1"/>
  <c r="J53" i="2"/>
  <c r="I53" i="2"/>
  <c r="U52" i="2"/>
  <c r="T52" i="2"/>
  <c r="S52" i="2"/>
  <c r="R52" i="2"/>
  <c r="Q52" i="2"/>
  <c r="P52" i="2"/>
  <c r="K52" i="2"/>
  <c r="N52" i="2" s="1"/>
  <c r="J52" i="2"/>
  <c r="I52" i="2"/>
  <c r="U51" i="2"/>
  <c r="T51" i="2"/>
  <c r="S51" i="2"/>
  <c r="R51" i="2"/>
  <c r="Q51" i="2"/>
  <c r="P51" i="2"/>
  <c r="K51" i="2"/>
  <c r="N51" i="2" s="1"/>
  <c r="J51" i="2"/>
  <c r="I51" i="2"/>
  <c r="U50" i="2"/>
  <c r="T50" i="2"/>
  <c r="S50" i="2"/>
  <c r="R50" i="2"/>
  <c r="Q50" i="2"/>
  <c r="P50" i="2"/>
  <c r="K50" i="2"/>
  <c r="N50" i="2" s="1"/>
  <c r="J50" i="2"/>
  <c r="I50" i="2"/>
  <c r="U49" i="2"/>
  <c r="T49" i="2"/>
  <c r="S49" i="2"/>
  <c r="R49" i="2"/>
  <c r="Q49" i="2"/>
  <c r="P49" i="2"/>
  <c r="K49" i="2"/>
  <c r="N49" i="2" s="1"/>
  <c r="J49" i="2"/>
  <c r="I49" i="2"/>
  <c r="U48" i="2"/>
  <c r="T48" i="2"/>
  <c r="S48" i="2"/>
  <c r="R48" i="2"/>
  <c r="Q48" i="2"/>
  <c r="P48" i="2"/>
  <c r="K48" i="2"/>
  <c r="N48" i="2" s="1"/>
  <c r="J48" i="2"/>
  <c r="I48" i="2"/>
  <c r="U47" i="2"/>
  <c r="T47" i="2"/>
  <c r="S47" i="2"/>
  <c r="R47" i="2"/>
  <c r="Q47" i="2"/>
  <c r="P47" i="2"/>
  <c r="K47" i="2"/>
  <c r="N47" i="2" s="1"/>
  <c r="J47" i="2"/>
  <c r="I47" i="2"/>
  <c r="U46" i="2"/>
  <c r="T46" i="2"/>
  <c r="S46" i="2"/>
  <c r="R46" i="2"/>
  <c r="Q46" i="2"/>
  <c r="P46" i="2"/>
  <c r="K46" i="2"/>
  <c r="N46" i="2" s="1"/>
  <c r="J46" i="2"/>
  <c r="I46" i="2"/>
  <c r="U45" i="2"/>
  <c r="T45" i="2"/>
  <c r="S45" i="2"/>
  <c r="R45" i="2"/>
  <c r="Q45" i="2"/>
  <c r="P45" i="2"/>
  <c r="K45" i="2"/>
  <c r="N45" i="2" s="1"/>
  <c r="J45" i="2"/>
  <c r="I45" i="2"/>
  <c r="U44" i="2"/>
  <c r="T44" i="2"/>
  <c r="S44" i="2"/>
  <c r="R44" i="2"/>
  <c r="Q44" i="2"/>
  <c r="P44" i="2"/>
  <c r="K44" i="2"/>
  <c r="N44" i="2" s="1"/>
  <c r="J44" i="2"/>
  <c r="I44" i="2"/>
  <c r="U43" i="2"/>
  <c r="T43" i="2"/>
  <c r="S43" i="2"/>
  <c r="R43" i="2"/>
  <c r="Q43" i="2"/>
  <c r="P43" i="2"/>
  <c r="K43" i="2"/>
  <c r="N43" i="2" s="1"/>
  <c r="J43" i="2"/>
  <c r="I43" i="2"/>
  <c r="U42" i="2"/>
  <c r="T42" i="2"/>
  <c r="S42" i="2"/>
  <c r="R42" i="2"/>
  <c r="Q42" i="2"/>
  <c r="P42" i="2"/>
  <c r="K42" i="2"/>
  <c r="N42" i="2" s="1"/>
  <c r="J42" i="2"/>
  <c r="I42" i="2"/>
  <c r="U41" i="2"/>
  <c r="T41" i="2"/>
  <c r="S41" i="2"/>
  <c r="R41" i="2"/>
  <c r="Q41" i="2"/>
  <c r="P41" i="2"/>
  <c r="K41" i="2"/>
  <c r="N41" i="2" s="1"/>
  <c r="J41" i="2"/>
  <c r="I41" i="2"/>
  <c r="U40" i="2"/>
  <c r="T40" i="2"/>
  <c r="S40" i="2"/>
  <c r="R40" i="2"/>
  <c r="Q40" i="2"/>
  <c r="P40" i="2"/>
  <c r="K40" i="2"/>
  <c r="N40" i="2" s="1"/>
  <c r="J40" i="2"/>
  <c r="I40" i="2"/>
  <c r="U39" i="2"/>
  <c r="T39" i="2"/>
  <c r="S39" i="2"/>
  <c r="R39" i="2"/>
  <c r="Q39" i="2"/>
  <c r="P39" i="2"/>
  <c r="K39" i="2"/>
  <c r="N39" i="2" s="1"/>
  <c r="J39" i="2"/>
  <c r="I39" i="2"/>
  <c r="U38" i="2"/>
  <c r="T38" i="2"/>
  <c r="S38" i="2"/>
  <c r="R38" i="2"/>
  <c r="Q38" i="2"/>
  <c r="P38" i="2"/>
  <c r="K38" i="2"/>
  <c r="N38" i="2" s="1"/>
  <c r="J38" i="2"/>
  <c r="I38" i="2"/>
  <c r="U37" i="2"/>
  <c r="T37" i="2"/>
  <c r="S37" i="2"/>
  <c r="R37" i="2"/>
  <c r="Q37" i="2"/>
  <c r="P37" i="2"/>
  <c r="K37" i="2"/>
  <c r="N37" i="2" s="1"/>
  <c r="J37" i="2"/>
  <c r="I37" i="2"/>
  <c r="U36" i="2"/>
  <c r="T36" i="2"/>
  <c r="S36" i="2"/>
  <c r="R36" i="2"/>
  <c r="Q36" i="2"/>
  <c r="P36" i="2"/>
  <c r="K36" i="2"/>
  <c r="N36" i="2" s="1"/>
  <c r="J36" i="2"/>
  <c r="I36" i="2"/>
  <c r="U35" i="2"/>
  <c r="T35" i="2"/>
  <c r="S35" i="2"/>
  <c r="R35" i="2"/>
  <c r="Q35" i="2"/>
  <c r="P35" i="2"/>
  <c r="K35" i="2"/>
  <c r="N35" i="2" s="1"/>
  <c r="J35" i="2"/>
  <c r="I35" i="2"/>
  <c r="U34" i="2"/>
  <c r="T34" i="2"/>
  <c r="S34" i="2"/>
  <c r="R34" i="2"/>
  <c r="Q34" i="2"/>
  <c r="P34" i="2"/>
  <c r="K34" i="2"/>
  <c r="N34" i="2" s="1"/>
  <c r="J34" i="2"/>
  <c r="I34" i="2"/>
  <c r="U33" i="2"/>
  <c r="T33" i="2"/>
  <c r="S33" i="2"/>
  <c r="R33" i="2"/>
  <c r="Q33" i="2"/>
  <c r="P33" i="2"/>
  <c r="K33" i="2"/>
  <c r="N33" i="2" s="1"/>
  <c r="J33" i="2"/>
  <c r="I33" i="2"/>
  <c r="U32" i="2"/>
  <c r="T32" i="2"/>
  <c r="S32" i="2"/>
  <c r="R32" i="2"/>
  <c r="Q32" i="2"/>
  <c r="P32" i="2"/>
  <c r="K32" i="2"/>
  <c r="N32" i="2" s="1"/>
  <c r="J32" i="2"/>
  <c r="I32" i="2"/>
  <c r="U31" i="2"/>
  <c r="T31" i="2"/>
  <c r="S31" i="2"/>
  <c r="R31" i="2"/>
  <c r="Q31" i="2"/>
  <c r="P31" i="2"/>
  <c r="K31" i="2"/>
  <c r="N31" i="2" s="1"/>
  <c r="J31" i="2"/>
  <c r="I31" i="2"/>
  <c r="U30" i="2"/>
  <c r="T30" i="2"/>
  <c r="S30" i="2"/>
  <c r="R30" i="2"/>
  <c r="Q30" i="2"/>
  <c r="P30" i="2"/>
  <c r="K30" i="2"/>
  <c r="N30" i="2" s="1"/>
  <c r="J30" i="2"/>
  <c r="I30" i="2"/>
  <c r="U29" i="2"/>
  <c r="T29" i="2"/>
  <c r="S29" i="2"/>
  <c r="R29" i="2"/>
  <c r="Q29" i="2"/>
  <c r="P29" i="2"/>
  <c r="K29" i="2"/>
  <c r="N29" i="2" s="1"/>
  <c r="J29" i="2"/>
  <c r="I29" i="2"/>
  <c r="U28" i="2"/>
  <c r="T28" i="2"/>
  <c r="S28" i="2"/>
  <c r="R28" i="2"/>
  <c r="Q28" i="2"/>
  <c r="P28" i="2"/>
  <c r="K28" i="2"/>
  <c r="N28" i="2" s="1"/>
  <c r="J28" i="2"/>
  <c r="I28" i="2"/>
  <c r="U27" i="2"/>
  <c r="T27" i="2"/>
  <c r="S27" i="2"/>
  <c r="R27" i="2"/>
  <c r="Q27" i="2"/>
  <c r="P27" i="2"/>
  <c r="K27" i="2"/>
  <c r="N27" i="2" s="1"/>
  <c r="J27" i="2"/>
  <c r="I27" i="2"/>
  <c r="U26" i="2"/>
  <c r="T26" i="2"/>
  <c r="S26" i="2"/>
  <c r="R26" i="2"/>
  <c r="Q26" i="2"/>
  <c r="P26" i="2"/>
  <c r="K26" i="2"/>
  <c r="N26" i="2" s="1"/>
  <c r="J26" i="2"/>
  <c r="I26" i="2"/>
  <c r="U25" i="2"/>
  <c r="T25" i="2"/>
  <c r="S25" i="2"/>
  <c r="R25" i="2"/>
  <c r="Q25" i="2"/>
  <c r="P25" i="2"/>
  <c r="K25" i="2"/>
  <c r="N25" i="2" s="1"/>
  <c r="J25" i="2"/>
  <c r="I25" i="2"/>
  <c r="U24" i="2"/>
  <c r="T24" i="2"/>
  <c r="S24" i="2"/>
  <c r="R24" i="2"/>
  <c r="Q24" i="2"/>
  <c r="P24" i="2"/>
  <c r="K24" i="2"/>
  <c r="N24" i="2" s="1"/>
  <c r="J24" i="2"/>
  <c r="I24" i="2"/>
  <c r="U23" i="2"/>
  <c r="T23" i="2"/>
  <c r="S23" i="2"/>
  <c r="R23" i="2"/>
  <c r="Q23" i="2"/>
  <c r="P23" i="2"/>
  <c r="K23" i="2"/>
  <c r="N23" i="2" s="1"/>
  <c r="J23" i="2"/>
  <c r="I23" i="2"/>
  <c r="U22" i="2"/>
  <c r="T22" i="2"/>
  <c r="S22" i="2"/>
  <c r="R22" i="2"/>
  <c r="Q22" i="2"/>
  <c r="P22" i="2"/>
  <c r="K22" i="2"/>
  <c r="N22" i="2" s="1"/>
  <c r="J22" i="2"/>
  <c r="I22" i="2"/>
  <c r="U21" i="2"/>
  <c r="T21" i="2"/>
  <c r="S21" i="2"/>
  <c r="R21" i="2"/>
  <c r="Q21" i="2"/>
  <c r="P21" i="2"/>
  <c r="K21" i="2"/>
  <c r="N21" i="2" s="1"/>
  <c r="J21" i="2"/>
  <c r="I21" i="2"/>
  <c r="U20" i="2"/>
  <c r="T20" i="2"/>
  <c r="S20" i="2"/>
  <c r="R20" i="2"/>
  <c r="Q20" i="2"/>
  <c r="P20" i="2"/>
  <c r="K20" i="2"/>
  <c r="N20" i="2" s="1"/>
  <c r="J20" i="2"/>
  <c r="I20" i="2"/>
  <c r="U19" i="2"/>
  <c r="T19" i="2"/>
  <c r="S19" i="2"/>
  <c r="R19" i="2"/>
  <c r="Q19" i="2"/>
  <c r="P19" i="2"/>
  <c r="K19" i="2"/>
  <c r="N19" i="2" s="1"/>
  <c r="J19" i="2"/>
  <c r="I19" i="2"/>
  <c r="U18" i="2"/>
  <c r="T18" i="2"/>
  <c r="S18" i="2"/>
  <c r="R18" i="2"/>
  <c r="Q18" i="2"/>
  <c r="P18" i="2"/>
  <c r="K18" i="2"/>
  <c r="N18" i="2" s="1"/>
  <c r="J18" i="2"/>
  <c r="I18" i="2"/>
  <c r="U17" i="2"/>
  <c r="T17" i="2"/>
  <c r="S17" i="2"/>
  <c r="R17" i="2"/>
  <c r="Q17" i="2"/>
  <c r="P17" i="2"/>
  <c r="K17" i="2"/>
  <c r="N17" i="2" s="1"/>
  <c r="J17" i="2"/>
  <c r="I17" i="2"/>
  <c r="U16" i="2"/>
  <c r="T16" i="2"/>
  <c r="S16" i="2"/>
  <c r="R16" i="2"/>
  <c r="Q16" i="2"/>
  <c r="P16" i="2"/>
  <c r="K16" i="2"/>
  <c r="N16" i="2" s="1"/>
  <c r="J16" i="2"/>
  <c r="I16" i="2"/>
  <c r="U15" i="2"/>
  <c r="T15" i="2"/>
  <c r="S15" i="2"/>
  <c r="R15" i="2"/>
  <c r="Q15" i="2"/>
  <c r="P15" i="2"/>
  <c r="K15" i="2"/>
  <c r="N15" i="2" s="1"/>
  <c r="J15" i="2"/>
  <c r="I15" i="2"/>
  <c r="U14" i="2"/>
  <c r="T14" i="2"/>
  <c r="S14" i="2"/>
  <c r="R14" i="2"/>
  <c r="Q14" i="2"/>
  <c r="P14" i="2"/>
  <c r="K14" i="2"/>
  <c r="N14" i="2" s="1"/>
  <c r="J14" i="2"/>
  <c r="I14" i="2"/>
  <c r="U13" i="2"/>
  <c r="T13" i="2"/>
  <c r="S13" i="2"/>
  <c r="R13" i="2"/>
  <c r="Q13" i="2"/>
  <c r="P13" i="2"/>
  <c r="K13" i="2"/>
  <c r="N13" i="2" s="1"/>
  <c r="J13" i="2"/>
  <c r="I13" i="2"/>
  <c r="U12" i="2"/>
  <c r="T12" i="2"/>
  <c r="S12" i="2"/>
  <c r="R12" i="2"/>
  <c r="Q12" i="2"/>
  <c r="P12" i="2"/>
  <c r="K12" i="2"/>
  <c r="N12" i="2" s="1"/>
  <c r="J12" i="2"/>
  <c r="I12" i="2"/>
  <c r="U11" i="2"/>
  <c r="T11" i="2"/>
  <c r="S11" i="2"/>
  <c r="R11" i="2"/>
  <c r="Q11" i="2"/>
  <c r="P11" i="2"/>
  <c r="K11" i="2"/>
  <c r="N11" i="2" s="1"/>
  <c r="J11" i="2"/>
  <c r="I11" i="2"/>
  <c r="U10" i="2"/>
  <c r="T10" i="2"/>
  <c r="S10" i="2"/>
  <c r="R10" i="2"/>
  <c r="Q10" i="2"/>
  <c r="P10" i="2"/>
  <c r="K10" i="2"/>
  <c r="N10" i="2" s="1"/>
  <c r="J10" i="2"/>
  <c r="I10" i="2"/>
  <c r="U9" i="2"/>
  <c r="T9" i="2"/>
  <c r="S9" i="2"/>
  <c r="R9" i="2"/>
  <c r="Q9" i="2"/>
  <c r="P9" i="2"/>
  <c r="K9" i="2"/>
  <c r="N9" i="2" s="1"/>
  <c r="J9" i="2"/>
  <c r="I9" i="2"/>
  <c r="U8" i="2"/>
  <c r="T8" i="2"/>
  <c r="S8" i="2"/>
  <c r="R8" i="2"/>
  <c r="Q8" i="2"/>
  <c r="P8" i="2"/>
  <c r="K8" i="2"/>
  <c r="N8" i="2" s="1"/>
  <c r="J8" i="2"/>
  <c r="I8" i="2"/>
  <c r="U7" i="2"/>
  <c r="T7" i="2"/>
  <c r="S7" i="2"/>
  <c r="R7" i="2"/>
  <c r="Q7" i="2"/>
  <c r="P7" i="2"/>
  <c r="K7" i="2"/>
  <c r="N7" i="2" s="1"/>
  <c r="J7" i="2"/>
  <c r="I7" i="2"/>
  <c r="U6" i="2"/>
  <c r="T6" i="2"/>
  <c r="S6" i="2"/>
  <c r="R6" i="2"/>
  <c r="Q6" i="2"/>
  <c r="P6" i="2"/>
  <c r="K6" i="2"/>
  <c r="N6" i="2" s="1"/>
  <c r="J6" i="2"/>
  <c r="I6" i="2"/>
  <c r="U5" i="2"/>
  <c r="T5" i="2"/>
  <c r="S5" i="2"/>
  <c r="R5" i="2"/>
  <c r="Q5" i="2"/>
  <c r="P5" i="2"/>
  <c r="K5" i="2"/>
  <c r="N5" i="2" s="1"/>
  <c r="J5" i="2"/>
  <c r="I5" i="2"/>
  <c r="K59" i="2" l="1"/>
  <c r="N59" i="2" s="1"/>
  <c r="D61" i="2"/>
  <c r="J61" i="2" s="1"/>
  <c r="C61" i="2"/>
  <c r="I61" i="2" s="1"/>
  <c r="F61" i="2"/>
  <c r="G61" i="2"/>
  <c r="K61" i="2"/>
  <c r="N61" i="2" s="1"/>
  <c r="I59" i="2"/>
  <c r="J59" i="2"/>
  <c r="I5" i="1" l="1"/>
  <c r="H60" i="1" l="1"/>
  <c r="G60" i="1"/>
  <c r="F60" i="1"/>
  <c r="E60" i="1"/>
  <c r="D60" i="1"/>
  <c r="H59" i="1"/>
  <c r="G59" i="1"/>
  <c r="F59" i="1"/>
  <c r="I59" i="1" s="1"/>
  <c r="E59" i="1"/>
  <c r="D59" i="1"/>
  <c r="C59" i="1"/>
  <c r="C60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1" i="1"/>
  <c r="J41" i="1"/>
  <c r="K41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J5" i="1"/>
  <c r="K5" i="1"/>
  <c r="D61" i="1" l="1"/>
  <c r="H61" i="1"/>
  <c r="C61" i="1"/>
  <c r="J60" i="1"/>
  <c r="J59" i="1"/>
  <c r="F61" i="1"/>
  <c r="G61" i="1"/>
  <c r="K59" i="1"/>
  <c r="I60" i="1"/>
  <c r="E61" i="1"/>
  <c r="K61" i="1" s="1"/>
  <c r="K60" i="1"/>
  <c r="I61" i="1" l="1"/>
  <c r="J61" i="1"/>
</calcChain>
</file>

<file path=xl/sharedStrings.xml><?xml version="1.0" encoding="utf-8"?>
<sst xmlns="http://schemas.openxmlformats.org/spreadsheetml/2006/main" count="547" uniqueCount="129">
  <si>
    <t>市町村民税</t>
  </si>
  <si>
    <t>（単位：千円、％）</t>
  </si>
  <si>
    <t xml:space="preserve">     調        定        済        額</t>
  </si>
  <si>
    <t xml:space="preserve">     収        入        済        額</t>
  </si>
  <si>
    <t>現年課税分</t>
  </si>
  <si>
    <t>滞納繰越分</t>
  </si>
  <si>
    <t>合        計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</si>
  <si>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</si>
  <si>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</si>
  <si>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</si>
  <si>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</si>
  <si>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</si>
  <si>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</si>
  <si>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</si>
  <si>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</si>
  <si>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</si>
  <si>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</si>
  <si>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</si>
  <si>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</si>
  <si>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</si>
  <si>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</si>
  <si>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</si>
  <si>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南房総市</t>
  </si>
  <si>
    <t>いすみ市</t>
  </si>
  <si>
    <t>横芝光町</t>
  </si>
  <si>
    <t>徴収率</t>
    <phoneticPr fontId="3"/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</si>
  <si>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</si>
  <si>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</si>
  <si>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</si>
  <si>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</si>
  <si>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</si>
  <si>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</si>
  <si>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</si>
  <si>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</si>
  <si>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</si>
  <si>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</si>
  <si>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</si>
  <si>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</si>
  <si>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</si>
  <si>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</si>
  <si>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</si>
  <si>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</si>
  <si>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</si>
  <si>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</si>
  <si>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</si>
  <si>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</si>
  <si>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</si>
  <si>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</si>
  <si>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</si>
  <si>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</si>
  <si>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</si>
  <si>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</si>
  <si>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</si>
  <si>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</si>
  <si>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</si>
  <si>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</si>
  <si>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</si>
  <si>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</si>
  <si>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</si>
  <si>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</si>
  <si>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</si>
  <si>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</si>
  <si>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</si>
  <si>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</si>
  <si>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</si>
  <si>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</si>
  <si>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</si>
  <si>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</si>
  <si>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大網白里市</t>
    <rPh sb="4" eb="5">
      <t>シ</t>
    </rPh>
    <phoneticPr fontId="3"/>
  </si>
  <si>
    <t>３－７表  令和２年度税目別徴収実績（「令和２年度決算統計」第６表）</t>
    <rPh sb="6" eb="8">
      <t>レイワ</t>
    </rPh>
    <rPh sb="20" eb="22">
      <t>レイワ</t>
    </rPh>
    <phoneticPr fontId="3"/>
  </si>
  <si>
    <t>元年度</t>
    <rPh sb="0" eb="1">
      <t>ガン</t>
    </rPh>
    <rPh sb="1" eb="3">
      <t>ネンド</t>
    </rPh>
    <phoneticPr fontId="3"/>
  </si>
  <si>
    <t>30年度</t>
    <rPh sb="2" eb="4">
      <t>ネンド</t>
    </rPh>
    <phoneticPr fontId="3"/>
  </si>
  <si>
    <t>※自動計算</t>
    <rPh sb="1" eb="3">
      <t>ジドウ</t>
    </rPh>
    <rPh sb="3" eb="5">
      <t>ケイサン</t>
    </rPh>
    <phoneticPr fontId="32"/>
  </si>
  <si>
    <t>行列データの貼り付け</t>
    <rPh sb="0" eb="2">
      <t>ギョウレツ</t>
    </rPh>
    <rPh sb="6" eb="7">
      <t>ハ</t>
    </rPh>
    <rPh sb="8" eb="9">
      <t>ツ</t>
    </rPh>
    <phoneticPr fontId="32"/>
  </si>
  <si>
    <t>市町村民税・個人合計</t>
    <rPh sb="6" eb="8">
      <t>コジン</t>
    </rPh>
    <rPh sb="8" eb="10">
      <t>ゴウケイ</t>
    </rPh>
    <phoneticPr fontId="3"/>
  </si>
  <si>
    <t>貼付用</t>
    <rPh sb="0" eb="3">
      <t>ハリツケヨウ</t>
    </rPh>
    <phoneticPr fontId="32"/>
  </si>
  <si>
    <t>酒々井町</t>
    <phoneticPr fontId="3"/>
  </si>
  <si>
    <t>市町村民税・個人均等割</t>
  </si>
  <si>
    <t>徴収率</t>
  </si>
  <si>
    <t>徴収率推移</t>
  </si>
  <si>
    <t>合  計</t>
  </si>
  <si>
    <t>千　葉　市</t>
  </si>
  <si>
    <t>銚　子　市</t>
  </si>
  <si>
    <t>市　川　市</t>
  </si>
  <si>
    <t>船　橋　市</t>
  </si>
  <si>
    <t>館　山　市</t>
  </si>
  <si>
    <t>松　戸　市</t>
  </si>
  <si>
    <t>野　田　市</t>
  </si>
  <si>
    <t>茂　原　市</t>
  </si>
  <si>
    <t>成　田　市</t>
  </si>
  <si>
    <t>佐　倉　市</t>
  </si>
  <si>
    <t>東　金　市</t>
  </si>
  <si>
    <t>旭　　　市</t>
  </si>
  <si>
    <t>柏　　　市</t>
  </si>
  <si>
    <t>勝　浦　市</t>
  </si>
  <si>
    <t>市　原　市</t>
  </si>
  <si>
    <t>流　山　市</t>
  </si>
  <si>
    <t>鴨　川　市</t>
  </si>
  <si>
    <t>君　津　市</t>
  </si>
  <si>
    <t>富　津　市</t>
  </si>
  <si>
    <t>浦　安　市</t>
  </si>
  <si>
    <t>八　街　市</t>
  </si>
  <si>
    <t>印　西　市</t>
  </si>
  <si>
    <t>白　井　市</t>
  </si>
  <si>
    <t>富　里　市</t>
  </si>
  <si>
    <t>匝　瑳　市</t>
  </si>
  <si>
    <t>香　取　市</t>
  </si>
  <si>
    <t>山　武　市</t>
  </si>
  <si>
    <t>大網白里市</t>
  </si>
  <si>
    <t>栄　　　町</t>
  </si>
  <si>
    <t>神　崎　町</t>
  </si>
  <si>
    <t>多　古　町</t>
  </si>
  <si>
    <t>東　庄　町</t>
  </si>
  <si>
    <t>芝　山　町</t>
  </si>
  <si>
    <t>一　宮　町</t>
  </si>
  <si>
    <t>睦　沢　町</t>
  </si>
  <si>
    <t>長　生　村</t>
  </si>
  <si>
    <t>白　子　町</t>
  </si>
  <si>
    <t>長　柄　町</t>
  </si>
  <si>
    <t>長　南　町</t>
  </si>
  <si>
    <t>御　宿　町</t>
  </si>
  <si>
    <t>鋸　南　町</t>
  </si>
  <si>
    <t>市町村民税・所得割</t>
    <rPh sb="6" eb="8">
      <t>ショトク</t>
    </rPh>
    <rPh sb="8" eb="9">
      <t>ワリ</t>
    </rPh>
    <phoneticPr fontId="3"/>
  </si>
  <si>
    <t>大網白里市</t>
    <rPh sb="0" eb="4">
      <t>オオアミシラサト</t>
    </rPh>
    <rPh sb="4" eb="5">
      <t>シ</t>
    </rPh>
    <phoneticPr fontId="3"/>
  </si>
  <si>
    <t>市町村民税・法人合計</t>
    <rPh sb="8" eb="10">
      <t>ゴウケイ</t>
    </rPh>
    <phoneticPr fontId="3"/>
  </si>
  <si>
    <t>３－７表  令和２年度税目別徴収実績（「令和２年度決算統計」第６表）</t>
    <rPh sb="6" eb="8">
      <t>レイワ</t>
    </rPh>
    <rPh sb="20" eb="22">
      <t>レイワ</t>
    </rPh>
    <rPh sb="23" eb="25">
      <t>ネンド</t>
    </rPh>
    <phoneticPr fontId="3"/>
  </si>
  <si>
    <t>市町村民税・法人均等割</t>
  </si>
  <si>
    <t>市町村民税・法人税割</t>
    <phoneticPr fontId="3"/>
  </si>
  <si>
    <t xml:space="preserve">     収        入        済        額</t>
    <rPh sb="5" eb="6">
      <t>オサム</t>
    </rPh>
    <rPh sb="14" eb="15">
      <t>ハイ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</si>
</sst>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_ "/>
    <numFmt numFmtId="178" formatCode="0.0;&quot;▲ &quot;0.0"/>
    <numFmt numFmtId="179" formatCode="#,##0_ "/>
    <numFmt numFmtId="180" formatCode="#,##0_ ;[Red]\-#,##0\ "/>
  </numFmts>
  <fonts count="36" x14ac:knownFonts="1">
    <font>
      <sz val="14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5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7"/>
      <name val="HG丸ｺﾞｼｯｸM-PRO"/>
      <family val="3"/>
      <charset val="128"/>
    </font>
    <font>
      <b/>
      <sz val="16"/>
      <color rgb="FFFFFF00"/>
      <name val="ＭＳ Ｐゴシック"/>
      <family val="3"/>
      <charset val="128"/>
    </font>
    <font>
      <b/>
      <sz val="20"/>
      <color rgb="FFFFFF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1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thin">
        <color indexed="8"/>
      </bottom>
      <diagonal/>
    </border>
  </borders>
  <cellStyleXfs count="48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53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54" applyNumberFormat="0" applyFont="0" applyAlignment="0" applyProtection="0">
      <alignment vertical="center"/>
    </xf>
    <xf numFmtId="0" fontId="15" fillId="0" borderId="55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5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9" fillId="0" borderId="57" applyNumberFormat="0" applyFill="0" applyAlignment="0" applyProtection="0">
      <alignment vertical="center"/>
    </xf>
    <xf numFmtId="0" fontId="20" fillId="0" borderId="58" applyNumberFormat="0" applyFill="0" applyAlignment="0" applyProtection="0">
      <alignment vertical="center"/>
    </xf>
    <xf numFmtId="0" fontId="21" fillId="0" borderId="5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0" applyNumberFormat="0" applyFill="0" applyAlignment="0" applyProtection="0">
      <alignment vertical="center"/>
    </xf>
    <xf numFmtId="0" fontId="23" fillId="31" borderId="6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56" applyNumberFormat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6" fillId="3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4"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shrinkToFit="1"/>
      <protection locked="0"/>
    </xf>
    <xf numFmtId="177" fontId="5" fillId="0" borderId="0" xfId="0" applyNumberFormat="1" applyFont="1" applyAlignment="1">
      <alignment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38" fontId="8" fillId="0" borderId="0" xfId="33" applyFont="1" applyBorder="1" applyAlignment="1"/>
    <xf numFmtId="38" fontId="6" fillId="0" borderId="0" xfId="33" applyFont="1" applyBorder="1" applyAlignment="1"/>
    <xf numFmtId="176" fontId="6" fillId="0" borderId="0" xfId="0" applyNumberFormat="1" applyFont="1"/>
    <xf numFmtId="0" fontId="7" fillId="0" borderId="0" xfId="0" applyFont="1"/>
    <xf numFmtId="38" fontId="7" fillId="0" borderId="0" xfId="33" applyFont="1"/>
    <xf numFmtId="0" fontId="7" fillId="0" borderId="0" xfId="0" applyFont="1" applyProtection="1">
      <protection locked="0"/>
    </xf>
    <xf numFmtId="38" fontId="7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/>
    <xf numFmtId="0" fontId="27" fillId="0" borderId="0" xfId="0" applyFont="1"/>
    <xf numFmtId="38" fontId="27" fillId="0" borderId="0" xfId="33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9" fillId="0" borderId="1" xfId="0" applyFont="1" applyBorder="1" applyAlignment="1">
      <alignment vertical="center" shrinkToFit="1"/>
    </xf>
    <xf numFmtId="0" fontId="29" fillId="0" borderId="2" xfId="0" applyFont="1" applyBorder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4" xfId="0" applyFont="1" applyBorder="1" applyAlignment="1">
      <alignment vertical="center" shrinkToFit="1"/>
    </xf>
    <xf numFmtId="0" fontId="29" fillId="0" borderId="5" xfId="0" applyFont="1" applyBorder="1" applyAlignment="1">
      <alignment vertical="center" shrinkToFit="1"/>
    </xf>
    <xf numFmtId="38" fontId="29" fillId="0" borderId="23" xfId="33" applyFont="1" applyBorder="1" applyAlignment="1">
      <alignment horizontal="center" vertical="center" shrinkToFit="1"/>
    </xf>
    <xf numFmtId="38" fontId="29" fillId="0" borderId="24" xfId="33" applyFont="1" applyBorder="1" applyAlignment="1">
      <alignment horizontal="center" vertical="center" shrinkToFit="1"/>
    </xf>
    <xf numFmtId="38" fontId="29" fillId="0" borderId="25" xfId="33" applyFont="1" applyBorder="1" applyAlignment="1">
      <alignment horizontal="center" vertical="center" shrinkToFit="1"/>
    </xf>
    <xf numFmtId="38" fontId="29" fillId="0" borderId="26" xfId="33" applyFont="1" applyBorder="1" applyAlignment="1">
      <alignment horizontal="center" vertical="center" shrinkToFit="1"/>
    </xf>
    <xf numFmtId="38" fontId="29" fillId="0" borderId="27" xfId="33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30" fillId="0" borderId="25" xfId="0" applyFont="1" applyBorder="1" applyAlignment="1">
      <alignment horizontal="center" vertical="center" shrinkToFit="1"/>
    </xf>
    <xf numFmtId="0" fontId="30" fillId="0" borderId="28" xfId="0" applyFont="1" applyBorder="1" applyAlignment="1">
      <alignment horizontal="center" vertical="center" shrinkToFit="1"/>
    </xf>
    <xf numFmtId="49" fontId="29" fillId="0" borderId="0" xfId="0" applyNumberFormat="1" applyFont="1" applyAlignment="1">
      <alignment horizontal="center" vertical="center" shrinkToFit="1"/>
    </xf>
    <xf numFmtId="0" fontId="29" fillId="0" borderId="9" xfId="0" applyFont="1" applyBorder="1"/>
    <xf numFmtId="38" fontId="29" fillId="0" borderId="10" xfId="33" applyFont="1" applyBorder="1" applyAlignment="1">
      <alignment horizontal="center"/>
    </xf>
    <xf numFmtId="38" fontId="31" fillId="0" borderId="32" xfId="33" applyFont="1" applyFill="1" applyBorder="1" applyAlignment="1">
      <alignment shrinkToFit="1"/>
    </xf>
    <xf numFmtId="38" fontId="31" fillId="0" borderId="33" xfId="33" applyFont="1" applyFill="1" applyBorder="1" applyAlignment="1">
      <alignment shrinkToFit="1"/>
    </xf>
    <xf numFmtId="38" fontId="31" fillId="0" borderId="34" xfId="33" applyFont="1" applyFill="1" applyBorder="1" applyAlignment="1">
      <alignment shrinkToFit="1"/>
    </xf>
    <xf numFmtId="176" fontId="31" fillId="0" borderId="20" xfId="0" applyNumberFormat="1" applyFont="1" applyBorder="1"/>
    <xf numFmtId="176" fontId="31" fillId="0" borderId="21" xfId="0" applyNumberFormat="1" applyFont="1" applyBorder="1"/>
    <xf numFmtId="176" fontId="31" fillId="0" borderId="22" xfId="0" applyNumberFormat="1" applyFont="1" applyBorder="1"/>
    <xf numFmtId="176" fontId="31" fillId="0" borderId="21" xfId="0" applyNumberFormat="1" applyFont="1" applyBorder="1" applyAlignment="1">
      <alignment horizontal="right"/>
    </xf>
    <xf numFmtId="177" fontId="29" fillId="0" borderId="0" xfId="0" applyNumberFormat="1" applyFont="1" applyAlignment="1">
      <alignment shrinkToFit="1"/>
    </xf>
    <xf numFmtId="0" fontId="29" fillId="0" borderId="13" xfId="0" applyFont="1" applyBorder="1"/>
    <xf numFmtId="38" fontId="29" fillId="0" borderId="14" xfId="33" applyFont="1" applyBorder="1" applyAlignment="1">
      <alignment horizontal="center"/>
    </xf>
    <xf numFmtId="38" fontId="31" fillId="0" borderId="35" xfId="33" applyFont="1" applyFill="1" applyBorder="1" applyAlignment="1">
      <alignment shrinkToFit="1"/>
    </xf>
    <xf numFmtId="38" fontId="31" fillId="0" borderId="36" xfId="33" applyFont="1" applyFill="1" applyBorder="1" applyAlignment="1">
      <alignment shrinkToFit="1"/>
    </xf>
    <xf numFmtId="38" fontId="31" fillId="0" borderId="18" xfId="33" applyFont="1" applyFill="1" applyBorder="1" applyAlignment="1">
      <alignment shrinkToFit="1"/>
    </xf>
    <xf numFmtId="38" fontId="31" fillId="0" borderId="37" xfId="33" applyFont="1" applyFill="1" applyBorder="1" applyAlignment="1">
      <alignment shrinkToFit="1"/>
    </xf>
    <xf numFmtId="38" fontId="31" fillId="0" borderId="38" xfId="33" applyFont="1" applyFill="1" applyBorder="1" applyAlignment="1">
      <alignment shrinkToFit="1"/>
    </xf>
    <xf numFmtId="176" fontId="31" fillId="0" borderId="6" xfId="0" applyNumberFormat="1" applyFont="1" applyBorder="1"/>
    <xf numFmtId="176" fontId="31" fillId="0" borderId="7" xfId="0" applyNumberFormat="1" applyFont="1" applyBorder="1"/>
    <xf numFmtId="176" fontId="31" fillId="0" borderId="8" xfId="0" applyNumberFormat="1" applyFont="1" applyBorder="1"/>
    <xf numFmtId="176" fontId="31" fillId="0" borderId="7" xfId="0" applyNumberFormat="1" applyFont="1" applyBorder="1" applyAlignment="1">
      <alignment horizontal="right"/>
    </xf>
    <xf numFmtId="38" fontId="31" fillId="2" borderId="35" xfId="33" applyFont="1" applyFill="1" applyBorder="1" applyAlignment="1">
      <alignment shrinkToFit="1"/>
    </xf>
    <xf numFmtId="38" fontId="31" fillId="2" borderId="36" xfId="33" applyFont="1" applyFill="1" applyBorder="1" applyAlignment="1">
      <alignment shrinkToFit="1"/>
    </xf>
    <xf numFmtId="38" fontId="31" fillId="2" borderId="18" xfId="33" applyFont="1" applyFill="1" applyBorder="1" applyAlignment="1">
      <alignment shrinkToFit="1"/>
    </xf>
    <xf numFmtId="38" fontId="31" fillId="2" borderId="37" xfId="33" applyFont="1" applyFill="1" applyBorder="1" applyAlignment="1">
      <alignment shrinkToFit="1"/>
    </xf>
    <xf numFmtId="38" fontId="31" fillId="2" borderId="38" xfId="33" applyFont="1" applyFill="1" applyBorder="1" applyAlignment="1">
      <alignment shrinkToFit="1"/>
    </xf>
    <xf numFmtId="38" fontId="29" fillId="0" borderId="15" xfId="33" applyFont="1" applyBorder="1" applyAlignment="1">
      <alignment horizontal="center" shrinkToFit="1"/>
    </xf>
    <xf numFmtId="38" fontId="31" fillId="0" borderId="39" xfId="33" applyFont="1" applyFill="1" applyBorder="1" applyAlignment="1">
      <alignment shrinkToFit="1"/>
    </xf>
    <xf numFmtId="38" fontId="31" fillId="0" borderId="40" xfId="33" applyFont="1" applyFill="1" applyBorder="1" applyAlignment="1">
      <alignment shrinkToFit="1"/>
    </xf>
    <xf numFmtId="38" fontId="31" fillId="0" borderId="41" xfId="33" applyFont="1" applyFill="1" applyBorder="1" applyAlignment="1">
      <alignment shrinkToFit="1"/>
    </xf>
    <xf numFmtId="38" fontId="31" fillId="0" borderId="42" xfId="33" applyFont="1" applyFill="1" applyBorder="1" applyAlignment="1">
      <alignment shrinkToFit="1"/>
    </xf>
    <xf numFmtId="38" fontId="31" fillId="0" borderId="43" xfId="33" applyFont="1" applyFill="1" applyBorder="1" applyAlignment="1">
      <alignment shrinkToFit="1"/>
    </xf>
    <xf numFmtId="0" fontId="29" fillId="0" borderId="16" xfId="0" applyFont="1" applyBorder="1" applyAlignment="1">
      <alignment shrinkToFit="1"/>
    </xf>
    <xf numFmtId="0" fontId="29" fillId="0" borderId="17" xfId="0" applyFont="1" applyBorder="1" applyAlignment="1">
      <alignment horizontal="center" shrinkToFit="1"/>
    </xf>
    <xf numFmtId="38" fontId="31" fillId="0" borderId="44" xfId="33" applyFont="1" applyFill="1" applyBorder="1" applyAlignment="1">
      <alignment shrinkToFit="1"/>
    </xf>
    <xf numFmtId="38" fontId="31" fillId="0" borderId="45" xfId="33" applyFont="1" applyFill="1" applyBorder="1" applyAlignment="1">
      <alignment shrinkToFit="1"/>
    </xf>
    <xf numFmtId="38" fontId="31" fillId="0" borderId="46" xfId="33" applyFont="1" applyFill="1" applyBorder="1" applyAlignment="1">
      <alignment shrinkToFit="1"/>
    </xf>
    <xf numFmtId="176" fontId="31" fillId="0" borderId="11" xfId="0" applyNumberFormat="1" applyFont="1" applyBorder="1"/>
    <xf numFmtId="176" fontId="31" fillId="0" borderId="12" xfId="0" applyNumberFormat="1" applyFont="1" applyBorder="1"/>
    <xf numFmtId="176" fontId="31" fillId="0" borderId="31" xfId="0" applyNumberFormat="1" applyFont="1" applyBorder="1"/>
    <xf numFmtId="176" fontId="31" fillId="0" borderId="29" xfId="0" applyNumberFormat="1" applyFont="1" applyBorder="1" applyAlignment="1">
      <alignment horizontal="right"/>
    </xf>
    <xf numFmtId="176" fontId="31" fillId="0" borderId="12" xfId="0" applyNumberFormat="1" applyFont="1" applyBorder="1" applyAlignment="1">
      <alignment horizontal="right"/>
    </xf>
    <xf numFmtId="0" fontId="29" fillId="0" borderId="1" xfId="0" applyFont="1" applyBorder="1" applyAlignment="1">
      <alignment shrinkToFit="1"/>
    </xf>
    <xf numFmtId="0" fontId="29" fillId="0" borderId="2" xfId="0" applyFont="1" applyBorder="1" applyAlignment="1">
      <alignment horizontal="center" shrinkToFit="1"/>
    </xf>
    <xf numFmtId="38" fontId="31" fillId="0" borderId="47" xfId="33" applyFont="1" applyFill="1" applyBorder="1" applyAlignment="1">
      <alignment shrinkToFit="1"/>
    </xf>
    <xf numFmtId="38" fontId="31" fillId="0" borderId="13" xfId="33" applyFont="1" applyFill="1" applyBorder="1" applyAlignment="1">
      <alignment shrinkToFit="1"/>
    </xf>
    <xf numFmtId="38" fontId="31" fillId="0" borderId="48" xfId="33" applyFont="1" applyFill="1" applyBorder="1" applyAlignment="1">
      <alignment shrinkToFit="1"/>
    </xf>
    <xf numFmtId="176" fontId="31" fillId="0" borderId="30" xfId="0" applyNumberFormat="1" applyFont="1" applyBorder="1" applyAlignment="1">
      <alignment horizontal="right"/>
    </xf>
    <xf numFmtId="0" fontId="29" fillId="0" borderId="18" xfId="0" applyFont="1" applyBorder="1" applyAlignment="1">
      <alignment shrinkToFit="1"/>
    </xf>
    <xf numFmtId="0" fontId="29" fillId="0" borderId="19" xfId="0" applyFont="1" applyBorder="1" applyAlignment="1">
      <alignment horizontal="center" shrinkToFit="1"/>
    </xf>
    <xf numFmtId="38" fontId="31" fillId="0" borderId="49" xfId="33" applyFont="1" applyFill="1" applyBorder="1" applyAlignment="1">
      <alignment shrinkToFit="1"/>
    </xf>
    <xf numFmtId="38" fontId="31" fillId="0" borderId="50" xfId="33" applyFont="1" applyFill="1" applyBorder="1" applyAlignment="1">
      <alignment shrinkToFit="1"/>
    </xf>
    <xf numFmtId="0" fontId="27" fillId="0" borderId="0" xfId="0" applyFont="1" applyAlignment="1">
      <alignment horizontal="left"/>
    </xf>
    <xf numFmtId="0" fontId="4" fillId="0" borderId="0" xfId="0" applyFont="1"/>
    <xf numFmtId="0" fontId="33" fillId="0" borderId="0" xfId="0" applyFont="1"/>
    <xf numFmtId="0" fontId="34" fillId="0" borderId="62" xfId="0" applyFont="1" applyBorder="1" applyAlignment="1">
      <alignment horizontal="centerContinuous"/>
    </xf>
    <xf numFmtId="0" fontId="9" fillId="0" borderId="63" xfId="0" applyFont="1" applyBorder="1" applyAlignment="1">
      <alignment horizontal="centerContinuous"/>
    </xf>
    <xf numFmtId="0" fontId="9" fillId="0" borderId="64" xfId="0" applyFont="1" applyBorder="1" applyAlignment="1">
      <alignment horizontal="centerContinuous"/>
    </xf>
    <xf numFmtId="0" fontId="28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33" fillId="0" borderId="62" xfId="0" applyFont="1" applyBorder="1" applyAlignment="1">
      <alignment horizontal="centerContinuous" vertical="center"/>
    </xf>
    <xf numFmtId="0" fontId="4" fillId="0" borderId="63" xfId="0" applyFont="1" applyBorder="1" applyAlignment="1">
      <alignment horizontal="centerContinuous" vertical="center"/>
    </xf>
    <xf numFmtId="0" fontId="4" fillId="0" borderId="64" xfId="0" applyFont="1" applyBorder="1" applyAlignment="1">
      <alignment horizontal="centerContinuous" vertical="center"/>
    </xf>
    <xf numFmtId="0" fontId="29" fillId="0" borderId="0" xfId="0" applyFont="1" applyAlignment="1">
      <alignment horizontal="distributed" vertical="center" justifyLastLine="1" shrinkToFit="1"/>
    </xf>
    <xf numFmtId="0" fontId="5" fillId="0" borderId="0" xfId="0" applyFont="1" applyAlignment="1">
      <alignment horizontal="center" vertical="center" shrinkToFit="1"/>
    </xf>
    <xf numFmtId="0" fontId="5" fillId="0" borderId="62" xfId="0" applyFont="1" applyBorder="1" applyAlignment="1">
      <alignment horizontal="centerContinuous" vertical="center" shrinkToFit="1"/>
    </xf>
    <xf numFmtId="0" fontId="5" fillId="0" borderId="63" xfId="0" applyFont="1" applyBorder="1" applyAlignment="1">
      <alignment horizontal="centerContinuous" vertical="center" shrinkToFit="1"/>
    </xf>
    <xf numFmtId="0" fontId="5" fillId="0" borderId="64" xfId="0" applyFont="1" applyBorder="1" applyAlignment="1">
      <alignment horizontal="centerContinuous" vertical="center" shrinkToFit="1"/>
    </xf>
    <xf numFmtId="0" fontId="29" fillId="0" borderId="33" xfId="0" applyFont="1" applyBorder="1" applyAlignment="1">
      <alignment vertical="center" shrinkToFit="1"/>
    </xf>
    <xf numFmtId="0" fontId="29" fillId="0" borderId="65" xfId="0" applyFont="1" applyBorder="1" applyAlignment="1">
      <alignment vertical="center" shrinkToFit="1"/>
    </xf>
    <xf numFmtId="0" fontId="29" fillId="0" borderId="66" xfId="0" applyFont="1" applyBorder="1" applyAlignment="1">
      <alignment horizontal="center" vertical="center" shrinkToFit="1"/>
    </xf>
    <xf numFmtId="0" fontId="29" fillId="0" borderId="67" xfId="0" applyFont="1" applyBorder="1" applyAlignment="1">
      <alignment horizontal="center" vertical="center" shrinkToFit="1"/>
    </xf>
    <xf numFmtId="0" fontId="30" fillId="0" borderId="68" xfId="0" applyFont="1" applyBorder="1" applyAlignment="1">
      <alignment horizontal="center" vertical="center" shrinkToFit="1"/>
    </xf>
    <xf numFmtId="0" fontId="30" fillId="0" borderId="69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70" xfId="0" applyNumberFormat="1" applyFont="1" applyBorder="1" applyAlignment="1">
      <alignment horizontal="center" vertical="center" shrinkToFit="1"/>
    </xf>
    <xf numFmtId="0" fontId="4" fillId="0" borderId="0" xfId="0" applyFont="1" applyAlignment="1" applyProtection="1">
      <alignment shrinkToFit="1"/>
      <protection locked="0"/>
    </xf>
    <xf numFmtId="0" fontId="29" fillId="0" borderId="71" xfId="0" applyFont="1" applyBorder="1"/>
    <xf numFmtId="38" fontId="29" fillId="0" borderId="72" xfId="33" applyFont="1" applyBorder="1" applyAlignment="1">
      <alignment horizontal="center"/>
    </xf>
    <xf numFmtId="38" fontId="31" fillId="0" borderId="32" xfId="33" applyFont="1" applyFill="1" applyBorder="1" applyAlignment="1">
      <alignment vertical="center" shrinkToFit="1"/>
    </xf>
    <xf numFmtId="38" fontId="31" fillId="0" borderId="33" xfId="33" applyFont="1" applyFill="1" applyBorder="1" applyAlignment="1">
      <alignment vertical="center" shrinkToFit="1"/>
    </xf>
    <xf numFmtId="38" fontId="31" fillId="0" borderId="73" xfId="33" applyFont="1" applyFill="1" applyBorder="1" applyAlignment="1">
      <alignment vertical="center" shrinkToFit="1"/>
    </xf>
    <xf numFmtId="176" fontId="31" fillId="0" borderId="74" xfId="0" applyNumberFormat="1" applyFont="1" applyBorder="1"/>
    <xf numFmtId="176" fontId="31" fillId="0" borderId="75" xfId="0" applyNumberFormat="1" applyFont="1" applyBorder="1"/>
    <xf numFmtId="176" fontId="31" fillId="0" borderId="76" xfId="0" applyNumberFormat="1" applyFont="1" applyBorder="1"/>
    <xf numFmtId="178" fontId="31" fillId="0" borderId="0" xfId="0" applyNumberFormat="1" applyFont="1" applyAlignment="1">
      <alignment horizontal="right" shrinkToFit="1"/>
    </xf>
    <xf numFmtId="179" fontId="5" fillId="0" borderId="77" xfId="0" applyNumberFormat="1" applyFont="1" applyBorder="1" applyAlignment="1">
      <alignment shrinkToFit="1"/>
    </xf>
    <xf numFmtId="0" fontId="35" fillId="0" borderId="0" xfId="0" applyFont="1" applyAlignment="1" applyProtection="1">
      <alignment shrinkToFit="1"/>
      <protection locked="0"/>
    </xf>
    <xf numFmtId="38" fontId="31" fillId="0" borderId="35" xfId="33" applyFont="1" applyFill="1" applyBorder="1" applyAlignment="1">
      <alignment vertical="center" shrinkToFit="1"/>
    </xf>
    <xf numFmtId="38" fontId="31" fillId="0" borderId="36" xfId="33" applyFont="1" applyFill="1" applyBorder="1" applyAlignment="1">
      <alignment vertical="center" shrinkToFit="1"/>
    </xf>
    <xf numFmtId="38" fontId="31" fillId="0" borderId="18" xfId="33" applyFont="1" applyFill="1" applyBorder="1" applyAlignment="1">
      <alignment vertical="center" shrinkToFit="1"/>
    </xf>
    <xf numFmtId="38" fontId="31" fillId="0" borderId="37" xfId="33" applyFont="1" applyFill="1" applyBorder="1" applyAlignment="1">
      <alignment vertical="center" shrinkToFit="1"/>
    </xf>
    <xf numFmtId="38" fontId="31" fillId="0" borderId="38" xfId="33" applyFont="1" applyFill="1" applyBorder="1" applyAlignment="1">
      <alignment vertical="center" shrinkToFit="1"/>
    </xf>
    <xf numFmtId="0" fontId="29" fillId="0" borderId="78" xfId="0" applyFont="1" applyBorder="1" applyAlignment="1">
      <alignment shrinkToFit="1"/>
    </xf>
    <xf numFmtId="0" fontId="29" fillId="0" borderId="79" xfId="0" applyFont="1" applyBorder="1" applyAlignment="1">
      <alignment horizontal="center" shrinkToFit="1"/>
    </xf>
    <xf numFmtId="38" fontId="31" fillId="0" borderId="74" xfId="33" applyFont="1" applyBorder="1" applyAlignment="1"/>
    <xf numFmtId="38" fontId="31" fillId="0" borderId="75" xfId="33" applyFont="1" applyBorder="1" applyAlignment="1"/>
    <xf numFmtId="38" fontId="31" fillId="0" borderId="76" xfId="33" applyFont="1" applyBorder="1" applyAlignment="1"/>
    <xf numFmtId="38" fontId="31" fillId="0" borderId="80" xfId="33" applyFont="1" applyBorder="1" applyAlignment="1"/>
    <xf numFmtId="176" fontId="31" fillId="0" borderId="81" xfId="0" applyNumberFormat="1" applyFont="1" applyBorder="1"/>
    <xf numFmtId="176" fontId="31" fillId="0" borderId="75" xfId="0" applyNumberFormat="1" applyFont="1" applyBorder="1" applyAlignment="1">
      <alignment horizontal="right"/>
    </xf>
    <xf numFmtId="38" fontId="5" fillId="0" borderId="0" xfId="33" applyFont="1" applyBorder="1" applyAlignment="1">
      <alignment shrinkToFit="1"/>
    </xf>
    <xf numFmtId="38" fontId="31" fillId="0" borderId="6" xfId="33" applyFont="1" applyBorder="1" applyAlignment="1"/>
    <xf numFmtId="38" fontId="31" fillId="0" borderId="7" xfId="33" applyFont="1" applyBorder="1" applyAlignment="1"/>
    <xf numFmtId="38" fontId="31" fillId="0" borderId="8" xfId="33" applyFont="1" applyBorder="1" applyAlignment="1"/>
    <xf numFmtId="38" fontId="31" fillId="0" borderId="19" xfId="33" applyFont="1" applyBorder="1" applyAlignment="1"/>
    <xf numFmtId="176" fontId="31" fillId="0" borderId="82" xfId="0" applyNumberFormat="1" applyFont="1" applyBorder="1"/>
    <xf numFmtId="176" fontId="8" fillId="0" borderId="0" xfId="0" applyNumberFormat="1" applyFont="1"/>
    <xf numFmtId="180" fontId="7" fillId="0" borderId="0" xfId="0" applyNumberFormat="1" applyFont="1"/>
    <xf numFmtId="9" fontId="9" fillId="0" borderId="0" xfId="46" applyFont="1" applyAlignment="1"/>
    <xf numFmtId="38" fontId="29" fillId="0" borderId="83" xfId="33" applyFont="1" applyBorder="1" applyAlignment="1">
      <alignment horizontal="center" vertical="center" shrinkToFit="1"/>
    </xf>
    <xf numFmtId="38" fontId="29" fillId="0" borderId="84" xfId="33" applyFont="1" applyBorder="1" applyAlignment="1">
      <alignment horizontal="center" vertical="center" shrinkToFit="1"/>
    </xf>
    <xf numFmtId="38" fontId="29" fillId="0" borderId="68" xfId="33" applyFont="1" applyBorder="1" applyAlignment="1">
      <alignment horizontal="center" vertical="center" shrinkToFit="1"/>
    </xf>
    <xf numFmtId="38" fontId="29" fillId="0" borderId="85" xfId="33" applyFont="1" applyBorder="1" applyAlignment="1">
      <alignment horizontal="center" vertical="center" shrinkToFit="1"/>
    </xf>
    <xf numFmtId="38" fontId="29" fillId="0" borderId="86" xfId="33" applyFont="1" applyBorder="1" applyAlignment="1">
      <alignment horizontal="center" vertical="center" shrinkToFit="1"/>
    </xf>
    <xf numFmtId="0" fontId="29" fillId="0" borderId="83" xfId="0" applyFont="1" applyBorder="1" applyAlignment="1">
      <alignment horizontal="center" vertical="center" shrinkToFit="1"/>
    </xf>
    <xf numFmtId="0" fontId="29" fillId="0" borderId="84" xfId="0" applyFont="1" applyBorder="1" applyAlignment="1">
      <alignment horizontal="center" vertical="center" shrinkToFit="1"/>
    </xf>
    <xf numFmtId="0" fontId="29" fillId="0" borderId="87" xfId="0" applyFont="1" applyBorder="1"/>
    <xf numFmtId="38" fontId="29" fillId="0" borderId="88" xfId="33" applyFont="1" applyBorder="1" applyAlignment="1">
      <alignment horizontal="center"/>
    </xf>
    <xf numFmtId="38" fontId="31" fillId="0" borderId="0" xfId="33" applyFont="1" applyFill="1" applyAlignment="1"/>
    <xf numFmtId="38" fontId="31" fillId="0" borderId="89" xfId="33" applyFont="1" applyFill="1" applyBorder="1" applyAlignment="1"/>
    <xf numFmtId="38" fontId="31" fillId="0" borderId="90" xfId="33" applyFont="1" applyFill="1" applyBorder="1" applyAlignment="1"/>
    <xf numFmtId="38" fontId="31" fillId="0" borderId="91" xfId="33" applyFont="1" applyFill="1" applyBorder="1" applyAlignment="1"/>
    <xf numFmtId="178" fontId="29" fillId="0" borderId="0" xfId="0" applyNumberFormat="1" applyFont="1" applyAlignment="1">
      <alignment shrinkToFit="1"/>
    </xf>
    <xf numFmtId="38" fontId="31" fillId="0" borderId="3" xfId="33" applyFont="1" applyFill="1" applyBorder="1" applyAlignment="1"/>
    <xf numFmtId="38" fontId="31" fillId="0" borderId="7" xfId="33" applyFont="1" applyFill="1" applyBorder="1" applyAlignment="1"/>
    <xf numFmtId="38" fontId="31" fillId="0" borderId="19" xfId="33" applyFont="1" applyFill="1" applyBorder="1" applyAlignment="1"/>
    <xf numFmtId="38" fontId="31" fillId="0" borderId="92" xfId="33" applyFont="1" applyFill="1" applyBorder="1" applyAlignment="1"/>
    <xf numFmtId="38" fontId="31" fillId="0" borderId="83" xfId="33" applyFont="1" applyFill="1" applyBorder="1" applyAlignment="1"/>
    <xf numFmtId="0" fontId="29" fillId="0" borderId="93" xfId="0" applyFont="1" applyBorder="1" applyAlignment="1">
      <alignment shrinkToFit="1"/>
    </xf>
    <xf numFmtId="0" fontId="29" fillId="0" borderId="94" xfId="0" applyFont="1" applyBorder="1" applyAlignment="1">
      <alignment horizontal="center" shrinkToFit="1"/>
    </xf>
    <xf numFmtId="38" fontId="31" fillId="0" borderId="90" xfId="33" applyFont="1" applyBorder="1" applyAlignment="1"/>
    <xf numFmtId="38" fontId="31" fillId="0" borderId="95" xfId="33" applyFont="1" applyBorder="1" applyAlignment="1"/>
    <xf numFmtId="38" fontId="31" fillId="0" borderId="96" xfId="33" applyFont="1" applyBorder="1" applyAlignment="1"/>
    <xf numFmtId="38" fontId="31" fillId="0" borderId="97" xfId="33" applyFont="1" applyBorder="1" applyAlignment="1"/>
    <xf numFmtId="176" fontId="31" fillId="0" borderId="90" xfId="0" applyNumberFormat="1" applyFont="1" applyBorder="1"/>
    <xf numFmtId="176" fontId="31" fillId="0" borderId="95" xfId="0" applyNumberFormat="1" applyFont="1" applyBorder="1"/>
    <xf numFmtId="176" fontId="31" fillId="0" borderId="98" xfId="0" applyNumberFormat="1" applyFont="1" applyBorder="1"/>
    <xf numFmtId="176" fontId="31" fillId="0" borderId="90" xfId="0" applyNumberFormat="1" applyFont="1" applyBorder="1" applyAlignment="1">
      <alignment horizontal="right"/>
    </xf>
    <xf numFmtId="176" fontId="31" fillId="0" borderId="95" xfId="0" applyNumberFormat="1" applyFont="1" applyBorder="1" applyAlignment="1">
      <alignment horizontal="right"/>
    </xf>
    <xf numFmtId="176" fontId="31" fillId="0" borderId="99" xfId="0" applyNumberFormat="1" applyFont="1" applyBorder="1"/>
    <xf numFmtId="176" fontId="31" fillId="0" borderId="6" xfId="0" applyNumberFormat="1" applyFont="1" applyBorder="1" applyAlignment="1">
      <alignment horizontal="right"/>
    </xf>
    <xf numFmtId="38" fontId="29" fillId="0" borderId="100" xfId="33" applyFont="1" applyBorder="1" applyAlignment="1">
      <alignment horizontal="center" vertical="center" shrinkToFit="1"/>
    </xf>
    <xf numFmtId="38" fontId="29" fillId="0" borderId="101" xfId="33" applyFont="1" applyBorder="1" applyAlignment="1">
      <alignment horizontal="center" vertical="center" shrinkToFit="1"/>
    </xf>
    <xf numFmtId="0" fontId="29" fillId="0" borderId="102" xfId="0" applyFont="1" applyBorder="1" applyAlignment="1">
      <alignment horizontal="center" vertical="center" shrinkToFit="1"/>
    </xf>
    <xf numFmtId="38" fontId="29" fillId="0" borderId="103" xfId="33" applyFont="1" applyBorder="1" applyAlignment="1">
      <alignment horizontal="center"/>
    </xf>
    <xf numFmtId="3" fontId="31" fillId="0" borderId="104" xfId="47" applyNumberFormat="1" applyFont="1" applyBorder="1">
      <alignment vertical="center"/>
    </xf>
    <xf numFmtId="3" fontId="31" fillId="0" borderId="44" xfId="47" applyNumberFormat="1" applyFont="1" applyBorder="1">
      <alignment vertical="center"/>
    </xf>
    <xf numFmtId="3" fontId="31" fillId="0" borderId="105" xfId="47" applyNumberFormat="1" applyFont="1" applyBorder="1">
      <alignment vertical="center"/>
    </xf>
    <xf numFmtId="176" fontId="31" fillId="0" borderId="106" xfId="0" applyNumberFormat="1" applyFont="1" applyBorder="1"/>
    <xf numFmtId="176" fontId="31" fillId="0" borderId="96" xfId="0" applyNumberFormat="1" applyFont="1" applyBorder="1"/>
    <xf numFmtId="38" fontId="29" fillId="0" borderId="107" xfId="33" applyFont="1" applyBorder="1" applyAlignment="1">
      <alignment horizontal="center"/>
    </xf>
    <xf numFmtId="3" fontId="31" fillId="0" borderId="108" xfId="47" applyNumberFormat="1" applyFont="1" applyBorder="1">
      <alignment vertical="center"/>
    </xf>
    <xf numFmtId="3" fontId="31" fillId="0" borderId="47" xfId="47" applyNumberFormat="1" applyFont="1" applyBorder="1">
      <alignment vertical="center"/>
    </xf>
    <xf numFmtId="3" fontId="31" fillId="0" borderId="109" xfId="47" applyNumberFormat="1" applyFont="1" applyBorder="1">
      <alignment vertical="center"/>
    </xf>
    <xf numFmtId="176" fontId="31" fillId="0" borderId="30" xfId="0" applyNumberFormat="1" applyFont="1" applyBorder="1"/>
    <xf numFmtId="176" fontId="31" fillId="0" borderId="110" xfId="0" applyNumberFormat="1" applyFont="1" applyBorder="1"/>
    <xf numFmtId="176" fontId="31" fillId="0" borderId="47" xfId="0" applyNumberFormat="1" applyFont="1" applyBorder="1"/>
    <xf numFmtId="38" fontId="29" fillId="0" borderId="111" xfId="33" applyFont="1" applyBorder="1" applyAlignment="1">
      <alignment horizontal="center" shrinkToFit="1"/>
    </xf>
    <xf numFmtId="3" fontId="31" fillId="0" borderId="112" xfId="47" applyNumberFormat="1" applyFont="1" applyBorder="1">
      <alignment vertical="center"/>
    </xf>
    <xf numFmtId="3" fontId="31" fillId="0" borderId="113" xfId="47" applyNumberFormat="1" applyFont="1" applyBorder="1">
      <alignment vertical="center"/>
    </xf>
    <xf numFmtId="3" fontId="31" fillId="0" borderId="114" xfId="47" applyNumberFormat="1" applyFont="1" applyBorder="1">
      <alignment vertical="center"/>
    </xf>
    <xf numFmtId="0" fontId="29" fillId="0" borderId="115" xfId="0" applyFont="1" applyBorder="1" applyAlignment="1">
      <alignment horizontal="center" shrinkToFit="1"/>
    </xf>
    <xf numFmtId="38" fontId="31" fillId="0" borderId="116" xfId="33" applyFont="1" applyBorder="1" applyAlignment="1"/>
    <xf numFmtId="38" fontId="31" fillId="0" borderId="21" xfId="33" applyFont="1" applyBorder="1" applyAlignment="1"/>
    <xf numFmtId="38" fontId="31" fillId="0" borderId="117" xfId="33" applyFont="1" applyBorder="1" applyAlignment="1"/>
    <xf numFmtId="38" fontId="31" fillId="0" borderId="118" xfId="33" applyFont="1" applyBorder="1" applyAlignment="1"/>
    <xf numFmtId="176" fontId="31" fillId="0" borderId="106" xfId="0" applyNumberFormat="1" applyFont="1" applyBorder="1" applyAlignment="1">
      <alignment horizontal="right"/>
    </xf>
    <xf numFmtId="0" fontId="34" fillId="0" borderId="119" xfId="0" applyFont="1" applyBorder="1" applyAlignment="1">
      <alignment horizontal="centerContinuous"/>
    </xf>
    <xf numFmtId="0" fontId="9" fillId="0" borderId="120" xfId="0" applyFont="1" applyBorder="1" applyAlignment="1">
      <alignment horizontal="centerContinuous"/>
    </xf>
    <xf numFmtId="0" fontId="9" fillId="0" borderId="121" xfId="0" applyFont="1" applyBorder="1" applyAlignment="1">
      <alignment horizontal="centerContinuous"/>
    </xf>
    <xf numFmtId="0" fontId="33" fillId="0" borderId="119" xfId="0" applyFont="1" applyBorder="1" applyAlignment="1">
      <alignment horizontal="centerContinuous" vertical="center"/>
    </xf>
    <xf numFmtId="0" fontId="4" fillId="0" borderId="120" xfId="0" applyFont="1" applyBorder="1" applyAlignment="1">
      <alignment horizontal="centerContinuous" vertical="center"/>
    </xf>
    <xf numFmtId="0" fontId="4" fillId="0" borderId="121" xfId="0" applyFont="1" applyBorder="1" applyAlignment="1">
      <alignment horizontal="centerContinuous" vertical="center"/>
    </xf>
    <xf numFmtId="0" fontId="5" fillId="0" borderId="119" xfId="0" applyFont="1" applyBorder="1" applyAlignment="1">
      <alignment horizontal="centerContinuous" vertical="center" shrinkToFit="1"/>
    </xf>
    <xf numFmtId="0" fontId="5" fillId="0" borderId="120" xfId="0" applyFont="1" applyBorder="1" applyAlignment="1">
      <alignment horizontal="centerContinuous" vertical="center" shrinkToFit="1"/>
    </xf>
    <xf numFmtId="0" fontId="5" fillId="0" borderId="121" xfId="0" applyFont="1" applyBorder="1" applyAlignment="1">
      <alignment horizontal="centerContinuous" vertical="center" shrinkToFit="1"/>
    </xf>
    <xf numFmtId="49" fontId="5" fillId="0" borderId="122" xfId="0" applyNumberFormat="1" applyFont="1" applyBorder="1" applyAlignment="1">
      <alignment horizontal="center" vertical="center" shrinkToFit="1"/>
    </xf>
    <xf numFmtId="0" fontId="29" fillId="0" borderId="123" xfId="0" applyFont="1" applyBorder="1"/>
    <xf numFmtId="38" fontId="29" fillId="0" borderId="124" xfId="33" applyFont="1" applyBorder="1" applyAlignment="1">
      <alignment horizontal="center"/>
    </xf>
    <xf numFmtId="38" fontId="31" fillId="0" borderId="125" xfId="33" applyFont="1" applyFill="1" applyBorder="1" applyAlignment="1">
      <alignment shrinkToFit="1"/>
    </xf>
    <xf numFmtId="38" fontId="31" fillId="0" borderId="126" xfId="33" applyFont="1" applyFill="1" applyBorder="1" applyAlignment="1">
      <alignment shrinkToFit="1"/>
    </xf>
    <xf numFmtId="176" fontId="31" fillId="0" borderId="127" xfId="0" applyNumberFormat="1" applyFont="1" applyBorder="1"/>
    <xf numFmtId="176" fontId="31" fillId="0" borderId="128" xfId="0" applyNumberFormat="1" applyFont="1" applyBorder="1"/>
    <xf numFmtId="176" fontId="31" fillId="0" borderId="129" xfId="0" applyNumberFormat="1" applyFont="1" applyBorder="1"/>
    <xf numFmtId="179" fontId="5" fillId="0" borderId="130" xfId="0" applyNumberFormat="1" applyFont="1" applyBorder="1" applyAlignment="1">
      <alignment shrinkToFit="1"/>
    </xf>
    <xf numFmtId="38" fontId="29" fillId="0" borderId="131" xfId="33" applyFont="1" applyBorder="1" applyAlignment="1">
      <alignment horizontal="center"/>
    </xf>
    <xf numFmtId="38" fontId="31" fillId="0" borderId="132" xfId="33" applyFont="1" applyFill="1" applyBorder="1" applyAlignment="1">
      <alignment shrinkToFit="1"/>
    </xf>
    <xf numFmtId="38" fontId="31" fillId="0" borderId="133" xfId="33" applyFont="1" applyFill="1" applyBorder="1" applyAlignment="1">
      <alignment shrinkToFit="1"/>
    </xf>
    <xf numFmtId="38" fontId="31" fillId="0" borderId="134" xfId="33" applyFont="1" applyFill="1" applyBorder="1" applyAlignment="1">
      <alignment shrinkToFit="1"/>
    </xf>
    <xf numFmtId="0" fontId="29" fillId="0" borderId="135" xfId="0" applyFont="1" applyBorder="1" applyAlignment="1">
      <alignment shrinkToFit="1"/>
    </xf>
    <xf numFmtId="0" fontId="29" fillId="0" borderId="136" xfId="0" applyFont="1" applyBorder="1" applyAlignment="1">
      <alignment horizontal="center" shrinkToFit="1"/>
    </xf>
    <xf numFmtId="38" fontId="31" fillId="0" borderId="127" xfId="33" applyFont="1" applyBorder="1" applyAlignment="1"/>
    <xf numFmtId="38" fontId="31" fillId="0" borderId="128" xfId="33" applyFont="1" applyBorder="1" applyAlignment="1"/>
    <xf numFmtId="38" fontId="31" fillId="0" borderId="129" xfId="33" applyFont="1" applyBorder="1" applyAlignment="1"/>
    <xf numFmtId="38" fontId="31" fillId="0" borderId="137" xfId="33" applyFont="1" applyBorder="1" applyAlignment="1"/>
    <xf numFmtId="176" fontId="31" fillId="0" borderId="138" xfId="0" applyNumberFormat="1" applyFont="1" applyBorder="1"/>
    <xf numFmtId="176" fontId="31" fillId="0" borderId="128" xfId="0" applyNumberFormat="1" applyFont="1" applyBorder="1" applyAlignment="1">
      <alignment horizontal="right"/>
    </xf>
    <xf numFmtId="38" fontId="7" fillId="0" borderId="0" xfId="0" applyNumberFormat="1" applyFont="1"/>
    <xf numFmtId="0" fontId="29" fillId="0" borderId="139" xfId="0" applyFont="1" applyBorder="1"/>
    <xf numFmtId="38" fontId="29" fillId="0" borderId="140" xfId="33" applyFont="1" applyBorder="1" applyAlignment="1">
      <alignment horizontal="center"/>
    </xf>
    <xf numFmtId="38" fontId="31" fillId="0" borderId="104" xfId="33" applyFont="1" applyBorder="1" applyAlignment="1">
      <alignment vertical="center"/>
    </xf>
    <xf numFmtId="38" fontId="31" fillId="0" borderId="44" xfId="33" applyFont="1" applyBorder="1" applyAlignment="1">
      <alignment vertical="center"/>
    </xf>
    <xf numFmtId="38" fontId="31" fillId="0" borderId="141" xfId="33" applyFont="1" applyBorder="1" applyAlignment="1">
      <alignment vertical="center"/>
    </xf>
    <xf numFmtId="38" fontId="31" fillId="0" borderId="105" xfId="33" applyFont="1" applyBorder="1" applyAlignment="1">
      <alignment vertical="center"/>
    </xf>
    <xf numFmtId="176" fontId="31" fillId="0" borderId="142" xfId="0" applyNumberFormat="1" applyFont="1" applyBorder="1"/>
    <xf numFmtId="176" fontId="31" fillId="0" borderId="143" xfId="0" applyNumberFormat="1" applyFont="1" applyBorder="1"/>
    <xf numFmtId="176" fontId="31" fillId="0" borderId="144" xfId="0" applyNumberFormat="1" applyFont="1" applyBorder="1"/>
    <xf numFmtId="38" fontId="31" fillId="0" borderId="108" xfId="33" applyFont="1" applyBorder="1" applyAlignment="1">
      <alignment vertical="center"/>
    </xf>
    <xf numFmtId="38" fontId="31" fillId="0" borderId="47" xfId="33" applyFont="1" applyBorder="1" applyAlignment="1">
      <alignment vertical="center"/>
    </xf>
    <xf numFmtId="38" fontId="31" fillId="0" borderId="109" xfId="33" applyFont="1" applyBorder="1" applyAlignment="1">
      <alignment vertical="center"/>
    </xf>
    <xf numFmtId="38" fontId="31" fillId="0" borderId="112" xfId="33" applyFont="1" applyBorder="1" applyAlignment="1">
      <alignment vertical="center"/>
    </xf>
    <xf numFmtId="38" fontId="31" fillId="0" borderId="113" xfId="33" applyFont="1" applyBorder="1" applyAlignment="1">
      <alignment vertical="center"/>
    </xf>
    <xf numFmtId="38" fontId="31" fillId="0" borderId="114" xfId="33" applyFont="1" applyBorder="1" applyAlignment="1">
      <alignment vertical="center"/>
    </xf>
    <xf numFmtId="0" fontId="29" fillId="0" borderId="145" xfId="0" applyFont="1" applyBorder="1" applyAlignment="1">
      <alignment shrinkToFit="1"/>
    </xf>
    <xf numFmtId="0" fontId="29" fillId="0" borderId="146" xfId="0" applyFont="1" applyBorder="1" applyAlignment="1">
      <alignment horizontal="center" shrinkToFit="1"/>
    </xf>
    <xf numFmtId="176" fontId="31" fillId="0" borderId="147" xfId="0" applyNumberFormat="1" applyFont="1" applyBorder="1"/>
    <xf numFmtId="176" fontId="31" fillId="0" borderId="148" xfId="0" applyNumberFormat="1" applyFont="1" applyBorder="1"/>
    <xf numFmtId="176" fontId="31" fillId="0" borderId="143" xfId="0" applyNumberFormat="1" applyFont="1" applyBorder="1" applyAlignment="1">
      <alignment horizontal="right"/>
    </xf>
    <xf numFmtId="3" fontId="31" fillId="0" borderId="104" xfId="0" applyNumberFormat="1" applyFont="1" applyBorder="1" applyAlignment="1">
      <alignment vertical="center"/>
    </xf>
    <xf numFmtId="3" fontId="31" fillId="0" borderId="44" xfId="0" applyNumberFormat="1" applyFont="1" applyBorder="1" applyAlignment="1">
      <alignment vertical="center"/>
    </xf>
    <xf numFmtId="3" fontId="31" fillId="0" borderId="141" xfId="0" applyNumberFormat="1" applyFont="1" applyBorder="1" applyAlignment="1">
      <alignment vertical="center"/>
    </xf>
    <xf numFmtId="3" fontId="31" fillId="0" borderId="105" xfId="0" applyNumberFormat="1" applyFont="1" applyBorder="1" applyAlignment="1">
      <alignment vertical="center"/>
    </xf>
    <xf numFmtId="3" fontId="31" fillId="0" borderId="108" xfId="0" applyNumberFormat="1" applyFont="1" applyBorder="1" applyAlignment="1">
      <alignment vertical="center"/>
    </xf>
    <xf numFmtId="3" fontId="31" fillId="0" borderId="47" xfId="0" applyNumberFormat="1" applyFont="1" applyBorder="1" applyAlignment="1">
      <alignment vertical="center"/>
    </xf>
    <xf numFmtId="3" fontId="31" fillId="0" borderId="109" xfId="0" applyNumberFormat="1" applyFont="1" applyBorder="1" applyAlignment="1">
      <alignment vertical="center"/>
    </xf>
    <xf numFmtId="0" fontId="31" fillId="0" borderId="47" xfId="0" applyFont="1" applyBorder="1" applyAlignment="1">
      <alignment vertical="center"/>
    </xf>
    <xf numFmtId="3" fontId="31" fillId="0" borderId="149" xfId="0" applyNumberFormat="1" applyFont="1" applyBorder="1" applyAlignment="1">
      <alignment vertical="center"/>
    </xf>
    <xf numFmtId="0" fontId="31" fillId="0" borderId="113" xfId="0" applyFont="1" applyBorder="1" applyAlignment="1">
      <alignment vertical="center"/>
    </xf>
    <xf numFmtId="3" fontId="31" fillId="0" borderId="114" xfId="0" applyNumberFormat="1" applyFont="1" applyBorder="1" applyAlignment="1">
      <alignment vertical="center"/>
    </xf>
    <xf numFmtId="3" fontId="31" fillId="0" borderId="112" xfId="0" applyNumberFormat="1" applyFont="1" applyBorder="1" applyAlignment="1">
      <alignment vertical="center"/>
    </xf>
    <xf numFmtId="38" fontId="31" fillId="0" borderId="150" xfId="33" applyFont="1" applyBorder="1" applyAlignment="1"/>
    <xf numFmtId="176" fontId="31" fillId="0" borderId="142" xfId="0" applyNumberFormat="1" applyFont="1" applyBorder="1" applyAlignment="1">
      <alignment horizontal="right"/>
    </xf>
    <xf numFmtId="38" fontId="31" fillId="0" borderId="82" xfId="33" applyFont="1" applyBorder="1" applyAlignment="1"/>
    <xf numFmtId="38" fontId="31" fillId="0" borderId="30" xfId="33" applyFont="1" applyBorder="1" applyAlignment="1"/>
    <xf numFmtId="0" fontId="29" fillId="0" borderId="6" xfId="0" applyFont="1" applyBorder="1" applyAlignment="1">
      <alignment horizontal="distributed" vertical="center" justifyLastLine="1" shrinkToFit="1"/>
    </xf>
    <xf numFmtId="0" fontId="29" fillId="0" borderId="7" xfId="0" applyFont="1" applyBorder="1" applyAlignment="1">
      <alignment horizontal="distributed" vertical="center" justifyLastLine="1" shrinkToFit="1"/>
    </xf>
    <xf numFmtId="38" fontId="29" fillId="0" borderId="3" xfId="33" applyFont="1" applyBorder="1" applyAlignment="1">
      <alignment horizontal="center" vertical="center" shrinkToFit="1"/>
    </xf>
    <xf numFmtId="38" fontId="29" fillId="0" borderId="51" xfId="33" applyFont="1" applyBorder="1" applyAlignment="1">
      <alignment horizontal="center" vertical="center" shrinkToFit="1"/>
    </xf>
    <xf numFmtId="38" fontId="29" fillId="0" borderId="19" xfId="33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52" xfId="0" applyFont="1" applyBorder="1" applyAlignment="1">
      <alignment horizontal="right" vertical="center"/>
    </xf>
    <xf numFmtId="0" fontId="28" fillId="0" borderId="52" xfId="0" applyFont="1" applyBorder="1" applyAlignment="1" applyProtection="1">
      <alignment vertical="center"/>
      <protection locked="0"/>
    </xf>
    <xf numFmtId="0" fontId="29" fillId="0" borderId="3" xfId="0" applyFont="1" applyBorder="1" applyAlignment="1">
      <alignment horizontal="distributed" vertical="center" justifyLastLine="1" shrinkToFit="1"/>
    </xf>
    <xf numFmtId="0" fontId="29" fillId="0" borderId="51" xfId="0" applyFont="1" applyBorder="1" applyAlignment="1">
      <alignment horizontal="distributed" vertical="center" justifyLastLine="1" shrinkToFit="1"/>
    </xf>
    <xf numFmtId="0" fontId="29" fillId="0" borderId="19" xfId="0" applyFont="1" applyBorder="1" applyAlignment="1">
      <alignment horizontal="distributed" vertical="center" justifyLastLine="1" shrinkToFit="1"/>
    </xf>
    <xf numFmtId="0" fontId="27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 2" xfId="46" xr:uid="{00000000-0005-0000-0000-00001B000000}"/>
    <cellStyle name="メモ 2" xfId="28" xr:uid="{00000000-0005-0000-0000-00001C000000}"/>
    <cellStyle name="リンク セル 2" xfId="29" xr:uid="{00000000-0005-0000-0000-00001D000000}"/>
    <cellStyle name="悪い 2" xfId="30" xr:uid="{00000000-0005-0000-0000-00001E000000}"/>
    <cellStyle name="計算 2" xfId="31" xr:uid="{00000000-0005-0000-0000-00001F000000}"/>
    <cellStyle name="警告文 2" xfId="32" xr:uid="{00000000-0005-0000-0000-000020000000}"/>
    <cellStyle name="桁区切り" xfId="33" builtinId="6"/>
    <cellStyle name="桁区切り 2" xfId="34" xr:uid="{00000000-0005-0000-0000-000022000000}"/>
    <cellStyle name="見出し 1 2" xfId="35" xr:uid="{00000000-0005-0000-0000-000023000000}"/>
    <cellStyle name="見出し 2 2" xfId="36" xr:uid="{00000000-0005-0000-0000-000024000000}"/>
    <cellStyle name="見出し 3 2" xfId="37" xr:uid="{00000000-0005-0000-0000-000025000000}"/>
    <cellStyle name="見出し 4 2" xfId="38" xr:uid="{00000000-0005-0000-0000-000026000000}"/>
    <cellStyle name="集計 2" xfId="39" xr:uid="{00000000-0005-0000-0000-000027000000}"/>
    <cellStyle name="出力 2" xfId="40" xr:uid="{00000000-0005-0000-0000-000028000000}"/>
    <cellStyle name="説明文 2" xfId="41" xr:uid="{00000000-0005-0000-0000-000029000000}"/>
    <cellStyle name="入力 2" xfId="42" xr:uid="{00000000-0005-0000-0000-00002A000000}"/>
    <cellStyle name="標準" xfId="0" builtinId="0"/>
    <cellStyle name="標準 2" xfId="43" xr:uid="{00000000-0005-0000-0000-00002C000000}"/>
    <cellStyle name="標準 3" xfId="44" xr:uid="{00000000-0005-0000-0000-00002D000000}"/>
    <cellStyle name="標準 4" xfId="47" xr:uid="{00000000-0005-0000-0000-00002E000000}"/>
    <cellStyle name="良い 2" xfId="45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N134"/>
  <sheetViews>
    <sheetView showGridLines="0" tabSelected="1" showOutlineSymbols="0" view="pageBreakPreview" zoomScale="70" zoomScaleNormal="75" zoomScaleSheetLayoutView="70" workbookViewId="0">
      <selection sqref="A1:M1"/>
    </sheetView>
  </sheetViews>
  <sheetFormatPr defaultColWidth="10.7109375" defaultRowHeight="24" x14ac:dyDescent="0.25"/>
  <cols>
    <col min="1" max="1" width="2.92578125" style="14" customWidth="1"/>
    <col min="2" max="2" width="8" style="14" customWidth="1"/>
    <col min="3" max="3" width="9" style="14" customWidth="1"/>
    <col min="4" max="4" width="8.640625" style="14" customWidth="1"/>
    <col min="5" max="6" width="8.92578125" style="14" customWidth="1"/>
    <col min="7" max="7" width="8.640625" style="14" customWidth="1"/>
    <col min="8" max="8" width="8.92578125" style="14" customWidth="1"/>
    <col min="9" max="13" width="5.640625" style="14" customWidth="1"/>
    <col min="14" max="14" width="4.7109375" style="14" customWidth="1"/>
    <col min="15" max="16384" width="10.7109375" style="14"/>
  </cols>
  <sheetData>
    <row r="1" spans="1:14" s="1" customFormat="1" ht="27" customHeight="1" x14ac:dyDescent="0.2">
      <c r="A1" s="275" t="s">
        <v>69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15"/>
    </row>
    <row r="2" spans="1:14" s="1" customFormat="1" ht="27" customHeight="1" x14ac:dyDescent="0.2">
      <c r="A2" s="276" t="s">
        <v>0</v>
      </c>
      <c r="B2" s="276"/>
      <c r="C2" s="276"/>
      <c r="D2" s="16"/>
      <c r="E2" s="16"/>
      <c r="F2" s="16"/>
      <c r="G2" s="16"/>
      <c r="H2" s="16"/>
      <c r="I2" s="17"/>
      <c r="J2" s="17"/>
      <c r="K2" s="277" t="s">
        <v>1</v>
      </c>
      <c r="L2" s="278"/>
      <c r="M2" s="278"/>
      <c r="N2" s="18"/>
    </row>
    <row r="3" spans="1:14" s="2" customFormat="1" ht="24.75" customHeight="1" x14ac:dyDescent="0.15">
      <c r="A3" s="19"/>
      <c r="B3" s="20"/>
      <c r="C3" s="272" t="s">
        <v>2</v>
      </c>
      <c r="D3" s="273"/>
      <c r="E3" s="274"/>
      <c r="F3" s="272" t="s">
        <v>3</v>
      </c>
      <c r="G3" s="273"/>
      <c r="H3" s="274"/>
      <c r="I3" s="279" t="s">
        <v>25</v>
      </c>
      <c r="J3" s="280"/>
      <c r="K3" s="281"/>
      <c r="L3" s="270" t="s">
        <v>26</v>
      </c>
      <c r="M3" s="271"/>
      <c r="N3" s="21"/>
    </row>
    <row r="4" spans="1:14" s="2" customFormat="1" ht="24.75" customHeight="1" thickBot="1" x14ac:dyDescent="0.2">
      <c r="A4" s="22"/>
      <c r="B4" s="23"/>
      <c r="C4" s="24" t="s">
        <v>4</v>
      </c>
      <c r="D4" s="25" t="s">
        <v>5</v>
      </c>
      <c r="E4" s="25" t="s">
        <v>6</v>
      </c>
      <c r="F4" s="26" t="s">
        <v>4</v>
      </c>
      <c r="G4" s="27" t="s">
        <v>5</v>
      </c>
      <c r="H4" s="28" t="s">
        <v>6</v>
      </c>
      <c r="I4" s="29" t="s">
        <v>7</v>
      </c>
      <c r="J4" s="30" t="s">
        <v>8</v>
      </c>
      <c r="K4" s="30" t="s">
        <v>27</v>
      </c>
      <c r="L4" s="31" t="s">
        <v>70</v>
      </c>
      <c r="M4" s="32" t="s">
        <v>71</v>
      </c>
      <c r="N4" s="33"/>
    </row>
    <row r="5" spans="1:14" s="2" customFormat="1" ht="24.75" customHeight="1" thickTop="1" x14ac:dyDescent="0.2">
      <c r="A5" s="34">
        <v>1</v>
      </c>
      <c r="B5" s="35" t="s">
        <v>28</v>
      </c>
      <c r="C5" s="36">
        <v>111126649</v>
      </c>
      <c r="D5" s="36">
        <v>2645830</v>
      </c>
      <c r="E5" s="37">
        <v>113772479</v>
      </c>
      <c r="F5" s="38">
        <v>109903957</v>
      </c>
      <c r="G5" s="36">
        <v>805941</v>
      </c>
      <c r="H5" s="36">
        <v>110709898</v>
      </c>
      <c r="I5" s="39">
        <f>IF(C5=0,"－",ROUND(+F5/C5*100,1))</f>
        <v>98.9</v>
      </c>
      <c r="J5" s="40">
        <f t="shared" ref="J5:J36" si="0">IF(D5=0,"－",ROUND(+G5/D5*100,1))</f>
        <v>30.5</v>
      </c>
      <c r="K5" s="41">
        <f t="shared" ref="K5:K36" si="1">IF(E5=0,"－",ROUND(+H5/E5*100,1))</f>
        <v>97.3</v>
      </c>
      <c r="L5" s="42">
        <v>97.5</v>
      </c>
      <c r="M5" s="42">
        <v>97.4</v>
      </c>
      <c r="N5" s="43"/>
    </row>
    <row r="6" spans="1:14" s="2" customFormat="1" ht="24.75" customHeight="1" x14ac:dyDescent="0.2">
      <c r="A6" s="44">
        <v>2</v>
      </c>
      <c r="B6" s="45" t="s">
        <v>29</v>
      </c>
      <c r="C6" s="46">
        <v>3319575</v>
      </c>
      <c r="D6" s="47">
        <v>171070</v>
      </c>
      <c r="E6" s="48">
        <v>3490645</v>
      </c>
      <c r="F6" s="49">
        <v>3276942</v>
      </c>
      <c r="G6" s="47">
        <v>48785</v>
      </c>
      <c r="H6" s="50">
        <v>3325727</v>
      </c>
      <c r="I6" s="51">
        <f t="shared" ref="I6:I36" si="2">IF(C6=0,"－",ROUND(+F6/C6*100,1))</f>
        <v>98.7</v>
      </c>
      <c r="J6" s="52">
        <f t="shared" si="0"/>
        <v>28.5</v>
      </c>
      <c r="K6" s="53">
        <f t="shared" si="1"/>
        <v>95.3</v>
      </c>
      <c r="L6" s="54">
        <v>94.8</v>
      </c>
      <c r="M6" s="54">
        <v>94.5</v>
      </c>
      <c r="N6" s="43"/>
    </row>
    <row r="7" spans="1:14" s="2" customFormat="1" ht="24.75" customHeight="1" x14ac:dyDescent="0.2">
      <c r="A7" s="44">
        <v>3</v>
      </c>
      <c r="B7" s="45" t="s">
        <v>30</v>
      </c>
      <c r="C7" s="46">
        <v>44118921</v>
      </c>
      <c r="D7" s="47">
        <v>744863</v>
      </c>
      <c r="E7" s="48">
        <v>44863784</v>
      </c>
      <c r="F7" s="49">
        <v>43664238</v>
      </c>
      <c r="G7" s="47">
        <v>357305</v>
      </c>
      <c r="H7" s="50">
        <v>44021543</v>
      </c>
      <c r="I7" s="51">
        <f t="shared" si="2"/>
        <v>99</v>
      </c>
      <c r="J7" s="52">
        <f t="shared" si="0"/>
        <v>48</v>
      </c>
      <c r="K7" s="53">
        <f t="shared" si="1"/>
        <v>98.1</v>
      </c>
      <c r="L7" s="54">
        <v>98.2</v>
      </c>
      <c r="M7" s="54">
        <v>98.3</v>
      </c>
      <c r="N7" s="43"/>
    </row>
    <row r="8" spans="1:14" s="2" customFormat="1" ht="24.75" customHeight="1" x14ac:dyDescent="0.2">
      <c r="A8" s="44">
        <v>4</v>
      </c>
      <c r="B8" s="45" t="s">
        <v>31</v>
      </c>
      <c r="C8" s="46">
        <v>51200389</v>
      </c>
      <c r="D8" s="47">
        <v>1655367</v>
      </c>
      <c r="E8" s="48">
        <v>52855756</v>
      </c>
      <c r="F8" s="49">
        <v>50577108</v>
      </c>
      <c r="G8" s="47">
        <v>592888</v>
      </c>
      <c r="H8" s="50">
        <v>51169996</v>
      </c>
      <c r="I8" s="51">
        <f t="shared" si="2"/>
        <v>98.8</v>
      </c>
      <c r="J8" s="52">
        <f t="shared" si="0"/>
        <v>35.799999999999997</v>
      </c>
      <c r="K8" s="53">
        <f t="shared" si="1"/>
        <v>96.8</v>
      </c>
      <c r="L8" s="54">
        <v>96.6</v>
      </c>
      <c r="M8" s="54">
        <v>96.3</v>
      </c>
      <c r="N8" s="43"/>
    </row>
    <row r="9" spans="1:14" s="2" customFormat="1" ht="24.75" customHeight="1" x14ac:dyDescent="0.2">
      <c r="A9" s="44">
        <v>5</v>
      </c>
      <c r="B9" s="45" t="s">
        <v>32</v>
      </c>
      <c r="C9" s="46">
        <v>2349091</v>
      </c>
      <c r="D9" s="47">
        <v>109750</v>
      </c>
      <c r="E9" s="48">
        <v>2458841</v>
      </c>
      <c r="F9" s="49">
        <v>2304568</v>
      </c>
      <c r="G9" s="47">
        <v>25459</v>
      </c>
      <c r="H9" s="50">
        <v>2330027</v>
      </c>
      <c r="I9" s="51">
        <f t="shared" si="2"/>
        <v>98.1</v>
      </c>
      <c r="J9" s="52">
        <f t="shared" si="0"/>
        <v>23.2</v>
      </c>
      <c r="K9" s="53">
        <f t="shared" si="1"/>
        <v>94.8</v>
      </c>
      <c r="L9" s="54">
        <v>95.1</v>
      </c>
      <c r="M9" s="54">
        <v>95</v>
      </c>
      <c r="N9" s="43"/>
    </row>
    <row r="10" spans="1:14" s="2" customFormat="1" ht="24.75" customHeight="1" x14ac:dyDescent="0.2">
      <c r="A10" s="44">
        <v>6</v>
      </c>
      <c r="B10" s="45" t="s">
        <v>9</v>
      </c>
      <c r="C10" s="46">
        <v>9531303</v>
      </c>
      <c r="D10" s="47">
        <v>816854</v>
      </c>
      <c r="E10" s="48">
        <v>10348157</v>
      </c>
      <c r="F10" s="49">
        <v>9386051</v>
      </c>
      <c r="G10" s="47">
        <v>188265</v>
      </c>
      <c r="H10" s="50">
        <v>9574316</v>
      </c>
      <c r="I10" s="51">
        <f t="shared" si="2"/>
        <v>98.5</v>
      </c>
      <c r="J10" s="52">
        <f t="shared" si="0"/>
        <v>23</v>
      </c>
      <c r="K10" s="53">
        <f t="shared" si="1"/>
        <v>92.5</v>
      </c>
      <c r="L10" s="54">
        <v>91.2</v>
      </c>
      <c r="M10" s="54">
        <v>90.9</v>
      </c>
      <c r="N10" s="43"/>
    </row>
    <row r="11" spans="1:14" s="2" customFormat="1" ht="24.75" customHeight="1" x14ac:dyDescent="0.2">
      <c r="A11" s="44">
        <v>7</v>
      </c>
      <c r="B11" s="45" t="s">
        <v>33</v>
      </c>
      <c r="C11" s="46">
        <v>36944284</v>
      </c>
      <c r="D11" s="47">
        <v>911944</v>
      </c>
      <c r="E11" s="48">
        <v>37856228</v>
      </c>
      <c r="F11" s="49">
        <v>36408519</v>
      </c>
      <c r="G11" s="47">
        <v>342683</v>
      </c>
      <c r="H11" s="50">
        <v>36751202</v>
      </c>
      <c r="I11" s="51">
        <f t="shared" si="2"/>
        <v>98.5</v>
      </c>
      <c r="J11" s="52">
        <f t="shared" si="0"/>
        <v>37.6</v>
      </c>
      <c r="K11" s="53">
        <f t="shared" si="1"/>
        <v>97.1</v>
      </c>
      <c r="L11" s="54">
        <v>97.3</v>
      </c>
      <c r="M11" s="54">
        <v>97.2</v>
      </c>
      <c r="N11" s="43"/>
    </row>
    <row r="12" spans="1:14" s="2" customFormat="1" ht="24.75" customHeight="1" x14ac:dyDescent="0.2">
      <c r="A12" s="44">
        <v>8</v>
      </c>
      <c r="B12" s="45" t="s">
        <v>34</v>
      </c>
      <c r="C12" s="46">
        <v>9668660</v>
      </c>
      <c r="D12" s="47">
        <v>307277</v>
      </c>
      <c r="E12" s="48">
        <v>9975937</v>
      </c>
      <c r="F12" s="49">
        <v>9578231</v>
      </c>
      <c r="G12" s="47">
        <v>118051</v>
      </c>
      <c r="H12" s="50">
        <v>9696282</v>
      </c>
      <c r="I12" s="51">
        <f t="shared" si="2"/>
        <v>99.1</v>
      </c>
      <c r="J12" s="52">
        <f t="shared" si="0"/>
        <v>38.4</v>
      </c>
      <c r="K12" s="53">
        <f t="shared" si="1"/>
        <v>97.2</v>
      </c>
      <c r="L12" s="54">
        <v>96.6</v>
      </c>
      <c r="M12" s="54">
        <v>95.7</v>
      </c>
      <c r="N12" s="43"/>
    </row>
    <row r="13" spans="1:14" s="2" customFormat="1" ht="24.75" customHeight="1" x14ac:dyDescent="0.2">
      <c r="A13" s="44">
        <v>9</v>
      </c>
      <c r="B13" s="45" t="s">
        <v>35</v>
      </c>
      <c r="C13" s="46">
        <v>5310763</v>
      </c>
      <c r="D13" s="47">
        <v>221007</v>
      </c>
      <c r="E13" s="48">
        <v>5531770</v>
      </c>
      <c r="F13" s="49">
        <v>5251729</v>
      </c>
      <c r="G13" s="47">
        <v>63486</v>
      </c>
      <c r="H13" s="50">
        <v>5315215</v>
      </c>
      <c r="I13" s="51">
        <f t="shared" si="2"/>
        <v>98.9</v>
      </c>
      <c r="J13" s="52">
        <f t="shared" si="0"/>
        <v>28.7</v>
      </c>
      <c r="K13" s="53">
        <f t="shared" si="1"/>
        <v>96.1</v>
      </c>
      <c r="L13" s="54">
        <v>95.7</v>
      </c>
      <c r="M13" s="54">
        <v>95.4</v>
      </c>
      <c r="N13" s="43"/>
    </row>
    <row r="14" spans="1:14" s="2" customFormat="1" ht="24.75" customHeight="1" x14ac:dyDescent="0.2">
      <c r="A14" s="44">
        <v>10</v>
      </c>
      <c r="B14" s="45" t="s">
        <v>36</v>
      </c>
      <c r="C14" s="46">
        <v>10453983</v>
      </c>
      <c r="D14" s="47">
        <v>456243</v>
      </c>
      <c r="E14" s="48">
        <v>10910226</v>
      </c>
      <c r="F14" s="49">
        <v>10259619</v>
      </c>
      <c r="G14" s="47">
        <v>147932</v>
      </c>
      <c r="H14" s="50">
        <v>10407551</v>
      </c>
      <c r="I14" s="51">
        <f t="shared" si="2"/>
        <v>98.1</v>
      </c>
      <c r="J14" s="52">
        <f t="shared" si="0"/>
        <v>32.4</v>
      </c>
      <c r="K14" s="53">
        <f t="shared" si="1"/>
        <v>95.4</v>
      </c>
      <c r="L14" s="54">
        <v>96.1</v>
      </c>
      <c r="M14" s="54">
        <v>95.9</v>
      </c>
      <c r="N14" s="43"/>
    </row>
    <row r="15" spans="1:14" s="2" customFormat="1" ht="24.75" customHeight="1" x14ac:dyDescent="0.2">
      <c r="A15" s="44">
        <v>11</v>
      </c>
      <c r="B15" s="45" t="s">
        <v>37</v>
      </c>
      <c r="C15" s="46">
        <v>12384239</v>
      </c>
      <c r="D15" s="47">
        <v>610955</v>
      </c>
      <c r="E15" s="48">
        <v>12995194</v>
      </c>
      <c r="F15" s="49">
        <v>12223387</v>
      </c>
      <c r="G15" s="47">
        <v>151533</v>
      </c>
      <c r="H15" s="50">
        <v>12374920</v>
      </c>
      <c r="I15" s="51">
        <f t="shared" si="2"/>
        <v>98.7</v>
      </c>
      <c r="J15" s="52">
        <f t="shared" si="0"/>
        <v>24.8</v>
      </c>
      <c r="K15" s="53">
        <f t="shared" si="1"/>
        <v>95.2</v>
      </c>
      <c r="L15" s="54">
        <v>95</v>
      </c>
      <c r="M15" s="54">
        <v>94.6</v>
      </c>
      <c r="N15" s="43"/>
    </row>
    <row r="16" spans="1:14" s="2" customFormat="1" ht="24.75" customHeight="1" x14ac:dyDescent="0.2">
      <c r="A16" s="44">
        <v>12</v>
      </c>
      <c r="B16" s="45" t="s">
        <v>38</v>
      </c>
      <c r="C16" s="46">
        <v>3330565</v>
      </c>
      <c r="D16" s="47">
        <v>216755</v>
      </c>
      <c r="E16" s="48">
        <v>3547320</v>
      </c>
      <c r="F16" s="49">
        <v>3258581</v>
      </c>
      <c r="G16" s="47">
        <v>67535</v>
      </c>
      <c r="H16" s="50">
        <v>3326116</v>
      </c>
      <c r="I16" s="51">
        <f t="shared" si="2"/>
        <v>97.8</v>
      </c>
      <c r="J16" s="52">
        <f t="shared" si="0"/>
        <v>31.2</v>
      </c>
      <c r="K16" s="53">
        <f t="shared" si="1"/>
        <v>93.8</v>
      </c>
      <c r="L16" s="54">
        <v>93.2</v>
      </c>
      <c r="M16" s="54">
        <v>91.3</v>
      </c>
      <c r="N16" s="43"/>
    </row>
    <row r="17" spans="1:14" s="2" customFormat="1" ht="24.75" customHeight="1" x14ac:dyDescent="0.2">
      <c r="A17" s="44">
        <v>13</v>
      </c>
      <c r="B17" s="45" t="s">
        <v>39</v>
      </c>
      <c r="C17" s="46">
        <v>3609586</v>
      </c>
      <c r="D17" s="47">
        <v>154081</v>
      </c>
      <c r="E17" s="48">
        <v>3763667</v>
      </c>
      <c r="F17" s="49">
        <v>3558436</v>
      </c>
      <c r="G17" s="47">
        <v>48710</v>
      </c>
      <c r="H17" s="50">
        <v>3607146</v>
      </c>
      <c r="I17" s="51">
        <f t="shared" si="2"/>
        <v>98.6</v>
      </c>
      <c r="J17" s="52">
        <f t="shared" si="0"/>
        <v>31.6</v>
      </c>
      <c r="K17" s="53">
        <f t="shared" si="1"/>
        <v>95.8</v>
      </c>
      <c r="L17" s="54">
        <v>94.7</v>
      </c>
      <c r="M17" s="54">
        <v>93.9</v>
      </c>
      <c r="N17" s="43"/>
    </row>
    <row r="18" spans="1:14" s="2" customFormat="1" ht="24.75" customHeight="1" x14ac:dyDescent="0.2">
      <c r="A18" s="44">
        <v>14</v>
      </c>
      <c r="B18" s="45" t="s">
        <v>10</v>
      </c>
      <c r="C18" s="46">
        <v>14377498</v>
      </c>
      <c r="D18" s="47">
        <v>778976</v>
      </c>
      <c r="E18" s="48">
        <v>15156474</v>
      </c>
      <c r="F18" s="49">
        <v>14195793</v>
      </c>
      <c r="G18" s="47">
        <v>132228</v>
      </c>
      <c r="H18" s="50">
        <v>14328021</v>
      </c>
      <c r="I18" s="51">
        <f t="shared" si="2"/>
        <v>98.7</v>
      </c>
      <c r="J18" s="52">
        <f t="shared" si="0"/>
        <v>17</v>
      </c>
      <c r="K18" s="53">
        <f t="shared" si="1"/>
        <v>94.5</v>
      </c>
      <c r="L18" s="54">
        <v>94.7</v>
      </c>
      <c r="M18" s="54">
        <v>94.4</v>
      </c>
      <c r="N18" s="43"/>
    </row>
    <row r="19" spans="1:14" s="2" customFormat="1" ht="24.75" customHeight="1" x14ac:dyDescent="0.2">
      <c r="A19" s="44">
        <v>15</v>
      </c>
      <c r="B19" s="45" t="s">
        <v>40</v>
      </c>
      <c r="C19" s="46">
        <v>33526462</v>
      </c>
      <c r="D19" s="47">
        <v>1168393</v>
      </c>
      <c r="E19" s="48">
        <v>34694855</v>
      </c>
      <c r="F19" s="49">
        <v>33050064</v>
      </c>
      <c r="G19" s="47">
        <v>361985</v>
      </c>
      <c r="H19" s="50">
        <v>33412049</v>
      </c>
      <c r="I19" s="51">
        <f t="shared" si="2"/>
        <v>98.6</v>
      </c>
      <c r="J19" s="52">
        <f t="shared" si="0"/>
        <v>31</v>
      </c>
      <c r="K19" s="53">
        <f t="shared" si="1"/>
        <v>96.3</v>
      </c>
      <c r="L19" s="54">
        <v>96.4</v>
      </c>
      <c r="M19" s="54">
        <v>96.6</v>
      </c>
      <c r="N19" s="43"/>
    </row>
    <row r="20" spans="1:14" s="2" customFormat="1" ht="24.75" customHeight="1" x14ac:dyDescent="0.2">
      <c r="A20" s="44">
        <v>16</v>
      </c>
      <c r="B20" s="45" t="s">
        <v>41</v>
      </c>
      <c r="C20" s="46">
        <v>773552</v>
      </c>
      <c r="D20" s="47">
        <v>66335</v>
      </c>
      <c r="E20" s="48">
        <v>839887</v>
      </c>
      <c r="F20" s="49">
        <v>759162</v>
      </c>
      <c r="G20" s="47">
        <v>10055</v>
      </c>
      <c r="H20" s="50">
        <v>769217</v>
      </c>
      <c r="I20" s="51">
        <f t="shared" si="2"/>
        <v>98.1</v>
      </c>
      <c r="J20" s="52">
        <f t="shared" si="0"/>
        <v>15.2</v>
      </c>
      <c r="K20" s="53">
        <f t="shared" si="1"/>
        <v>91.6</v>
      </c>
      <c r="L20" s="54">
        <v>91.3</v>
      </c>
      <c r="M20" s="54">
        <v>90.7</v>
      </c>
      <c r="N20" s="43"/>
    </row>
    <row r="21" spans="1:14" s="2" customFormat="1" ht="24.75" customHeight="1" x14ac:dyDescent="0.2">
      <c r="A21" s="44">
        <v>17</v>
      </c>
      <c r="B21" s="45" t="s">
        <v>42</v>
      </c>
      <c r="C21" s="46">
        <v>19665660</v>
      </c>
      <c r="D21" s="47">
        <v>1391210</v>
      </c>
      <c r="E21" s="48">
        <v>21056870</v>
      </c>
      <c r="F21" s="49">
        <v>19295799</v>
      </c>
      <c r="G21" s="47">
        <v>314113</v>
      </c>
      <c r="H21" s="50">
        <v>19609912</v>
      </c>
      <c r="I21" s="51">
        <f t="shared" si="2"/>
        <v>98.1</v>
      </c>
      <c r="J21" s="52">
        <f t="shared" si="0"/>
        <v>22.6</v>
      </c>
      <c r="K21" s="53">
        <f t="shared" si="1"/>
        <v>93.1</v>
      </c>
      <c r="L21" s="54">
        <v>93.3</v>
      </c>
      <c r="M21" s="54">
        <v>92.4</v>
      </c>
      <c r="N21" s="43"/>
    </row>
    <row r="22" spans="1:14" s="2" customFormat="1" ht="24.75" customHeight="1" x14ac:dyDescent="0.2">
      <c r="A22" s="44">
        <v>18</v>
      </c>
      <c r="B22" s="45" t="s">
        <v>43</v>
      </c>
      <c r="C22" s="46">
        <v>15679467</v>
      </c>
      <c r="D22" s="47">
        <v>265984</v>
      </c>
      <c r="E22" s="48">
        <v>15945451</v>
      </c>
      <c r="F22" s="49">
        <v>15556318</v>
      </c>
      <c r="G22" s="47">
        <v>99968</v>
      </c>
      <c r="H22" s="50">
        <v>15656286</v>
      </c>
      <c r="I22" s="51">
        <f t="shared" si="2"/>
        <v>99.2</v>
      </c>
      <c r="J22" s="52">
        <f t="shared" si="0"/>
        <v>37.6</v>
      </c>
      <c r="K22" s="53">
        <f t="shared" si="1"/>
        <v>98.2</v>
      </c>
      <c r="L22" s="54">
        <v>98.1</v>
      </c>
      <c r="M22" s="54">
        <v>97.9</v>
      </c>
      <c r="N22" s="43"/>
    </row>
    <row r="23" spans="1:14" s="2" customFormat="1" ht="24.75" customHeight="1" x14ac:dyDescent="0.2">
      <c r="A23" s="44">
        <v>19</v>
      </c>
      <c r="B23" s="45" t="s">
        <v>11</v>
      </c>
      <c r="C23" s="46">
        <v>15135375</v>
      </c>
      <c r="D23" s="47">
        <v>513677</v>
      </c>
      <c r="E23" s="48">
        <v>15649052</v>
      </c>
      <c r="F23" s="49">
        <v>14972689</v>
      </c>
      <c r="G23" s="47">
        <v>168057</v>
      </c>
      <c r="H23" s="50">
        <v>15140746</v>
      </c>
      <c r="I23" s="51">
        <f t="shared" si="2"/>
        <v>98.9</v>
      </c>
      <c r="J23" s="52">
        <f t="shared" si="0"/>
        <v>32.700000000000003</v>
      </c>
      <c r="K23" s="53">
        <f t="shared" si="1"/>
        <v>96.8</v>
      </c>
      <c r="L23" s="54">
        <v>96.4</v>
      </c>
      <c r="M23" s="54">
        <v>96</v>
      </c>
      <c r="N23" s="43"/>
    </row>
    <row r="24" spans="1:14" s="2" customFormat="1" ht="24.75" customHeight="1" x14ac:dyDescent="0.2">
      <c r="A24" s="44">
        <v>20</v>
      </c>
      <c r="B24" s="45" t="s">
        <v>12</v>
      </c>
      <c r="C24" s="46">
        <v>9069120</v>
      </c>
      <c r="D24" s="47">
        <v>256309</v>
      </c>
      <c r="E24" s="48">
        <v>9325429</v>
      </c>
      <c r="F24" s="49">
        <v>8939574</v>
      </c>
      <c r="G24" s="47">
        <v>80285</v>
      </c>
      <c r="H24" s="50">
        <v>9019859</v>
      </c>
      <c r="I24" s="51">
        <f t="shared" si="2"/>
        <v>98.6</v>
      </c>
      <c r="J24" s="52">
        <f t="shared" si="0"/>
        <v>31.3</v>
      </c>
      <c r="K24" s="53">
        <f t="shared" si="1"/>
        <v>96.7</v>
      </c>
      <c r="L24" s="54">
        <v>97.1</v>
      </c>
      <c r="M24" s="54">
        <v>97</v>
      </c>
      <c r="N24" s="43"/>
    </row>
    <row r="25" spans="1:14" s="2" customFormat="1" ht="24.75" customHeight="1" x14ac:dyDescent="0.2">
      <c r="A25" s="44">
        <v>21</v>
      </c>
      <c r="B25" s="45" t="s">
        <v>44</v>
      </c>
      <c r="C25" s="46">
        <v>1731906</v>
      </c>
      <c r="D25" s="47">
        <v>115299</v>
      </c>
      <c r="E25" s="48">
        <v>1847205</v>
      </c>
      <c r="F25" s="49">
        <v>1703485</v>
      </c>
      <c r="G25" s="47">
        <v>24589</v>
      </c>
      <c r="H25" s="50">
        <v>1728074</v>
      </c>
      <c r="I25" s="51">
        <f t="shared" si="2"/>
        <v>98.4</v>
      </c>
      <c r="J25" s="52">
        <f t="shared" si="0"/>
        <v>21.3</v>
      </c>
      <c r="K25" s="53">
        <f t="shared" si="1"/>
        <v>93.6</v>
      </c>
      <c r="L25" s="54">
        <v>93.2</v>
      </c>
      <c r="M25" s="54">
        <v>92.9</v>
      </c>
      <c r="N25" s="43"/>
    </row>
    <row r="26" spans="1:14" s="2" customFormat="1" ht="24.75" customHeight="1" x14ac:dyDescent="0.2">
      <c r="A26" s="44">
        <v>22</v>
      </c>
      <c r="B26" s="45" t="s">
        <v>13</v>
      </c>
      <c r="C26" s="46">
        <v>7117814</v>
      </c>
      <c r="D26" s="47">
        <v>245508</v>
      </c>
      <c r="E26" s="48">
        <v>7363322</v>
      </c>
      <c r="F26" s="49">
        <v>7034503</v>
      </c>
      <c r="G26" s="47">
        <v>116234</v>
      </c>
      <c r="H26" s="50">
        <v>7150737</v>
      </c>
      <c r="I26" s="51">
        <f t="shared" si="2"/>
        <v>98.8</v>
      </c>
      <c r="J26" s="52">
        <f t="shared" si="0"/>
        <v>47.3</v>
      </c>
      <c r="K26" s="53">
        <f t="shared" si="1"/>
        <v>97.1</v>
      </c>
      <c r="L26" s="54">
        <v>96.6</v>
      </c>
      <c r="M26" s="54">
        <v>95.8</v>
      </c>
      <c r="N26" s="43"/>
    </row>
    <row r="27" spans="1:14" s="2" customFormat="1" ht="24.75" customHeight="1" x14ac:dyDescent="0.2">
      <c r="A27" s="44">
        <v>23</v>
      </c>
      <c r="B27" s="45" t="s">
        <v>45</v>
      </c>
      <c r="C27" s="46">
        <v>5587123</v>
      </c>
      <c r="D27" s="47">
        <v>309795</v>
      </c>
      <c r="E27" s="48">
        <v>5896918</v>
      </c>
      <c r="F27" s="49">
        <v>5521571</v>
      </c>
      <c r="G27" s="47">
        <v>85316</v>
      </c>
      <c r="H27" s="50">
        <v>5606887</v>
      </c>
      <c r="I27" s="51">
        <f t="shared" si="2"/>
        <v>98.8</v>
      </c>
      <c r="J27" s="52">
        <f t="shared" si="0"/>
        <v>27.5</v>
      </c>
      <c r="K27" s="53">
        <f t="shared" si="1"/>
        <v>95.1</v>
      </c>
      <c r="L27" s="54">
        <v>94.5</v>
      </c>
      <c r="M27" s="54">
        <v>94</v>
      </c>
      <c r="N27" s="43"/>
    </row>
    <row r="28" spans="1:14" s="2" customFormat="1" ht="24.75" customHeight="1" x14ac:dyDescent="0.2">
      <c r="A28" s="44">
        <v>24</v>
      </c>
      <c r="B28" s="45" t="s">
        <v>46</v>
      </c>
      <c r="C28" s="46">
        <v>2786377</v>
      </c>
      <c r="D28" s="47">
        <v>177288</v>
      </c>
      <c r="E28" s="48">
        <v>2963665</v>
      </c>
      <c r="F28" s="49">
        <v>2752444</v>
      </c>
      <c r="G28" s="47">
        <v>52477</v>
      </c>
      <c r="H28" s="50">
        <v>2804921</v>
      </c>
      <c r="I28" s="51">
        <f t="shared" si="2"/>
        <v>98.8</v>
      </c>
      <c r="J28" s="52">
        <f t="shared" si="0"/>
        <v>29.6</v>
      </c>
      <c r="K28" s="53">
        <f t="shared" si="1"/>
        <v>94.6</v>
      </c>
      <c r="L28" s="54">
        <v>93.1</v>
      </c>
      <c r="M28" s="54">
        <v>92.3</v>
      </c>
      <c r="N28" s="43"/>
    </row>
    <row r="29" spans="1:14" s="2" customFormat="1" ht="24.75" customHeight="1" x14ac:dyDescent="0.2">
      <c r="A29" s="44">
        <v>25</v>
      </c>
      <c r="B29" s="45" t="s">
        <v>47</v>
      </c>
      <c r="C29" s="46">
        <v>19666829</v>
      </c>
      <c r="D29" s="47">
        <v>702444</v>
      </c>
      <c r="E29" s="48">
        <v>20369273</v>
      </c>
      <c r="F29" s="49">
        <v>18828100</v>
      </c>
      <c r="G29" s="47">
        <v>197715</v>
      </c>
      <c r="H29" s="50">
        <v>19025815</v>
      </c>
      <c r="I29" s="51">
        <f t="shared" si="2"/>
        <v>95.7</v>
      </c>
      <c r="J29" s="52">
        <f t="shared" si="0"/>
        <v>28.1</v>
      </c>
      <c r="K29" s="53">
        <f t="shared" si="1"/>
        <v>93.4</v>
      </c>
      <c r="L29" s="54">
        <v>96.4</v>
      </c>
      <c r="M29" s="54">
        <v>96.9</v>
      </c>
      <c r="N29" s="43"/>
    </row>
    <row r="30" spans="1:14" s="2" customFormat="1" ht="24.75" customHeight="1" x14ac:dyDescent="0.2">
      <c r="A30" s="44">
        <v>26</v>
      </c>
      <c r="B30" s="45" t="s">
        <v>14</v>
      </c>
      <c r="C30" s="46">
        <v>6218611</v>
      </c>
      <c r="D30" s="47">
        <v>339210</v>
      </c>
      <c r="E30" s="48">
        <v>6557821</v>
      </c>
      <c r="F30" s="49">
        <v>6123274</v>
      </c>
      <c r="G30" s="47">
        <v>84689</v>
      </c>
      <c r="H30" s="50">
        <v>6207963</v>
      </c>
      <c r="I30" s="51">
        <f t="shared" si="2"/>
        <v>98.5</v>
      </c>
      <c r="J30" s="52">
        <f t="shared" si="0"/>
        <v>25</v>
      </c>
      <c r="K30" s="53">
        <f t="shared" si="1"/>
        <v>94.7</v>
      </c>
      <c r="L30" s="54">
        <v>94.4</v>
      </c>
      <c r="M30" s="54">
        <v>94.6</v>
      </c>
      <c r="N30" s="43"/>
    </row>
    <row r="31" spans="1:14" s="2" customFormat="1" ht="24.75" customHeight="1" x14ac:dyDescent="0.2">
      <c r="A31" s="44">
        <v>27</v>
      </c>
      <c r="B31" s="45" t="s">
        <v>15</v>
      </c>
      <c r="C31" s="46">
        <v>4947980</v>
      </c>
      <c r="D31" s="47">
        <v>122838</v>
      </c>
      <c r="E31" s="48">
        <v>5070818</v>
      </c>
      <c r="F31" s="49">
        <v>4909561</v>
      </c>
      <c r="G31" s="47">
        <v>48428</v>
      </c>
      <c r="H31" s="50">
        <v>4957989</v>
      </c>
      <c r="I31" s="51">
        <f t="shared" si="2"/>
        <v>99.2</v>
      </c>
      <c r="J31" s="52">
        <f t="shared" si="0"/>
        <v>39.4</v>
      </c>
      <c r="K31" s="53">
        <f t="shared" si="1"/>
        <v>97.8</v>
      </c>
      <c r="L31" s="54">
        <v>97.3</v>
      </c>
      <c r="M31" s="54">
        <v>97.1</v>
      </c>
      <c r="N31" s="43"/>
    </row>
    <row r="32" spans="1:14" s="2" customFormat="1" ht="24.75" customHeight="1" x14ac:dyDescent="0.2">
      <c r="A32" s="44">
        <v>28</v>
      </c>
      <c r="B32" s="45" t="s">
        <v>48</v>
      </c>
      <c r="C32" s="46">
        <v>3584286</v>
      </c>
      <c r="D32" s="47">
        <v>425941</v>
      </c>
      <c r="E32" s="48">
        <v>4010227</v>
      </c>
      <c r="F32" s="49">
        <v>3492919</v>
      </c>
      <c r="G32" s="47">
        <v>91328</v>
      </c>
      <c r="H32" s="50">
        <v>3584247</v>
      </c>
      <c r="I32" s="51">
        <f t="shared" si="2"/>
        <v>97.5</v>
      </c>
      <c r="J32" s="52">
        <f t="shared" si="0"/>
        <v>21.4</v>
      </c>
      <c r="K32" s="53">
        <f t="shared" si="1"/>
        <v>89.4</v>
      </c>
      <c r="L32" s="54">
        <v>88.7</v>
      </c>
      <c r="M32" s="54">
        <v>86.9</v>
      </c>
      <c r="N32" s="43"/>
    </row>
    <row r="33" spans="1:14" s="2" customFormat="1" ht="24.75" customHeight="1" x14ac:dyDescent="0.2">
      <c r="A33" s="44">
        <v>29</v>
      </c>
      <c r="B33" s="45" t="s">
        <v>49</v>
      </c>
      <c r="C33" s="55">
        <v>7920640</v>
      </c>
      <c r="D33" s="56">
        <v>212817</v>
      </c>
      <c r="E33" s="57">
        <v>8133457</v>
      </c>
      <c r="F33" s="58">
        <v>7836230</v>
      </c>
      <c r="G33" s="56">
        <v>64561</v>
      </c>
      <c r="H33" s="59">
        <v>7900791</v>
      </c>
      <c r="I33" s="51">
        <f t="shared" si="2"/>
        <v>98.9</v>
      </c>
      <c r="J33" s="52">
        <f t="shared" si="0"/>
        <v>30.3</v>
      </c>
      <c r="K33" s="53">
        <f t="shared" si="1"/>
        <v>97.1</v>
      </c>
      <c r="L33" s="54">
        <v>97.2</v>
      </c>
      <c r="M33" s="54">
        <v>97.1</v>
      </c>
      <c r="N33" s="43"/>
    </row>
    <row r="34" spans="1:14" s="2" customFormat="1" ht="24.75" customHeight="1" x14ac:dyDescent="0.2">
      <c r="A34" s="44">
        <v>30</v>
      </c>
      <c r="B34" s="45" t="s">
        <v>50</v>
      </c>
      <c r="C34" s="46">
        <v>4393135</v>
      </c>
      <c r="D34" s="47">
        <v>302051</v>
      </c>
      <c r="E34" s="48">
        <v>4695186</v>
      </c>
      <c r="F34" s="49">
        <v>4332695</v>
      </c>
      <c r="G34" s="47">
        <v>43790</v>
      </c>
      <c r="H34" s="50">
        <v>4376485</v>
      </c>
      <c r="I34" s="51">
        <f t="shared" si="2"/>
        <v>98.6</v>
      </c>
      <c r="J34" s="52">
        <f t="shared" si="0"/>
        <v>14.5</v>
      </c>
      <c r="K34" s="53">
        <f t="shared" si="1"/>
        <v>93.2</v>
      </c>
      <c r="L34" s="54">
        <v>93.2</v>
      </c>
      <c r="M34" s="54">
        <v>93.3</v>
      </c>
      <c r="N34" s="43"/>
    </row>
    <row r="35" spans="1:14" s="2" customFormat="1" ht="24.75" customHeight="1" x14ac:dyDescent="0.2">
      <c r="A35" s="44">
        <v>31</v>
      </c>
      <c r="B35" s="45" t="s">
        <v>51</v>
      </c>
      <c r="C35" s="46">
        <v>2990669</v>
      </c>
      <c r="D35" s="47">
        <v>265335</v>
      </c>
      <c r="E35" s="48">
        <v>3256004</v>
      </c>
      <c r="F35" s="49">
        <v>2903141</v>
      </c>
      <c r="G35" s="47">
        <v>74562</v>
      </c>
      <c r="H35" s="50">
        <v>2977703</v>
      </c>
      <c r="I35" s="51">
        <f t="shared" si="2"/>
        <v>97.1</v>
      </c>
      <c r="J35" s="52">
        <f t="shared" si="0"/>
        <v>28.1</v>
      </c>
      <c r="K35" s="53">
        <f t="shared" si="1"/>
        <v>91.5</v>
      </c>
      <c r="L35" s="54">
        <v>91.6</v>
      </c>
      <c r="M35" s="54">
        <v>89.9</v>
      </c>
      <c r="N35" s="43"/>
    </row>
    <row r="36" spans="1:14" s="2" customFormat="1" ht="24.75" customHeight="1" x14ac:dyDescent="0.2">
      <c r="A36" s="44">
        <v>32</v>
      </c>
      <c r="B36" s="45" t="s">
        <v>22</v>
      </c>
      <c r="C36" s="46">
        <v>1503255</v>
      </c>
      <c r="D36" s="47">
        <v>96071</v>
      </c>
      <c r="E36" s="48">
        <v>1599326</v>
      </c>
      <c r="F36" s="49">
        <v>1491385</v>
      </c>
      <c r="G36" s="47">
        <v>21304</v>
      </c>
      <c r="H36" s="50">
        <v>1512689</v>
      </c>
      <c r="I36" s="51">
        <f t="shared" si="2"/>
        <v>99.2</v>
      </c>
      <c r="J36" s="52">
        <f t="shared" si="0"/>
        <v>22.2</v>
      </c>
      <c r="K36" s="53">
        <f t="shared" si="1"/>
        <v>94.6</v>
      </c>
      <c r="L36" s="54">
        <v>93.5</v>
      </c>
      <c r="M36" s="54">
        <v>93.2</v>
      </c>
      <c r="N36" s="43"/>
    </row>
    <row r="37" spans="1:14" s="2" customFormat="1" ht="24.75" customHeight="1" x14ac:dyDescent="0.2">
      <c r="A37" s="44">
        <v>33</v>
      </c>
      <c r="B37" s="45" t="s">
        <v>52</v>
      </c>
      <c r="C37" s="46">
        <v>1824396</v>
      </c>
      <c r="D37" s="47">
        <v>119684</v>
      </c>
      <c r="E37" s="48">
        <v>1944080</v>
      </c>
      <c r="F37" s="49">
        <v>1798094</v>
      </c>
      <c r="G37" s="47">
        <v>21882</v>
      </c>
      <c r="H37" s="50">
        <v>1819976</v>
      </c>
      <c r="I37" s="51">
        <f t="shared" ref="I37:I58" si="3">IF(C37=0,"－",ROUND(+F37/C37*100,1))</f>
        <v>98.6</v>
      </c>
      <c r="J37" s="52">
        <f t="shared" ref="J37:J58" si="4">IF(D37=0,"－",ROUND(+G37/D37*100,1))</f>
        <v>18.3</v>
      </c>
      <c r="K37" s="53">
        <f t="shared" ref="K37:K58" si="5">IF(E37=0,"－",ROUND(+H37/E37*100,1))</f>
        <v>93.6</v>
      </c>
      <c r="L37" s="54">
        <v>93.3</v>
      </c>
      <c r="M37" s="54">
        <v>92.5</v>
      </c>
      <c r="N37" s="43"/>
    </row>
    <row r="38" spans="1:14" s="2" customFormat="1" ht="24.75" customHeight="1" x14ac:dyDescent="0.2">
      <c r="A38" s="44">
        <v>34</v>
      </c>
      <c r="B38" s="45" t="s">
        <v>53</v>
      </c>
      <c r="C38" s="46">
        <v>3884883</v>
      </c>
      <c r="D38" s="47">
        <v>261449</v>
      </c>
      <c r="E38" s="48">
        <v>4146332</v>
      </c>
      <c r="F38" s="49">
        <v>3833522</v>
      </c>
      <c r="G38" s="47">
        <v>54084</v>
      </c>
      <c r="H38" s="50">
        <v>3887606</v>
      </c>
      <c r="I38" s="51">
        <f t="shared" si="3"/>
        <v>98.7</v>
      </c>
      <c r="J38" s="52">
        <f t="shared" si="4"/>
        <v>20.7</v>
      </c>
      <c r="K38" s="53">
        <f t="shared" si="5"/>
        <v>93.8</v>
      </c>
      <c r="L38" s="54">
        <v>93.2</v>
      </c>
      <c r="M38" s="54">
        <v>92.4</v>
      </c>
      <c r="N38" s="43"/>
    </row>
    <row r="39" spans="1:14" s="2" customFormat="1" ht="24.75" customHeight="1" x14ac:dyDescent="0.2">
      <c r="A39" s="44">
        <v>35</v>
      </c>
      <c r="B39" s="45" t="s">
        <v>54</v>
      </c>
      <c r="C39" s="46">
        <v>2523779</v>
      </c>
      <c r="D39" s="47">
        <v>214384</v>
      </c>
      <c r="E39" s="48">
        <v>2738163</v>
      </c>
      <c r="F39" s="49">
        <v>2467210</v>
      </c>
      <c r="G39" s="47">
        <v>58758</v>
      </c>
      <c r="H39" s="50">
        <v>2525968</v>
      </c>
      <c r="I39" s="51">
        <f t="shared" si="3"/>
        <v>97.8</v>
      </c>
      <c r="J39" s="52">
        <f t="shared" si="4"/>
        <v>27.4</v>
      </c>
      <c r="K39" s="53">
        <f t="shared" si="5"/>
        <v>92.3</v>
      </c>
      <c r="L39" s="54">
        <v>91.7</v>
      </c>
      <c r="M39" s="54">
        <v>91.2</v>
      </c>
      <c r="N39" s="43"/>
    </row>
    <row r="40" spans="1:14" s="2" customFormat="1" ht="24.75" customHeight="1" x14ac:dyDescent="0.2">
      <c r="A40" s="44">
        <v>36</v>
      </c>
      <c r="B40" s="45" t="s">
        <v>23</v>
      </c>
      <c r="C40" s="46">
        <v>1652645</v>
      </c>
      <c r="D40" s="47">
        <v>124845</v>
      </c>
      <c r="E40" s="48">
        <v>1777490</v>
      </c>
      <c r="F40" s="49">
        <v>1631154</v>
      </c>
      <c r="G40" s="47">
        <v>43748</v>
      </c>
      <c r="H40" s="50">
        <v>1674902</v>
      </c>
      <c r="I40" s="51">
        <f t="shared" si="3"/>
        <v>98.7</v>
      </c>
      <c r="J40" s="52">
        <f t="shared" si="4"/>
        <v>35</v>
      </c>
      <c r="K40" s="53">
        <f t="shared" si="5"/>
        <v>94.2</v>
      </c>
      <c r="L40" s="54">
        <v>92.2</v>
      </c>
      <c r="M40" s="54">
        <v>91.5</v>
      </c>
      <c r="N40" s="43"/>
    </row>
    <row r="41" spans="1:14" s="2" customFormat="1" ht="24.75" customHeight="1" x14ac:dyDescent="0.2">
      <c r="A41" s="44">
        <v>37</v>
      </c>
      <c r="B41" s="45" t="s">
        <v>68</v>
      </c>
      <c r="C41" s="46">
        <v>2702185</v>
      </c>
      <c r="D41" s="47">
        <v>272804</v>
      </c>
      <c r="E41" s="48">
        <v>2974989</v>
      </c>
      <c r="F41" s="49">
        <v>2653866</v>
      </c>
      <c r="G41" s="47">
        <v>49294</v>
      </c>
      <c r="H41" s="50">
        <v>2703160</v>
      </c>
      <c r="I41" s="51">
        <f>IF(C41=0,"－",ROUND(+F41/C41*100,1))</f>
        <v>98.2</v>
      </c>
      <c r="J41" s="52">
        <f>IF(D41=0,"－",ROUND(+G41/D41*100,1))</f>
        <v>18.100000000000001</v>
      </c>
      <c r="K41" s="53">
        <f>IF(E41=0,"－",ROUND(+H41/E41*100,1))</f>
        <v>90.9</v>
      </c>
      <c r="L41" s="54">
        <v>90.4</v>
      </c>
      <c r="M41" s="54">
        <v>90.3</v>
      </c>
      <c r="N41" s="43"/>
    </row>
    <row r="42" spans="1:14" s="2" customFormat="1" ht="24.75" customHeight="1" x14ac:dyDescent="0.2">
      <c r="A42" s="44">
        <v>38</v>
      </c>
      <c r="B42" s="45" t="s">
        <v>16</v>
      </c>
      <c r="C42" s="46">
        <v>1298721</v>
      </c>
      <c r="D42" s="47">
        <v>69770</v>
      </c>
      <c r="E42" s="48">
        <v>1368491</v>
      </c>
      <c r="F42" s="49">
        <v>1281351</v>
      </c>
      <c r="G42" s="47">
        <v>19847</v>
      </c>
      <c r="H42" s="50">
        <v>1301198</v>
      </c>
      <c r="I42" s="51">
        <f t="shared" si="3"/>
        <v>98.7</v>
      </c>
      <c r="J42" s="52">
        <f t="shared" si="4"/>
        <v>28.4</v>
      </c>
      <c r="K42" s="53">
        <f t="shared" si="5"/>
        <v>95.1</v>
      </c>
      <c r="L42" s="54">
        <v>94.8</v>
      </c>
      <c r="M42" s="54">
        <v>95</v>
      </c>
      <c r="N42" s="43"/>
    </row>
    <row r="43" spans="1:14" s="2" customFormat="1" ht="24.75" customHeight="1" x14ac:dyDescent="0.2">
      <c r="A43" s="44">
        <v>39</v>
      </c>
      <c r="B43" s="45" t="s">
        <v>55</v>
      </c>
      <c r="C43" s="46">
        <v>1088755</v>
      </c>
      <c r="D43" s="47">
        <v>76276</v>
      </c>
      <c r="E43" s="48">
        <v>1165031</v>
      </c>
      <c r="F43" s="49">
        <v>1073225</v>
      </c>
      <c r="G43" s="47">
        <v>16256</v>
      </c>
      <c r="H43" s="50">
        <v>1089481</v>
      </c>
      <c r="I43" s="51">
        <f t="shared" si="3"/>
        <v>98.6</v>
      </c>
      <c r="J43" s="52">
        <f t="shared" si="4"/>
        <v>21.3</v>
      </c>
      <c r="K43" s="53">
        <f t="shared" si="5"/>
        <v>93.5</v>
      </c>
      <c r="L43" s="54">
        <v>93.2</v>
      </c>
      <c r="M43" s="54">
        <v>93</v>
      </c>
      <c r="N43" s="43"/>
    </row>
    <row r="44" spans="1:14" s="2" customFormat="1" ht="24.75" customHeight="1" x14ac:dyDescent="0.2">
      <c r="A44" s="44">
        <v>40</v>
      </c>
      <c r="B44" s="45" t="s">
        <v>56</v>
      </c>
      <c r="C44" s="46">
        <v>331187</v>
      </c>
      <c r="D44" s="47">
        <v>8470</v>
      </c>
      <c r="E44" s="48">
        <v>339657</v>
      </c>
      <c r="F44" s="49">
        <v>327031</v>
      </c>
      <c r="G44" s="47">
        <v>3436</v>
      </c>
      <c r="H44" s="50">
        <v>330467</v>
      </c>
      <c r="I44" s="51">
        <f t="shared" si="3"/>
        <v>98.7</v>
      </c>
      <c r="J44" s="52">
        <f t="shared" si="4"/>
        <v>40.6</v>
      </c>
      <c r="K44" s="53">
        <f t="shared" si="5"/>
        <v>97.3</v>
      </c>
      <c r="L44" s="54">
        <v>97.3</v>
      </c>
      <c r="M44" s="54">
        <v>96.8</v>
      </c>
      <c r="N44" s="43"/>
    </row>
    <row r="45" spans="1:14" s="2" customFormat="1" ht="24.75" customHeight="1" x14ac:dyDescent="0.2">
      <c r="A45" s="44">
        <v>41</v>
      </c>
      <c r="B45" s="45" t="s">
        <v>57</v>
      </c>
      <c r="C45" s="46">
        <v>754087</v>
      </c>
      <c r="D45" s="47">
        <v>54578</v>
      </c>
      <c r="E45" s="48">
        <v>808665</v>
      </c>
      <c r="F45" s="49">
        <v>738243</v>
      </c>
      <c r="G45" s="47">
        <v>11498</v>
      </c>
      <c r="H45" s="50">
        <v>749741</v>
      </c>
      <c r="I45" s="51">
        <f t="shared" si="3"/>
        <v>97.9</v>
      </c>
      <c r="J45" s="52">
        <f t="shared" si="4"/>
        <v>21.1</v>
      </c>
      <c r="K45" s="53">
        <f t="shared" si="5"/>
        <v>92.7</v>
      </c>
      <c r="L45" s="54">
        <v>93</v>
      </c>
      <c r="M45" s="54">
        <v>93.3</v>
      </c>
      <c r="N45" s="43"/>
    </row>
    <row r="46" spans="1:14" s="2" customFormat="1" ht="24.75" customHeight="1" x14ac:dyDescent="0.2">
      <c r="A46" s="44">
        <v>42</v>
      </c>
      <c r="B46" s="45" t="s">
        <v>58</v>
      </c>
      <c r="C46" s="46">
        <v>704547</v>
      </c>
      <c r="D46" s="47">
        <v>29043</v>
      </c>
      <c r="E46" s="48">
        <v>733590</v>
      </c>
      <c r="F46" s="49">
        <v>699347</v>
      </c>
      <c r="G46" s="47">
        <v>7213</v>
      </c>
      <c r="H46" s="50">
        <v>706560</v>
      </c>
      <c r="I46" s="51">
        <f t="shared" si="3"/>
        <v>99.3</v>
      </c>
      <c r="J46" s="52">
        <f t="shared" si="4"/>
        <v>24.8</v>
      </c>
      <c r="K46" s="53">
        <f t="shared" si="5"/>
        <v>96.3</v>
      </c>
      <c r="L46" s="54">
        <v>95.9</v>
      </c>
      <c r="M46" s="54">
        <v>95.1</v>
      </c>
      <c r="N46" s="43"/>
    </row>
    <row r="47" spans="1:14" s="2" customFormat="1" ht="24.75" customHeight="1" x14ac:dyDescent="0.2">
      <c r="A47" s="44">
        <v>43</v>
      </c>
      <c r="B47" s="45" t="s">
        <v>17</v>
      </c>
      <c r="C47" s="46">
        <v>683806</v>
      </c>
      <c r="D47" s="47">
        <v>70416</v>
      </c>
      <c r="E47" s="48">
        <v>754222</v>
      </c>
      <c r="F47" s="49">
        <v>670028</v>
      </c>
      <c r="G47" s="47">
        <v>16206</v>
      </c>
      <c r="H47" s="50">
        <v>686234</v>
      </c>
      <c r="I47" s="51">
        <f t="shared" si="3"/>
        <v>98</v>
      </c>
      <c r="J47" s="52">
        <f t="shared" si="4"/>
        <v>23</v>
      </c>
      <c r="K47" s="53">
        <f t="shared" si="5"/>
        <v>91</v>
      </c>
      <c r="L47" s="54">
        <v>90.1</v>
      </c>
      <c r="M47" s="54">
        <v>88.4</v>
      </c>
      <c r="N47" s="43"/>
    </row>
    <row r="48" spans="1:14" s="2" customFormat="1" ht="24.75" customHeight="1" x14ac:dyDescent="0.2">
      <c r="A48" s="44">
        <v>44</v>
      </c>
      <c r="B48" s="45" t="s">
        <v>59</v>
      </c>
      <c r="C48" s="46">
        <v>597213</v>
      </c>
      <c r="D48" s="47">
        <v>24783</v>
      </c>
      <c r="E48" s="48">
        <v>621996</v>
      </c>
      <c r="F48" s="49">
        <v>588018</v>
      </c>
      <c r="G48" s="47">
        <v>4099</v>
      </c>
      <c r="H48" s="50">
        <v>592117</v>
      </c>
      <c r="I48" s="51">
        <f t="shared" si="3"/>
        <v>98.5</v>
      </c>
      <c r="J48" s="52">
        <f t="shared" si="4"/>
        <v>16.5</v>
      </c>
      <c r="K48" s="53">
        <f t="shared" si="5"/>
        <v>95.2</v>
      </c>
      <c r="L48" s="54">
        <v>96.1</v>
      </c>
      <c r="M48" s="54">
        <v>95.5</v>
      </c>
      <c r="N48" s="43"/>
    </row>
    <row r="49" spans="1:14" s="2" customFormat="1" ht="24.75" customHeight="1" x14ac:dyDescent="0.2">
      <c r="A49" s="44">
        <v>45</v>
      </c>
      <c r="B49" s="45" t="s">
        <v>24</v>
      </c>
      <c r="C49" s="46">
        <v>1114505</v>
      </c>
      <c r="D49" s="47">
        <v>66958</v>
      </c>
      <c r="E49" s="48">
        <v>1181463</v>
      </c>
      <c r="F49" s="49">
        <v>1102307</v>
      </c>
      <c r="G49" s="47">
        <v>13162</v>
      </c>
      <c r="H49" s="50">
        <v>1115469</v>
      </c>
      <c r="I49" s="51">
        <f t="shared" si="3"/>
        <v>98.9</v>
      </c>
      <c r="J49" s="52">
        <f t="shared" si="4"/>
        <v>19.7</v>
      </c>
      <c r="K49" s="53">
        <f t="shared" si="5"/>
        <v>94.4</v>
      </c>
      <c r="L49" s="54">
        <v>94.1</v>
      </c>
      <c r="M49" s="54">
        <v>93.7</v>
      </c>
      <c r="N49" s="43"/>
    </row>
    <row r="50" spans="1:14" s="2" customFormat="1" ht="24.75" customHeight="1" x14ac:dyDescent="0.2">
      <c r="A50" s="44">
        <v>46</v>
      </c>
      <c r="B50" s="45" t="s">
        <v>60</v>
      </c>
      <c r="C50" s="46">
        <v>670063</v>
      </c>
      <c r="D50" s="47">
        <v>40580</v>
      </c>
      <c r="E50" s="48">
        <v>710643</v>
      </c>
      <c r="F50" s="49">
        <v>662333</v>
      </c>
      <c r="G50" s="47">
        <v>7072</v>
      </c>
      <c r="H50" s="50">
        <v>669405</v>
      </c>
      <c r="I50" s="51">
        <f t="shared" si="3"/>
        <v>98.8</v>
      </c>
      <c r="J50" s="52">
        <f t="shared" si="4"/>
        <v>17.399999999999999</v>
      </c>
      <c r="K50" s="53">
        <f t="shared" si="5"/>
        <v>94.2</v>
      </c>
      <c r="L50" s="54">
        <v>93.8</v>
      </c>
      <c r="M50" s="54">
        <v>93.4</v>
      </c>
      <c r="N50" s="43"/>
    </row>
    <row r="51" spans="1:14" s="2" customFormat="1" ht="24.75" customHeight="1" x14ac:dyDescent="0.2">
      <c r="A51" s="44">
        <v>47</v>
      </c>
      <c r="B51" s="45" t="s">
        <v>61</v>
      </c>
      <c r="C51" s="46">
        <v>298015</v>
      </c>
      <c r="D51" s="47">
        <v>16127</v>
      </c>
      <c r="E51" s="48">
        <v>314142</v>
      </c>
      <c r="F51" s="49">
        <v>293678</v>
      </c>
      <c r="G51" s="47">
        <v>2899</v>
      </c>
      <c r="H51" s="50">
        <v>296577</v>
      </c>
      <c r="I51" s="51">
        <f t="shared" si="3"/>
        <v>98.5</v>
      </c>
      <c r="J51" s="52">
        <f t="shared" si="4"/>
        <v>18</v>
      </c>
      <c r="K51" s="53">
        <f t="shared" si="5"/>
        <v>94.4</v>
      </c>
      <c r="L51" s="54">
        <v>94.6</v>
      </c>
      <c r="M51" s="54">
        <v>94.8</v>
      </c>
      <c r="N51" s="43"/>
    </row>
    <row r="52" spans="1:14" s="2" customFormat="1" ht="24.75" customHeight="1" x14ac:dyDescent="0.2">
      <c r="A52" s="44">
        <v>48</v>
      </c>
      <c r="B52" s="45" t="s">
        <v>62</v>
      </c>
      <c r="C52" s="46">
        <v>665260</v>
      </c>
      <c r="D52" s="47">
        <v>45861</v>
      </c>
      <c r="E52" s="48">
        <v>711121</v>
      </c>
      <c r="F52" s="49">
        <v>657492</v>
      </c>
      <c r="G52" s="47">
        <v>7672</v>
      </c>
      <c r="H52" s="50">
        <v>665164</v>
      </c>
      <c r="I52" s="51">
        <f t="shared" si="3"/>
        <v>98.8</v>
      </c>
      <c r="J52" s="52">
        <f t="shared" si="4"/>
        <v>16.7</v>
      </c>
      <c r="K52" s="53">
        <f t="shared" si="5"/>
        <v>93.5</v>
      </c>
      <c r="L52" s="54">
        <v>93.4</v>
      </c>
      <c r="M52" s="54">
        <v>93.1</v>
      </c>
      <c r="N52" s="43"/>
    </row>
    <row r="53" spans="1:14" s="2" customFormat="1" ht="24.75" customHeight="1" x14ac:dyDescent="0.2">
      <c r="A53" s="44">
        <v>49</v>
      </c>
      <c r="B53" s="45" t="s">
        <v>63</v>
      </c>
      <c r="C53" s="46">
        <v>508024</v>
      </c>
      <c r="D53" s="47">
        <v>24010</v>
      </c>
      <c r="E53" s="48">
        <v>532034</v>
      </c>
      <c r="F53" s="49">
        <v>500795</v>
      </c>
      <c r="G53" s="47">
        <v>7272</v>
      </c>
      <c r="H53" s="50">
        <v>508067</v>
      </c>
      <c r="I53" s="51">
        <f t="shared" si="3"/>
        <v>98.6</v>
      </c>
      <c r="J53" s="52">
        <f t="shared" si="4"/>
        <v>30.3</v>
      </c>
      <c r="K53" s="53">
        <f t="shared" si="5"/>
        <v>95.5</v>
      </c>
      <c r="L53" s="54">
        <v>95</v>
      </c>
      <c r="M53" s="54">
        <v>94.1</v>
      </c>
      <c r="N53" s="43"/>
    </row>
    <row r="54" spans="1:14" s="2" customFormat="1" ht="24.75" customHeight="1" x14ac:dyDescent="0.2">
      <c r="A54" s="44">
        <v>50</v>
      </c>
      <c r="B54" s="45" t="s">
        <v>64</v>
      </c>
      <c r="C54" s="46">
        <v>378768</v>
      </c>
      <c r="D54" s="47">
        <v>11317</v>
      </c>
      <c r="E54" s="48">
        <v>390085</v>
      </c>
      <c r="F54" s="49">
        <v>375249</v>
      </c>
      <c r="G54" s="47">
        <v>4104</v>
      </c>
      <c r="H54" s="50">
        <v>379353</v>
      </c>
      <c r="I54" s="51">
        <f t="shared" si="3"/>
        <v>99.1</v>
      </c>
      <c r="J54" s="52">
        <f t="shared" si="4"/>
        <v>36.299999999999997</v>
      </c>
      <c r="K54" s="53">
        <f t="shared" si="5"/>
        <v>97.2</v>
      </c>
      <c r="L54" s="54">
        <v>97</v>
      </c>
      <c r="M54" s="54">
        <v>96.7</v>
      </c>
      <c r="N54" s="43"/>
    </row>
    <row r="55" spans="1:14" s="2" customFormat="1" ht="24.75" customHeight="1" x14ac:dyDescent="0.2">
      <c r="A55" s="44">
        <v>51</v>
      </c>
      <c r="B55" s="45" t="s">
        <v>65</v>
      </c>
      <c r="C55" s="46">
        <v>376731</v>
      </c>
      <c r="D55" s="47">
        <v>14915</v>
      </c>
      <c r="E55" s="48">
        <v>391646</v>
      </c>
      <c r="F55" s="49">
        <v>372800</v>
      </c>
      <c r="G55" s="47">
        <v>3050</v>
      </c>
      <c r="H55" s="50">
        <v>375850</v>
      </c>
      <c r="I55" s="51">
        <f t="shared" si="3"/>
        <v>99</v>
      </c>
      <c r="J55" s="52">
        <f t="shared" si="4"/>
        <v>20.399999999999999</v>
      </c>
      <c r="K55" s="53">
        <f t="shared" si="5"/>
        <v>96</v>
      </c>
      <c r="L55" s="54">
        <v>96.1</v>
      </c>
      <c r="M55" s="54">
        <v>96.5</v>
      </c>
      <c r="N55" s="43"/>
    </row>
    <row r="56" spans="1:14" s="2" customFormat="1" ht="24.75" customHeight="1" x14ac:dyDescent="0.2">
      <c r="A56" s="44">
        <v>52</v>
      </c>
      <c r="B56" s="45" t="s">
        <v>18</v>
      </c>
      <c r="C56" s="46">
        <v>391880</v>
      </c>
      <c r="D56" s="47">
        <v>13825</v>
      </c>
      <c r="E56" s="48">
        <v>405705</v>
      </c>
      <c r="F56" s="49">
        <v>388470</v>
      </c>
      <c r="G56" s="47">
        <v>4355</v>
      </c>
      <c r="H56" s="50">
        <v>392825</v>
      </c>
      <c r="I56" s="51">
        <f t="shared" si="3"/>
        <v>99.1</v>
      </c>
      <c r="J56" s="52">
        <f t="shared" si="4"/>
        <v>31.5</v>
      </c>
      <c r="K56" s="53">
        <f t="shared" si="5"/>
        <v>96.8</v>
      </c>
      <c r="L56" s="54">
        <v>96</v>
      </c>
      <c r="M56" s="54">
        <v>96</v>
      </c>
      <c r="N56" s="43"/>
    </row>
    <row r="57" spans="1:14" s="2" customFormat="1" ht="24.75" customHeight="1" x14ac:dyDescent="0.2">
      <c r="A57" s="44">
        <v>53</v>
      </c>
      <c r="B57" s="45" t="s">
        <v>66</v>
      </c>
      <c r="C57" s="46">
        <v>325616</v>
      </c>
      <c r="D57" s="47">
        <v>31090</v>
      </c>
      <c r="E57" s="48">
        <v>356706</v>
      </c>
      <c r="F57" s="49">
        <v>321227</v>
      </c>
      <c r="G57" s="47">
        <v>6238</v>
      </c>
      <c r="H57" s="50">
        <v>327465</v>
      </c>
      <c r="I57" s="51">
        <f t="shared" si="3"/>
        <v>98.7</v>
      </c>
      <c r="J57" s="52">
        <f t="shared" si="4"/>
        <v>20.100000000000001</v>
      </c>
      <c r="K57" s="53">
        <f t="shared" si="5"/>
        <v>91.8</v>
      </c>
      <c r="L57" s="54">
        <v>90.6</v>
      </c>
      <c r="M57" s="54">
        <v>91.6</v>
      </c>
      <c r="N57" s="43"/>
    </row>
    <row r="58" spans="1:14" s="2" customFormat="1" ht="24.75" customHeight="1" thickBot="1" x14ac:dyDescent="0.25">
      <c r="A58" s="44">
        <v>54</v>
      </c>
      <c r="B58" s="60" t="s">
        <v>67</v>
      </c>
      <c r="C58" s="61">
        <v>316402</v>
      </c>
      <c r="D58" s="62">
        <v>11564</v>
      </c>
      <c r="E58" s="63">
        <v>327966</v>
      </c>
      <c r="F58" s="64">
        <v>312436</v>
      </c>
      <c r="G58" s="62">
        <v>2950</v>
      </c>
      <c r="H58" s="65">
        <v>315386</v>
      </c>
      <c r="I58" s="51">
        <f t="shared" si="3"/>
        <v>98.7</v>
      </c>
      <c r="J58" s="52">
        <f t="shared" si="4"/>
        <v>25.5</v>
      </c>
      <c r="K58" s="53">
        <f t="shared" si="5"/>
        <v>96.2</v>
      </c>
      <c r="L58" s="54">
        <v>95.8</v>
      </c>
      <c r="M58" s="54">
        <v>95.7</v>
      </c>
      <c r="N58" s="43"/>
    </row>
    <row r="59" spans="1:14" s="2" customFormat="1" ht="24.75" customHeight="1" thickTop="1" x14ac:dyDescent="0.2">
      <c r="A59" s="66"/>
      <c r="B59" s="67" t="s">
        <v>19</v>
      </c>
      <c r="C59" s="68">
        <f t="shared" ref="C59:H59" si="6">SUM(C5:C41)</f>
        <v>492611655</v>
      </c>
      <c r="D59" s="68">
        <f t="shared" si="6"/>
        <v>17770643</v>
      </c>
      <c r="E59" s="69">
        <f t="shared" si="6"/>
        <v>510382298</v>
      </c>
      <c r="F59" s="70">
        <f t="shared" si="6"/>
        <v>485733919</v>
      </c>
      <c r="G59" s="68">
        <f t="shared" si="6"/>
        <v>5258023</v>
      </c>
      <c r="H59" s="68">
        <f t="shared" si="6"/>
        <v>490991942</v>
      </c>
      <c r="I59" s="71">
        <f t="shared" ref="I59:K61" si="7">IF(C59=0,"－",ROUND(+F59/C59*100,1))</f>
        <v>98.6</v>
      </c>
      <c r="J59" s="72">
        <f t="shared" si="7"/>
        <v>29.6</v>
      </c>
      <c r="K59" s="73">
        <f t="shared" si="7"/>
        <v>96.2</v>
      </c>
      <c r="L59" s="74">
        <v>96.3</v>
      </c>
      <c r="M59" s="75">
        <v>96</v>
      </c>
      <c r="N59" s="43"/>
    </row>
    <row r="60" spans="1:14" s="2" customFormat="1" ht="24.75" customHeight="1" x14ac:dyDescent="0.2">
      <c r="A60" s="76"/>
      <c r="B60" s="77" t="s">
        <v>20</v>
      </c>
      <c r="C60" s="78">
        <f t="shared" ref="C60:H60" si="8">SUM(C42:C58)</f>
        <v>10503580</v>
      </c>
      <c r="D60" s="78">
        <f t="shared" si="8"/>
        <v>609583</v>
      </c>
      <c r="E60" s="79">
        <f t="shared" si="8"/>
        <v>11113163</v>
      </c>
      <c r="F60" s="80">
        <f t="shared" si="8"/>
        <v>10364030</v>
      </c>
      <c r="G60" s="78">
        <f t="shared" si="8"/>
        <v>137329</v>
      </c>
      <c r="H60" s="78">
        <f t="shared" si="8"/>
        <v>10501359</v>
      </c>
      <c r="I60" s="51">
        <f t="shared" si="7"/>
        <v>98.7</v>
      </c>
      <c r="J60" s="52">
        <f t="shared" si="7"/>
        <v>22.5</v>
      </c>
      <c r="K60" s="53">
        <f t="shared" si="7"/>
        <v>94.5</v>
      </c>
      <c r="L60" s="81">
        <v>94.2</v>
      </c>
      <c r="M60" s="54">
        <v>93.9</v>
      </c>
      <c r="N60" s="43"/>
    </row>
    <row r="61" spans="1:14" s="2" customFormat="1" ht="24.75" customHeight="1" x14ac:dyDescent="0.2">
      <c r="A61" s="82"/>
      <c r="B61" s="83" t="s">
        <v>21</v>
      </c>
      <c r="C61" s="84">
        <f t="shared" ref="C61:H61" si="9">SUM(C59:C60)</f>
        <v>503115235</v>
      </c>
      <c r="D61" s="78">
        <f t="shared" si="9"/>
        <v>18380226</v>
      </c>
      <c r="E61" s="79">
        <f t="shared" si="9"/>
        <v>521495461</v>
      </c>
      <c r="F61" s="80">
        <f t="shared" si="9"/>
        <v>496097949</v>
      </c>
      <c r="G61" s="78">
        <f t="shared" si="9"/>
        <v>5395352</v>
      </c>
      <c r="H61" s="85">
        <f t="shared" si="9"/>
        <v>501493301</v>
      </c>
      <c r="I61" s="51">
        <f t="shared" si="7"/>
        <v>98.6</v>
      </c>
      <c r="J61" s="52">
        <f t="shared" si="7"/>
        <v>29.4</v>
      </c>
      <c r="K61" s="53">
        <f t="shared" si="7"/>
        <v>96.2</v>
      </c>
      <c r="L61" s="81">
        <v>96.2</v>
      </c>
      <c r="M61" s="54">
        <v>95.9</v>
      </c>
      <c r="N61" s="43"/>
    </row>
    <row r="62" spans="1:14" s="2" customFormat="1" ht="27" customHeight="1" x14ac:dyDescent="0.2">
      <c r="A62" s="4"/>
      <c r="B62" s="5"/>
      <c r="C62" s="6"/>
      <c r="D62" s="7"/>
      <c r="E62" s="7"/>
      <c r="F62" s="7"/>
      <c r="G62" s="7"/>
      <c r="H62" s="7"/>
      <c r="I62" s="8"/>
      <c r="J62" s="8"/>
      <c r="K62" s="8"/>
      <c r="L62" s="8"/>
      <c r="M62" s="8"/>
      <c r="N62" s="3"/>
    </row>
    <row r="63" spans="1:14" s="11" customFormat="1" ht="19.5" customHeight="1" x14ac:dyDescent="0.15">
      <c r="A63" s="9"/>
      <c r="B63" s="9"/>
      <c r="C63" s="10"/>
      <c r="D63" s="10"/>
      <c r="E63" s="10"/>
      <c r="F63" s="10"/>
      <c r="G63" s="10"/>
      <c r="H63" s="10"/>
      <c r="I63" s="9"/>
      <c r="J63" s="9"/>
      <c r="K63" s="9"/>
      <c r="L63" s="9"/>
      <c r="M63" s="9"/>
      <c r="N63" s="9"/>
    </row>
    <row r="64" spans="1:14" s="11" customFormat="1" ht="20.25" customHeight="1" x14ac:dyDescent="0.15">
      <c r="A64" s="9"/>
      <c r="C64" s="12"/>
      <c r="D64" s="12"/>
      <c r="E64" s="12"/>
      <c r="F64" s="12"/>
      <c r="G64" s="12"/>
      <c r="H64" s="12"/>
    </row>
    <row r="65" spans="8:11" s="13" customFormat="1" x14ac:dyDescent="0.25">
      <c r="H65" s="14"/>
      <c r="I65" s="14"/>
      <c r="J65" s="14"/>
      <c r="K65" s="14"/>
    </row>
    <row r="66" spans="8:11" s="13" customFormat="1" x14ac:dyDescent="0.25">
      <c r="H66" s="14"/>
      <c r="I66" s="14"/>
      <c r="J66" s="14"/>
      <c r="K66" s="14"/>
    </row>
    <row r="67" spans="8:11" s="13" customFormat="1" x14ac:dyDescent="0.25">
      <c r="H67" s="14"/>
      <c r="I67" s="14"/>
      <c r="J67" s="14"/>
      <c r="K67" s="14"/>
    </row>
    <row r="68" spans="8:11" s="13" customFormat="1" x14ac:dyDescent="0.25"/>
    <row r="69" spans="8:11" s="13" customFormat="1" x14ac:dyDescent="0.25"/>
    <row r="70" spans="8:11" s="13" customFormat="1" x14ac:dyDescent="0.25"/>
    <row r="71" spans="8:11" s="13" customFormat="1" x14ac:dyDescent="0.25"/>
    <row r="72" spans="8:11" s="13" customFormat="1" x14ac:dyDescent="0.25"/>
    <row r="73" spans="8:11" s="13" customFormat="1" x14ac:dyDescent="0.25"/>
    <row r="74" spans="8:11" s="13" customFormat="1" x14ac:dyDescent="0.25"/>
    <row r="75" spans="8:11" s="13" customFormat="1" x14ac:dyDescent="0.25"/>
    <row r="76" spans="8:11" s="13" customFormat="1" x14ac:dyDescent="0.25"/>
    <row r="77" spans="8:11" s="13" customFormat="1" x14ac:dyDescent="0.25"/>
    <row r="78" spans="8:11" s="13" customFormat="1" x14ac:dyDescent="0.25"/>
    <row r="79" spans="8:11" s="13" customFormat="1" x14ac:dyDescent="0.25"/>
    <row r="80" spans="8:11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pans="8:11" s="13" customFormat="1" x14ac:dyDescent="0.25"/>
    <row r="130" spans="8:11" x14ac:dyDescent="0.25">
      <c r="H130" s="13"/>
      <c r="I130" s="13"/>
      <c r="J130" s="13"/>
      <c r="K130" s="13"/>
    </row>
    <row r="131" spans="8:11" x14ac:dyDescent="0.25">
      <c r="H131" s="13"/>
      <c r="I131" s="13"/>
      <c r="J131" s="13"/>
      <c r="K131" s="13"/>
    </row>
    <row r="132" spans="8:11" x14ac:dyDescent="0.25">
      <c r="H132" s="13"/>
      <c r="I132" s="13"/>
      <c r="J132" s="13"/>
      <c r="K132" s="13"/>
    </row>
    <row r="133" spans="8:11" x14ac:dyDescent="0.25">
      <c r="H133" s="13"/>
      <c r="I133" s="13"/>
      <c r="J133" s="13"/>
      <c r="K133" s="13"/>
    </row>
    <row r="134" spans="8:11" x14ac:dyDescent="0.25">
      <c r="H134" s="13"/>
      <c r="I134" s="13"/>
      <c r="J134" s="13"/>
      <c r="K134" s="13"/>
    </row>
  </sheetData>
  <mergeCells count="7">
    <mergeCell ref="L3:M3"/>
    <mergeCell ref="F3:H3"/>
    <mergeCell ref="A1:M1"/>
    <mergeCell ref="A2:C2"/>
    <mergeCell ref="K2:M2"/>
    <mergeCell ref="C3:E3"/>
    <mergeCell ref="I3:K3"/>
  </mergeCells>
  <phoneticPr fontId="3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5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K131"/>
  <sheetViews>
    <sheetView showOutlineSymbols="0" view="pageBreakPreview" zoomScale="70" zoomScaleNormal="75" zoomScaleSheetLayoutView="70" workbookViewId="0">
      <selection sqref="A1:M1"/>
    </sheetView>
  </sheetViews>
  <sheetFormatPr defaultColWidth="10.7109375" defaultRowHeight="24" x14ac:dyDescent="0.25"/>
  <cols>
    <col min="1" max="1" width="2.92578125" style="14" customWidth="1"/>
    <col min="2" max="2" width="8" style="14" customWidth="1"/>
    <col min="3" max="3" width="9.5" style="14" customWidth="1"/>
    <col min="4" max="4" width="8.640625" style="14" customWidth="1"/>
    <col min="5" max="5" width="9" style="14" customWidth="1"/>
    <col min="6" max="6" width="8.92578125" style="14" customWidth="1"/>
    <col min="7" max="7" width="8.640625" style="14" customWidth="1"/>
    <col min="8" max="8" width="9" style="14" customWidth="1"/>
    <col min="9" max="13" width="5.640625" style="14" customWidth="1"/>
    <col min="14" max="14" width="4.2109375" style="14" hidden="1" customWidth="1"/>
    <col min="15" max="15" width="2.5703125" style="14" hidden="1" customWidth="1"/>
    <col min="16" max="21" width="8.7109375" style="14" hidden="1" customWidth="1"/>
    <col min="22" max="33" width="6.35546875" style="14" hidden="1" customWidth="1"/>
    <col min="34" max="16384" width="10.7109375" style="14"/>
  </cols>
  <sheetData>
    <row r="1" spans="1:33" s="1" customFormat="1" ht="23.25" customHeight="1" thickTop="1" thickBot="1" x14ac:dyDescent="0.3">
      <c r="A1" s="282" t="s">
        <v>69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86"/>
      <c r="O1" s="87"/>
      <c r="P1" s="88" t="s">
        <v>72</v>
      </c>
      <c r="Q1" s="87"/>
      <c r="R1" s="87"/>
      <c r="S1" s="87"/>
      <c r="T1" s="87"/>
      <c r="U1" s="87"/>
      <c r="V1" s="89" t="s">
        <v>73</v>
      </c>
      <c r="W1" s="90"/>
      <c r="X1" s="90"/>
      <c r="Y1" s="90"/>
      <c r="Z1" s="90"/>
      <c r="AA1" s="90"/>
      <c r="AB1" s="90"/>
      <c r="AC1" s="90"/>
      <c r="AD1" s="90"/>
      <c r="AE1" s="90"/>
      <c r="AF1" s="90"/>
      <c r="AG1" s="91"/>
    </row>
    <row r="2" spans="1:33" s="1" customFormat="1" ht="23.25" customHeight="1" thickTop="1" thickBot="1" x14ac:dyDescent="0.25">
      <c r="A2" s="276" t="s">
        <v>74</v>
      </c>
      <c r="B2" s="276"/>
      <c r="C2" s="276"/>
      <c r="D2" s="16"/>
      <c r="E2" s="16"/>
      <c r="F2" s="16"/>
      <c r="G2" s="16"/>
      <c r="H2" s="16"/>
      <c r="I2" s="17"/>
      <c r="J2" s="17"/>
      <c r="K2" s="277" t="s">
        <v>1</v>
      </c>
      <c r="L2" s="278"/>
      <c r="M2" s="278"/>
      <c r="N2" s="92"/>
      <c r="O2" s="93"/>
      <c r="P2" s="94" t="s">
        <v>75</v>
      </c>
      <c r="Q2" s="95"/>
      <c r="R2" s="95"/>
      <c r="S2" s="95"/>
      <c r="T2" s="95"/>
      <c r="U2" s="96"/>
      <c r="V2" s="1">
        <v>6</v>
      </c>
      <c r="W2" s="1">
        <v>6</v>
      </c>
      <c r="X2" s="1">
        <v>6</v>
      </c>
      <c r="Y2" s="1">
        <v>6</v>
      </c>
      <c r="Z2" s="1">
        <v>6</v>
      </c>
      <c r="AA2" s="1">
        <v>6</v>
      </c>
      <c r="AB2" s="1">
        <v>6</v>
      </c>
      <c r="AC2" s="1">
        <v>6</v>
      </c>
      <c r="AD2" s="1">
        <v>6</v>
      </c>
      <c r="AE2" s="1">
        <v>6</v>
      </c>
      <c r="AF2" s="1">
        <v>6</v>
      </c>
      <c r="AG2" s="1">
        <v>6</v>
      </c>
    </row>
    <row r="3" spans="1:33" s="2" customFormat="1" ht="24.75" customHeight="1" thickTop="1" thickBot="1" x14ac:dyDescent="0.25">
      <c r="A3" s="19"/>
      <c r="B3" s="20"/>
      <c r="C3" s="272" t="s">
        <v>2</v>
      </c>
      <c r="D3" s="273"/>
      <c r="E3" s="274"/>
      <c r="F3" s="272" t="s">
        <v>3</v>
      </c>
      <c r="G3" s="273"/>
      <c r="H3" s="274"/>
      <c r="I3" s="279" t="s">
        <v>25</v>
      </c>
      <c r="J3" s="280"/>
      <c r="K3" s="281"/>
      <c r="L3" s="270" t="s">
        <v>26</v>
      </c>
      <c r="M3" s="271"/>
      <c r="N3" s="97"/>
      <c r="O3" s="98"/>
      <c r="P3" s="99" t="s">
        <v>2</v>
      </c>
      <c r="Q3" s="100"/>
      <c r="R3" s="101"/>
      <c r="S3" s="99" t="s">
        <v>3</v>
      </c>
      <c r="T3" s="100"/>
      <c r="U3" s="101"/>
      <c r="V3" s="1">
        <v>4</v>
      </c>
      <c r="W3" s="1">
        <v>4</v>
      </c>
      <c r="X3" s="1">
        <v>4</v>
      </c>
      <c r="Y3" s="1">
        <v>4</v>
      </c>
      <c r="Z3" s="1">
        <v>4</v>
      </c>
      <c r="AA3" s="1">
        <v>4</v>
      </c>
      <c r="AB3" s="1">
        <v>5</v>
      </c>
      <c r="AC3" s="1">
        <v>5</v>
      </c>
      <c r="AD3" s="1">
        <v>5</v>
      </c>
      <c r="AE3" s="1">
        <v>5</v>
      </c>
      <c r="AF3" s="1">
        <v>5</v>
      </c>
      <c r="AG3" s="1">
        <v>5</v>
      </c>
    </row>
    <row r="4" spans="1:33" s="2" customFormat="1" ht="24.75" customHeight="1" thickTop="1" thickBot="1" x14ac:dyDescent="0.25">
      <c r="A4" s="102"/>
      <c r="B4" s="103"/>
      <c r="C4" s="24" t="s">
        <v>4</v>
      </c>
      <c r="D4" s="25" t="s">
        <v>5</v>
      </c>
      <c r="E4" s="25" t="s">
        <v>6</v>
      </c>
      <c r="F4" s="26" t="s">
        <v>4</v>
      </c>
      <c r="G4" s="27" t="s">
        <v>5</v>
      </c>
      <c r="H4" s="28" t="s">
        <v>6</v>
      </c>
      <c r="I4" s="104" t="s">
        <v>7</v>
      </c>
      <c r="J4" s="105" t="s">
        <v>8</v>
      </c>
      <c r="K4" s="105" t="s">
        <v>27</v>
      </c>
      <c r="L4" s="106" t="s">
        <v>70</v>
      </c>
      <c r="M4" s="107" t="s">
        <v>71</v>
      </c>
      <c r="N4" s="108"/>
      <c r="O4" s="109"/>
      <c r="P4" s="110" t="s">
        <v>4</v>
      </c>
      <c r="Q4" s="110" t="s">
        <v>5</v>
      </c>
      <c r="R4" s="110" t="s">
        <v>6</v>
      </c>
      <c r="S4" s="110" t="s">
        <v>4</v>
      </c>
      <c r="T4" s="110" t="s">
        <v>5</v>
      </c>
      <c r="U4" s="110" t="s">
        <v>6</v>
      </c>
      <c r="V4" s="111">
        <v>1</v>
      </c>
      <c r="W4" s="111">
        <v>2</v>
      </c>
      <c r="X4" s="111">
        <v>3</v>
      </c>
      <c r="Y4" s="111">
        <v>6</v>
      </c>
      <c r="Z4" s="111">
        <v>7</v>
      </c>
      <c r="AA4" s="111">
        <v>8</v>
      </c>
      <c r="AB4" s="111">
        <v>1</v>
      </c>
      <c r="AC4" s="111">
        <v>2</v>
      </c>
      <c r="AD4" s="111">
        <v>3</v>
      </c>
      <c r="AE4" s="111">
        <v>6</v>
      </c>
      <c r="AF4" s="111">
        <v>7</v>
      </c>
      <c r="AG4" s="111">
        <v>8</v>
      </c>
    </row>
    <row r="5" spans="1:33" s="2" customFormat="1" ht="24.75" customHeight="1" thickTop="1" thickBot="1" x14ac:dyDescent="0.25">
      <c r="A5" s="112">
        <v>1</v>
      </c>
      <c r="B5" s="113" t="s">
        <v>28</v>
      </c>
      <c r="C5" s="114">
        <v>96118002</v>
      </c>
      <c r="D5" s="114">
        <v>2524941</v>
      </c>
      <c r="E5" s="115">
        <v>98642943</v>
      </c>
      <c r="F5" s="116">
        <v>95074693</v>
      </c>
      <c r="G5" s="114">
        <v>775009</v>
      </c>
      <c r="H5" s="114">
        <v>95849702</v>
      </c>
      <c r="I5" s="117">
        <f t="shared" ref="I5:K36" si="0">IF(C5=0,"－",ROUND(+F5/C5*100,1))</f>
        <v>98.9</v>
      </c>
      <c r="J5" s="118">
        <f t="shared" si="0"/>
        <v>30.7</v>
      </c>
      <c r="K5" s="119">
        <f t="shared" si="0"/>
        <v>97.2</v>
      </c>
      <c r="L5" s="118">
        <v>97.1</v>
      </c>
      <c r="M5" s="119">
        <v>97.1</v>
      </c>
      <c r="N5" s="120">
        <f>K5-L5</f>
        <v>0.10000000000000853</v>
      </c>
      <c r="O5" s="3"/>
      <c r="P5" s="121">
        <f>V5+AB5</f>
        <v>96118002</v>
      </c>
      <c r="Q5" s="121">
        <f>W5+AC5</f>
        <v>2524941</v>
      </c>
      <c r="R5" s="121">
        <f>X5+AD5</f>
        <v>98642943</v>
      </c>
      <c r="S5" s="121">
        <f>Y5+AE5</f>
        <v>95074693</v>
      </c>
      <c r="T5" s="121">
        <f t="shared" ref="T5:U58" si="1">Z5+AF5</f>
        <v>775009</v>
      </c>
      <c r="U5" s="121">
        <f t="shared" si="1"/>
        <v>95849702</v>
      </c>
      <c r="V5" s="122">
        <v>1729728</v>
      </c>
      <c r="W5" s="122">
        <v>30881</v>
      </c>
      <c r="X5" s="122">
        <v>1760609</v>
      </c>
      <c r="Y5" s="122">
        <v>1729202</v>
      </c>
      <c r="Z5" s="122">
        <v>8611</v>
      </c>
      <c r="AA5" s="122">
        <v>1737813</v>
      </c>
      <c r="AB5" s="122">
        <v>94388274</v>
      </c>
      <c r="AC5" s="122">
        <v>2494060</v>
      </c>
      <c r="AD5" s="122">
        <v>96882334</v>
      </c>
      <c r="AE5" s="122">
        <v>93345491</v>
      </c>
      <c r="AF5" s="122">
        <v>766398</v>
      </c>
      <c r="AG5" s="122">
        <v>94111889</v>
      </c>
    </row>
    <row r="6" spans="1:33" s="2" customFormat="1" ht="24.75" customHeight="1" thickTop="1" thickBot="1" x14ac:dyDescent="0.25">
      <c r="A6" s="44">
        <v>2</v>
      </c>
      <c r="B6" s="45" t="s">
        <v>29</v>
      </c>
      <c r="C6" s="123">
        <v>2821581</v>
      </c>
      <c r="D6" s="124">
        <v>158768</v>
      </c>
      <c r="E6" s="125">
        <v>2980349</v>
      </c>
      <c r="F6" s="126">
        <v>2791103</v>
      </c>
      <c r="G6" s="124">
        <v>45918</v>
      </c>
      <c r="H6" s="127">
        <v>2837021</v>
      </c>
      <c r="I6" s="51">
        <f t="shared" si="0"/>
        <v>98.9</v>
      </c>
      <c r="J6" s="52">
        <f t="shared" si="0"/>
        <v>28.9</v>
      </c>
      <c r="K6" s="53">
        <f t="shared" si="0"/>
        <v>95.2</v>
      </c>
      <c r="L6" s="52">
        <v>94.4</v>
      </c>
      <c r="M6" s="53">
        <v>93.9</v>
      </c>
      <c r="N6" s="120">
        <f t="shared" ref="N6:N61" si="2">K6-L6</f>
        <v>0.79999999999999716</v>
      </c>
      <c r="O6" s="3"/>
      <c r="P6" s="121">
        <f t="shared" ref="P6:S58" si="3">V6+AB6</f>
        <v>2821581</v>
      </c>
      <c r="Q6" s="121">
        <f t="shared" si="3"/>
        <v>158768</v>
      </c>
      <c r="R6" s="121">
        <f t="shared" si="3"/>
        <v>2980349</v>
      </c>
      <c r="S6" s="121">
        <f t="shared" si="3"/>
        <v>2791103</v>
      </c>
      <c r="T6" s="121">
        <f t="shared" si="1"/>
        <v>45918</v>
      </c>
      <c r="U6" s="121">
        <f t="shared" si="1"/>
        <v>2837021</v>
      </c>
      <c r="V6" s="122">
        <v>107271</v>
      </c>
      <c r="W6" s="122">
        <v>6071</v>
      </c>
      <c r="X6" s="122">
        <v>113342</v>
      </c>
      <c r="Y6" s="122">
        <v>106105</v>
      </c>
      <c r="Z6" s="122">
        <v>1756</v>
      </c>
      <c r="AA6" s="122">
        <v>107861</v>
      </c>
      <c r="AB6" s="122">
        <v>2714310</v>
      </c>
      <c r="AC6" s="122">
        <v>152697</v>
      </c>
      <c r="AD6" s="122">
        <v>2867007</v>
      </c>
      <c r="AE6" s="122">
        <v>2684998</v>
      </c>
      <c r="AF6" s="122">
        <v>44162</v>
      </c>
      <c r="AG6" s="122">
        <v>2729160</v>
      </c>
    </row>
    <row r="7" spans="1:33" s="2" customFormat="1" ht="24.75" customHeight="1" thickTop="1" thickBot="1" x14ac:dyDescent="0.25">
      <c r="A7" s="44">
        <v>3</v>
      </c>
      <c r="B7" s="45" t="s">
        <v>30</v>
      </c>
      <c r="C7" s="123">
        <v>40867406</v>
      </c>
      <c r="D7" s="124">
        <v>705216</v>
      </c>
      <c r="E7" s="125">
        <v>41572622</v>
      </c>
      <c r="F7" s="126">
        <v>40460538</v>
      </c>
      <c r="G7" s="124">
        <v>350425</v>
      </c>
      <c r="H7" s="127">
        <v>40810963</v>
      </c>
      <c r="I7" s="51">
        <f t="shared" si="0"/>
        <v>99</v>
      </c>
      <c r="J7" s="52">
        <f t="shared" si="0"/>
        <v>49.7</v>
      </c>
      <c r="K7" s="53">
        <f t="shared" si="0"/>
        <v>98.2</v>
      </c>
      <c r="L7" s="52">
        <v>98.1</v>
      </c>
      <c r="M7" s="53">
        <v>98.2</v>
      </c>
      <c r="N7" s="120">
        <f t="shared" si="2"/>
        <v>0.10000000000000853</v>
      </c>
      <c r="O7" s="3"/>
      <c r="P7" s="121">
        <f t="shared" si="3"/>
        <v>40867406</v>
      </c>
      <c r="Q7" s="121">
        <f t="shared" si="3"/>
        <v>705216</v>
      </c>
      <c r="R7" s="121">
        <f t="shared" si="3"/>
        <v>41572622</v>
      </c>
      <c r="S7" s="121">
        <f t="shared" si="3"/>
        <v>40460538</v>
      </c>
      <c r="T7" s="121">
        <f t="shared" si="1"/>
        <v>350425</v>
      </c>
      <c r="U7" s="121">
        <f t="shared" si="1"/>
        <v>40810963</v>
      </c>
      <c r="V7" s="122">
        <v>971177</v>
      </c>
      <c r="W7" s="122">
        <v>16759</v>
      </c>
      <c r="X7" s="122">
        <v>987936</v>
      </c>
      <c r="Y7" s="122">
        <v>961450</v>
      </c>
      <c r="Z7" s="122">
        <v>8327</v>
      </c>
      <c r="AA7" s="122">
        <v>969777</v>
      </c>
      <c r="AB7" s="122">
        <v>39896229</v>
      </c>
      <c r="AC7" s="122">
        <v>688457</v>
      </c>
      <c r="AD7" s="122">
        <v>40584686</v>
      </c>
      <c r="AE7" s="122">
        <v>39499088</v>
      </c>
      <c r="AF7" s="122">
        <v>342098</v>
      </c>
      <c r="AG7" s="122">
        <v>39841186</v>
      </c>
    </row>
    <row r="8" spans="1:33" s="2" customFormat="1" ht="24.75" customHeight="1" thickTop="1" thickBot="1" x14ac:dyDescent="0.25">
      <c r="A8" s="44">
        <v>4</v>
      </c>
      <c r="B8" s="45" t="s">
        <v>31</v>
      </c>
      <c r="C8" s="123">
        <v>45963445</v>
      </c>
      <c r="D8" s="124">
        <v>1590441</v>
      </c>
      <c r="E8" s="125">
        <v>47553886</v>
      </c>
      <c r="F8" s="126">
        <v>45420563</v>
      </c>
      <c r="G8" s="124">
        <v>576555</v>
      </c>
      <c r="H8" s="127">
        <v>45997118</v>
      </c>
      <c r="I8" s="51">
        <f t="shared" si="0"/>
        <v>98.8</v>
      </c>
      <c r="J8" s="52">
        <f t="shared" si="0"/>
        <v>36.299999999999997</v>
      </c>
      <c r="K8" s="53">
        <f t="shared" si="0"/>
        <v>96.7</v>
      </c>
      <c r="L8" s="52">
        <v>96.3</v>
      </c>
      <c r="M8" s="53">
        <v>95.9</v>
      </c>
      <c r="N8" s="120">
        <f t="shared" si="2"/>
        <v>0.40000000000000568</v>
      </c>
      <c r="O8" s="3"/>
      <c r="P8" s="121">
        <f t="shared" si="3"/>
        <v>45963445</v>
      </c>
      <c r="Q8" s="121">
        <f t="shared" si="3"/>
        <v>1590441</v>
      </c>
      <c r="R8" s="121">
        <f t="shared" si="3"/>
        <v>47553886</v>
      </c>
      <c r="S8" s="121">
        <f t="shared" si="3"/>
        <v>45420563</v>
      </c>
      <c r="T8" s="121">
        <f t="shared" si="1"/>
        <v>576555</v>
      </c>
      <c r="U8" s="121">
        <f t="shared" si="1"/>
        <v>45997118</v>
      </c>
      <c r="V8" s="122">
        <v>1183636</v>
      </c>
      <c r="W8" s="122">
        <v>41326</v>
      </c>
      <c r="X8" s="122">
        <v>1224962</v>
      </c>
      <c r="Y8" s="122">
        <v>1169528</v>
      </c>
      <c r="Z8" s="122">
        <v>14981</v>
      </c>
      <c r="AA8" s="122">
        <v>1184509</v>
      </c>
      <c r="AB8" s="122">
        <v>44779809</v>
      </c>
      <c r="AC8" s="122">
        <v>1549115</v>
      </c>
      <c r="AD8" s="122">
        <v>46328924</v>
      </c>
      <c r="AE8" s="122">
        <v>44251035</v>
      </c>
      <c r="AF8" s="122">
        <v>561574</v>
      </c>
      <c r="AG8" s="122">
        <v>44812609</v>
      </c>
    </row>
    <row r="9" spans="1:33" s="2" customFormat="1" ht="24.75" customHeight="1" thickTop="1" thickBot="1" x14ac:dyDescent="0.25">
      <c r="A9" s="44">
        <v>5</v>
      </c>
      <c r="B9" s="45" t="s">
        <v>32</v>
      </c>
      <c r="C9" s="123">
        <v>2022421</v>
      </c>
      <c r="D9" s="124">
        <v>105032</v>
      </c>
      <c r="E9" s="125">
        <v>2127453</v>
      </c>
      <c r="F9" s="126">
        <v>1982197</v>
      </c>
      <c r="G9" s="124">
        <v>24403</v>
      </c>
      <c r="H9" s="127">
        <v>2006600</v>
      </c>
      <c r="I9" s="51">
        <f t="shared" si="0"/>
        <v>98</v>
      </c>
      <c r="J9" s="52">
        <f t="shared" si="0"/>
        <v>23.2</v>
      </c>
      <c r="K9" s="53">
        <f t="shared" si="0"/>
        <v>94.3</v>
      </c>
      <c r="L9" s="52">
        <v>94.6</v>
      </c>
      <c r="M9" s="53">
        <v>94.5</v>
      </c>
      <c r="N9" s="120">
        <f t="shared" si="2"/>
        <v>-0.29999999999999716</v>
      </c>
      <c r="O9" s="3"/>
      <c r="P9" s="121">
        <f t="shared" si="3"/>
        <v>2022421</v>
      </c>
      <c r="Q9" s="121">
        <f t="shared" si="3"/>
        <v>105032</v>
      </c>
      <c r="R9" s="121">
        <f t="shared" si="3"/>
        <v>2127453</v>
      </c>
      <c r="S9" s="121">
        <f t="shared" si="3"/>
        <v>1982197</v>
      </c>
      <c r="T9" s="121">
        <f t="shared" si="1"/>
        <v>24403</v>
      </c>
      <c r="U9" s="121">
        <f t="shared" si="1"/>
        <v>2006600</v>
      </c>
      <c r="V9" s="122">
        <v>85046</v>
      </c>
      <c r="W9" s="122">
        <v>4417</v>
      </c>
      <c r="X9" s="122">
        <v>89463</v>
      </c>
      <c r="Y9" s="122">
        <v>83355</v>
      </c>
      <c r="Z9" s="122">
        <v>1026</v>
      </c>
      <c r="AA9" s="122">
        <v>84381</v>
      </c>
      <c r="AB9" s="122">
        <v>1937375</v>
      </c>
      <c r="AC9" s="122">
        <v>100615</v>
      </c>
      <c r="AD9" s="122">
        <v>2037990</v>
      </c>
      <c r="AE9" s="122">
        <v>1898842</v>
      </c>
      <c r="AF9" s="122">
        <v>23377</v>
      </c>
      <c r="AG9" s="122">
        <v>1922219</v>
      </c>
    </row>
    <row r="10" spans="1:33" s="2" customFormat="1" ht="24.75" customHeight="1" thickTop="1" thickBot="1" x14ac:dyDescent="0.25">
      <c r="A10" s="44">
        <v>6</v>
      </c>
      <c r="B10" s="45" t="s">
        <v>9</v>
      </c>
      <c r="C10" s="123">
        <v>8242349</v>
      </c>
      <c r="D10" s="124">
        <v>763512</v>
      </c>
      <c r="E10" s="125">
        <v>9005861</v>
      </c>
      <c r="F10" s="126">
        <v>8125555</v>
      </c>
      <c r="G10" s="124">
        <v>181015</v>
      </c>
      <c r="H10" s="127">
        <v>8306570</v>
      </c>
      <c r="I10" s="51">
        <f t="shared" si="0"/>
        <v>98.6</v>
      </c>
      <c r="J10" s="52">
        <f t="shared" si="0"/>
        <v>23.7</v>
      </c>
      <c r="K10" s="53">
        <f t="shared" si="0"/>
        <v>92.2</v>
      </c>
      <c r="L10" s="52">
        <v>90.4</v>
      </c>
      <c r="M10" s="53">
        <v>89.7</v>
      </c>
      <c r="N10" s="120">
        <f t="shared" si="2"/>
        <v>1.7999999999999972</v>
      </c>
      <c r="O10" s="3"/>
      <c r="P10" s="121">
        <f t="shared" si="3"/>
        <v>8242349</v>
      </c>
      <c r="Q10" s="121">
        <f t="shared" si="3"/>
        <v>763512</v>
      </c>
      <c r="R10" s="121">
        <f t="shared" si="3"/>
        <v>9005861</v>
      </c>
      <c r="S10" s="121">
        <f t="shared" si="3"/>
        <v>8125555</v>
      </c>
      <c r="T10" s="121">
        <f t="shared" si="1"/>
        <v>181015</v>
      </c>
      <c r="U10" s="121">
        <f t="shared" si="1"/>
        <v>8306570</v>
      </c>
      <c r="V10" s="122">
        <v>248920</v>
      </c>
      <c r="W10" s="122">
        <v>23058</v>
      </c>
      <c r="X10" s="122">
        <v>271978</v>
      </c>
      <c r="Y10" s="122">
        <v>245393</v>
      </c>
      <c r="Z10" s="122">
        <v>5467</v>
      </c>
      <c r="AA10" s="122">
        <v>250860</v>
      </c>
      <c r="AB10" s="122">
        <v>7993429</v>
      </c>
      <c r="AC10" s="122">
        <v>740454</v>
      </c>
      <c r="AD10" s="122">
        <v>8733883</v>
      </c>
      <c r="AE10" s="122">
        <v>7880162</v>
      </c>
      <c r="AF10" s="122">
        <v>175548</v>
      </c>
      <c r="AG10" s="122">
        <v>8055710</v>
      </c>
    </row>
    <row r="11" spans="1:33" s="2" customFormat="1" ht="24.75" customHeight="1" thickTop="1" thickBot="1" x14ac:dyDescent="0.25">
      <c r="A11" s="44">
        <v>7</v>
      </c>
      <c r="B11" s="45" t="s">
        <v>33</v>
      </c>
      <c r="C11" s="123">
        <v>33732609</v>
      </c>
      <c r="D11" s="124">
        <v>880225</v>
      </c>
      <c r="E11" s="125">
        <v>34612834</v>
      </c>
      <c r="F11" s="126">
        <v>33250226</v>
      </c>
      <c r="G11" s="124">
        <v>330383</v>
      </c>
      <c r="H11" s="127">
        <v>33580609</v>
      </c>
      <c r="I11" s="51">
        <f t="shared" si="0"/>
        <v>98.6</v>
      </c>
      <c r="J11" s="52">
        <f t="shared" si="0"/>
        <v>37.5</v>
      </c>
      <c r="K11" s="53">
        <f t="shared" si="0"/>
        <v>97</v>
      </c>
      <c r="L11" s="52">
        <v>97.1</v>
      </c>
      <c r="M11" s="53">
        <v>97</v>
      </c>
      <c r="N11" s="120">
        <f t="shared" si="2"/>
        <v>-9.9999999999994316E-2</v>
      </c>
      <c r="O11" s="3"/>
      <c r="P11" s="121">
        <f t="shared" si="3"/>
        <v>33732609</v>
      </c>
      <c r="Q11" s="121">
        <f t="shared" si="3"/>
        <v>880225</v>
      </c>
      <c r="R11" s="121">
        <f t="shared" si="3"/>
        <v>34612834</v>
      </c>
      <c r="S11" s="121">
        <f t="shared" si="3"/>
        <v>33250226</v>
      </c>
      <c r="T11" s="121">
        <f t="shared" si="1"/>
        <v>330383</v>
      </c>
      <c r="U11" s="121">
        <f t="shared" si="1"/>
        <v>33580609</v>
      </c>
      <c r="V11" s="122">
        <v>911559</v>
      </c>
      <c r="W11" s="122">
        <v>23787</v>
      </c>
      <c r="X11" s="122">
        <v>935346</v>
      </c>
      <c r="Y11" s="122">
        <v>898524</v>
      </c>
      <c r="Z11" s="122">
        <v>8928</v>
      </c>
      <c r="AA11" s="122">
        <v>907452</v>
      </c>
      <c r="AB11" s="122">
        <v>32821050</v>
      </c>
      <c r="AC11" s="122">
        <v>856438</v>
      </c>
      <c r="AD11" s="122">
        <v>33677488</v>
      </c>
      <c r="AE11" s="122">
        <v>32351702</v>
      </c>
      <c r="AF11" s="122">
        <v>321455</v>
      </c>
      <c r="AG11" s="122">
        <v>32673157</v>
      </c>
    </row>
    <row r="12" spans="1:33" s="2" customFormat="1" ht="24.75" customHeight="1" thickTop="1" thickBot="1" x14ac:dyDescent="0.25">
      <c r="A12" s="44">
        <v>8</v>
      </c>
      <c r="B12" s="45" t="s">
        <v>34</v>
      </c>
      <c r="C12" s="123">
        <v>8207601</v>
      </c>
      <c r="D12" s="124">
        <v>291511</v>
      </c>
      <c r="E12" s="125">
        <v>8499112</v>
      </c>
      <c r="F12" s="126">
        <v>8133815</v>
      </c>
      <c r="G12" s="124">
        <v>112330</v>
      </c>
      <c r="H12" s="127">
        <v>8246145</v>
      </c>
      <c r="I12" s="51">
        <f t="shared" si="0"/>
        <v>99.1</v>
      </c>
      <c r="J12" s="52">
        <f t="shared" si="0"/>
        <v>38.5</v>
      </c>
      <c r="K12" s="53">
        <f t="shared" si="0"/>
        <v>97</v>
      </c>
      <c r="L12" s="52">
        <v>96.1</v>
      </c>
      <c r="M12" s="53">
        <v>95</v>
      </c>
      <c r="N12" s="120">
        <f t="shared" si="2"/>
        <v>0.90000000000000568</v>
      </c>
      <c r="O12" s="3"/>
      <c r="P12" s="121">
        <f t="shared" si="3"/>
        <v>8207601</v>
      </c>
      <c r="Q12" s="121">
        <f t="shared" si="3"/>
        <v>291511</v>
      </c>
      <c r="R12" s="121">
        <f t="shared" si="3"/>
        <v>8499112</v>
      </c>
      <c r="S12" s="121">
        <f t="shared" si="3"/>
        <v>8133815</v>
      </c>
      <c r="T12" s="121">
        <f t="shared" si="1"/>
        <v>112330</v>
      </c>
      <c r="U12" s="121">
        <f t="shared" si="1"/>
        <v>8246145</v>
      </c>
      <c r="V12" s="122">
        <v>269525</v>
      </c>
      <c r="W12" s="122">
        <v>9573</v>
      </c>
      <c r="X12" s="122">
        <v>279098</v>
      </c>
      <c r="Y12" s="122">
        <v>267102</v>
      </c>
      <c r="Z12" s="122">
        <v>3689</v>
      </c>
      <c r="AA12" s="122">
        <v>270791</v>
      </c>
      <c r="AB12" s="122">
        <v>7938076</v>
      </c>
      <c r="AC12" s="122">
        <v>281938</v>
      </c>
      <c r="AD12" s="122">
        <v>8220014</v>
      </c>
      <c r="AE12" s="122">
        <v>7866713</v>
      </c>
      <c r="AF12" s="122">
        <v>108641</v>
      </c>
      <c r="AG12" s="122">
        <v>7975354</v>
      </c>
    </row>
    <row r="13" spans="1:33" s="2" customFormat="1" ht="24.75" customHeight="1" thickTop="1" thickBot="1" x14ac:dyDescent="0.25">
      <c r="A13" s="44">
        <v>9</v>
      </c>
      <c r="B13" s="45" t="s">
        <v>35</v>
      </c>
      <c r="C13" s="123">
        <v>4535842</v>
      </c>
      <c r="D13" s="124">
        <v>206806</v>
      </c>
      <c r="E13" s="125">
        <v>4742648</v>
      </c>
      <c r="F13" s="126">
        <v>4483001</v>
      </c>
      <c r="G13" s="124">
        <v>61246</v>
      </c>
      <c r="H13" s="127">
        <v>4544247</v>
      </c>
      <c r="I13" s="51">
        <f t="shared" si="0"/>
        <v>98.8</v>
      </c>
      <c r="J13" s="52">
        <f t="shared" si="0"/>
        <v>29.6</v>
      </c>
      <c r="K13" s="53">
        <f t="shared" si="0"/>
        <v>95.8</v>
      </c>
      <c r="L13" s="52">
        <v>95.2</v>
      </c>
      <c r="M13" s="53">
        <v>94.8</v>
      </c>
      <c r="N13" s="120">
        <f t="shared" si="2"/>
        <v>0.59999999999999432</v>
      </c>
      <c r="O13" s="3"/>
      <c r="P13" s="121">
        <f t="shared" si="3"/>
        <v>4535842</v>
      </c>
      <c r="Q13" s="121">
        <f t="shared" si="3"/>
        <v>206806</v>
      </c>
      <c r="R13" s="121">
        <f t="shared" si="3"/>
        <v>4742648</v>
      </c>
      <c r="S13" s="121">
        <f t="shared" si="3"/>
        <v>4483001</v>
      </c>
      <c r="T13" s="121">
        <f t="shared" si="1"/>
        <v>61246</v>
      </c>
      <c r="U13" s="121">
        <f t="shared" si="1"/>
        <v>4544247</v>
      </c>
      <c r="V13" s="122">
        <v>161927</v>
      </c>
      <c r="W13" s="122">
        <v>7383</v>
      </c>
      <c r="X13" s="122">
        <v>169310</v>
      </c>
      <c r="Y13" s="122">
        <v>160041</v>
      </c>
      <c r="Z13" s="122">
        <v>2187</v>
      </c>
      <c r="AA13" s="122">
        <v>162228</v>
      </c>
      <c r="AB13" s="122">
        <v>4373915</v>
      </c>
      <c r="AC13" s="122">
        <v>199423</v>
      </c>
      <c r="AD13" s="122">
        <v>4573338</v>
      </c>
      <c r="AE13" s="122">
        <v>4322960</v>
      </c>
      <c r="AF13" s="122">
        <v>59059</v>
      </c>
      <c r="AG13" s="122">
        <v>4382019</v>
      </c>
    </row>
    <row r="14" spans="1:33" s="2" customFormat="1" ht="24.75" customHeight="1" thickTop="1" thickBot="1" x14ac:dyDescent="0.25">
      <c r="A14" s="44">
        <v>10</v>
      </c>
      <c r="B14" s="45" t="s">
        <v>36</v>
      </c>
      <c r="C14" s="123">
        <v>8485675</v>
      </c>
      <c r="D14" s="124">
        <v>437404</v>
      </c>
      <c r="E14" s="125">
        <v>8923079</v>
      </c>
      <c r="F14" s="126">
        <v>8344261</v>
      </c>
      <c r="G14" s="124">
        <v>140889</v>
      </c>
      <c r="H14" s="127">
        <v>8485150</v>
      </c>
      <c r="I14" s="51">
        <f t="shared" si="0"/>
        <v>98.3</v>
      </c>
      <c r="J14" s="52">
        <f t="shared" si="0"/>
        <v>32.200000000000003</v>
      </c>
      <c r="K14" s="53">
        <f t="shared" si="0"/>
        <v>95.1</v>
      </c>
      <c r="L14" s="54">
        <v>94.6</v>
      </c>
      <c r="M14" s="53">
        <v>94.5</v>
      </c>
      <c r="N14" s="120">
        <f t="shared" si="2"/>
        <v>0.5</v>
      </c>
      <c r="O14" s="3"/>
      <c r="P14" s="121">
        <f t="shared" si="3"/>
        <v>8485675</v>
      </c>
      <c r="Q14" s="121">
        <f t="shared" si="3"/>
        <v>437404</v>
      </c>
      <c r="R14" s="121">
        <f t="shared" si="3"/>
        <v>8923079</v>
      </c>
      <c r="S14" s="121">
        <f t="shared" si="3"/>
        <v>8344261</v>
      </c>
      <c r="T14" s="121">
        <f t="shared" si="1"/>
        <v>140889</v>
      </c>
      <c r="U14" s="121">
        <f t="shared" si="1"/>
        <v>8485150</v>
      </c>
      <c r="V14" s="122">
        <v>258405</v>
      </c>
      <c r="W14" s="122">
        <v>13320</v>
      </c>
      <c r="X14" s="122">
        <v>271725</v>
      </c>
      <c r="Y14" s="122">
        <v>254099</v>
      </c>
      <c r="Z14" s="122">
        <v>4290</v>
      </c>
      <c r="AA14" s="122">
        <v>258389</v>
      </c>
      <c r="AB14" s="122">
        <v>8227270</v>
      </c>
      <c r="AC14" s="122">
        <v>424084</v>
      </c>
      <c r="AD14" s="122">
        <v>8651354</v>
      </c>
      <c r="AE14" s="122">
        <v>8090162</v>
      </c>
      <c r="AF14" s="122">
        <v>136599</v>
      </c>
      <c r="AG14" s="122">
        <v>8226761</v>
      </c>
    </row>
    <row r="15" spans="1:33" s="2" customFormat="1" ht="24.75" customHeight="1" thickTop="1" thickBot="1" x14ac:dyDescent="0.25">
      <c r="A15" s="44">
        <v>11</v>
      </c>
      <c r="B15" s="45" t="s">
        <v>37</v>
      </c>
      <c r="C15" s="123">
        <v>11235855</v>
      </c>
      <c r="D15" s="124">
        <v>594764</v>
      </c>
      <c r="E15" s="125">
        <v>11830619</v>
      </c>
      <c r="F15" s="126">
        <v>11092463</v>
      </c>
      <c r="G15" s="124">
        <v>147769</v>
      </c>
      <c r="H15" s="127">
        <v>11240232</v>
      </c>
      <c r="I15" s="51">
        <f t="shared" si="0"/>
        <v>98.7</v>
      </c>
      <c r="J15" s="52">
        <f t="shared" si="0"/>
        <v>24.8</v>
      </c>
      <c r="K15" s="53">
        <f t="shared" si="0"/>
        <v>95</v>
      </c>
      <c r="L15" s="52">
        <v>94.5</v>
      </c>
      <c r="M15" s="53">
        <v>94.1</v>
      </c>
      <c r="N15" s="120">
        <f t="shared" si="2"/>
        <v>0.5</v>
      </c>
      <c r="O15" s="3"/>
      <c r="P15" s="121">
        <f t="shared" si="3"/>
        <v>11235855</v>
      </c>
      <c r="Q15" s="121">
        <f t="shared" si="3"/>
        <v>594764</v>
      </c>
      <c r="R15" s="121">
        <f t="shared" si="3"/>
        <v>11830619</v>
      </c>
      <c r="S15" s="121">
        <f t="shared" si="3"/>
        <v>11092463</v>
      </c>
      <c r="T15" s="121">
        <f t="shared" si="1"/>
        <v>147769</v>
      </c>
      <c r="U15" s="121">
        <f t="shared" si="1"/>
        <v>11240232</v>
      </c>
      <c r="V15" s="122">
        <v>314881</v>
      </c>
      <c r="W15" s="122">
        <v>16668</v>
      </c>
      <c r="X15" s="122">
        <v>331549</v>
      </c>
      <c r="Y15" s="122">
        <v>310863</v>
      </c>
      <c r="Z15" s="122">
        <v>4141</v>
      </c>
      <c r="AA15" s="122">
        <v>315004</v>
      </c>
      <c r="AB15" s="122">
        <v>10920974</v>
      </c>
      <c r="AC15" s="122">
        <v>578096</v>
      </c>
      <c r="AD15" s="122">
        <v>11499070</v>
      </c>
      <c r="AE15" s="122">
        <v>10781600</v>
      </c>
      <c r="AF15" s="122">
        <v>143628</v>
      </c>
      <c r="AG15" s="122">
        <v>10925228</v>
      </c>
    </row>
    <row r="16" spans="1:33" s="2" customFormat="1" ht="24.75" customHeight="1" thickTop="1" thickBot="1" x14ac:dyDescent="0.25">
      <c r="A16" s="44">
        <v>12</v>
      </c>
      <c r="B16" s="45" t="s">
        <v>38</v>
      </c>
      <c r="C16" s="123">
        <v>2896777</v>
      </c>
      <c r="D16" s="124">
        <v>208808</v>
      </c>
      <c r="E16" s="125">
        <v>3105585</v>
      </c>
      <c r="F16" s="126">
        <v>2828813</v>
      </c>
      <c r="G16" s="124">
        <v>64195</v>
      </c>
      <c r="H16" s="127">
        <v>2893008</v>
      </c>
      <c r="I16" s="51">
        <f t="shared" si="0"/>
        <v>97.7</v>
      </c>
      <c r="J16" s="52">
        <f t="shared" si="0"/>
        <v>30.7</v>
      </c>
      <c r="K16" s="53">
        <f t="shared" si="0"/>
        <v>93.2</v>
      </c>
      <c r="L16" s="52">
        <v>92.2</v>
      </c>
      <c r="M16" s="53">
        <v>90</v>
      </c>
      <c r="N16" s="120">
        <f t="shared" si="2"/>
        <v>1</v>
      </c>
      <c r="O16" s="3"/>
      <c r="P16" s="121">
        <f t="shared" si="3"/>
        <v>2896777</v>
      </c>
      <c r="Q16" s="121">
        <f t="shared" si="3"/>
        <v>208808</v>
      </c>
      <c r="R16" s="121">
        <f t="shared" si="3"/>
        <v>3105585</v>
      </c>
      <c r="S16" s="121">
        <f t="shared" si="3"/>
        <v>2828813</v>
      </c>
      <c r="T16" s="121">
        <f t="shared" si="1"/>
        <v>64195</v>
      </c>
      <c r="U16" s="121">
        <f t="shared" si="1"/>
        <v>2893008</v>
      </c>
      <c r="V16" s="122">
        <v>94926</v>
      </c>
      <c r="W16" s="122">
        <v>6849</v>
      </c>
      <c r="X16" s="122">
        <v>101775</v>
      </c>
      <c r="Y16" s="122">
        <v>92785</v>
      </c>
      <c r="Z16" s="122">
        <v>2106</v>
      </c>
      <c r="AA16" s="122">
        <v>94891</v>
      </c>
      <c r="AB16" s="122">
        <v>2801851</v>
      </c>
      <c r="AC16" s="122">
        <v>201959</v>
      </c>
      <c r="AD16" s="122">
        <v>3003810</v>
      </c>
      <c r="AE16" s="122">
        <v>2736028</v>
      </c>
      <c r="AF16" s="122">
        <v>62089</v>
      </c>
      <c r="AG16" s="122">
        <v>2798117</v>
      </c>
    </row>
    <row r="17" spans="1:33" s="2" customFormat="1" ht="24.75" customHeight="1" thickTop="1" thickBot="1" x14ac:dyDescent="0.25">
      <c r="A17" s="44">
        <v>13</v>
      </c>
      <c r="B17" s="45" t="s">
        <v>39</v>
      </c>
      <c r="C17" s="123">
        <v>3156182</v>
      </c>
      <c r="D17" s="124">
        <v>142282</v>
      </c>
      <c r="E17" s="125">
        <v>3298464</v>
      </c>
      <c r="F17" s="126">
        <v>3107362</v>
      </c>
      <c r="G17" s="124">
        <v>47026</v>
      </c>
      <c r="H17" s="127">
        <v>3154388</v>
      </c>
      <c r="I17" s="51">
        <f t="shared" si="0"/>
        <v>98.5</v>
      </c>
      <c r="J17" s="52">
        <f t="shared" si="0"/>
        <v>33.1</v>
      </c>
      <c r="K17" s="53">
        <f t="shared" si="0"/>
        <v>95.6</v>
      </c>
      <c r="L17" s="54">
        <v>94.6</v>
      </c>
      <c r="M17" s="53">
        <v>93.6</v>
      </c>
      <c r="N17" s="120">
        <f t="shared" si="2"/>
        <v>1</v>
      </c>
      <c r="O17" s="3"/>
      <c r="P17" s="121">
        <f t="shared" si="3"/>
        <v>3156182</v>
      </c>
      <c r="Q17" s="121">
        <f t="shared" si="3"/>
        <v>142282</v>
      </c>
      <c r="R17" s="121">
        <f t="shared" si="3"/>
        <v>3298464</v>
      </c>
      <c r="S17" s="121">
        <f t="shared" si="3"/>
        <v>3107362</v>
      </c>
      <c r="T17" s="121">
        <f t="shared" si="1"/>
        <v>47026</v>
      </c>
      <c r="U17" s="121">
        <f t="shared" si="1"/>
        <v>3154388</v>
      </c>
      <c r="V17" s="122">
        <v>118496</v>
      </c>
      <c r="W17" s="122">
        <v>5342</v>
      </c>
      <c r="X17" s="122">
        <v>123838</v>
      </c>
      <c r="Y17" s="122">
        <v>116663</v>
      </c>
      <c r="Z17" s="122">
        <v>1766</v>
      </c>
      <c r="AA17" s="122">
        <v>118429</v>
      </c>
      <c r="AB17" s="122">
        <v>3037686</v>
      </c>
      <c r="AC17" s="122">
        <v>136940</v>
      </c>
      <c r="AD17" s="122">
        <v>3174626</v>
      </c>
      <c r="AE17" s="122">
        <v>2990699</v>
      </c>
      <c r="AF17" s="122">
        <v>45260</v>
      </c>
      <c r="AG17" s="122">
        <v>3035959</v>
      </c>
    </row>
    <row r="18" spans="1:33" s="2" customFormat="1" ht="24.75" customHeight="1" thickTop="1" thickBot="1" x14ac:dyDescent="0.25">
      <c r="A18" s="44">
        <v>14</v>
      </c>
      <c r="B18" s="45" t="s">
        <v>10</v>
      </c>
      <c r="C18" s="123">
        <v>13044802</v>
      </c>
      <c r="D18" s="124">
        <v>750762</v>
      </c>
      <c r="E18" s="125">
        <v>13795564</v>
      </c>
      <c r="F18" s="126">
        <v>12895357</v>
      </c>
      <c r="G18" s="124">
        <v>127371</v>
      </c>
      <c r="H18" s="127">
        <v>13022728</v>
      </c>
      <c r="I18" s="51">
        <f t="shared" si="0"/>
        <v>98.9</v>
      </c>
      <c r="J18" s="52">
        <f t="shared" si="0"/>
        <v>17</v>
      </c>
      <c r="K18" s="53">
        <f t="shared" si="0"/>
        <v>94.4</v>
      </c>
      <c r="L18" s="52">
        <v>94.2</v>
      </c>
      <c r="M18" s="53">
        <v>93.7</v>
      </c>
      <c r="N18" s="120">
        <f t="shared" si="2"/>
        <v>0.20000000000000284</v>
      </c>
      <c r="O18" s="3"/>
      <c r="P18" s="121">
        <f t="shared" si="3"/>
        <v>13044802</v>
      </c>
      <c r="Q18" s="121">
        <f t="shared" si="3"/>
        <v>750762</v>
      </c>
      <c r="R18" s="121">
        <f t="shared" si="3"/>
        <v>13795564</v>
      </c>
      <c r="S18" s="121">
        <f t="shared" si="3"/>
        <v>12895357</v>
      </c>
      <c r="T18" s="121">
        <f t="shared" si="1"/>
        <v>127371</v>
      </c>
      <c r="U18" s="121">
        <f t="shared" si="1"/>
        <v>13022728</v>
      </c>
      <c r="V18" s="122">
        <v>318566</v>
      </c>
      <c r="W18" s="122">
        <v>18334</v>
      </c>
      <c r="X18" s="122">
        <v>336900</v>
      </c>
      <c r="Y18" s="122">
        <v>313981</v>
      </c>
      <c r="Z18" s="122">
        <v>3101</v>
      </c>
      <c r="AA18" s="122">
        <v>317082</v>
      </c>
      <c r="AB18" s="122">
        <v>12726236</v>
      </c>
      <c r="AC18" s="122">
        <v>732428</v>
      </c>
      <c r="AD18" s="122">
        <v>13458664</v>
      </c>
      <c r="AE18" s="122">
        <v>12581376</v>
      </c>
      <c r="AF18" s="122">
        <v>124270</v>
      </c>
      <c r="AG18" s="122">
        <v>12705646</v>
      </c>
    </row>
    <row r="19" spans="1:33" s="2" customFormat="1" ht="24.75" customHeight="1" thickTop="1" thickBot="1" x14ac:dyDescent="0.25">
      <c r="A19" s="44">
        <v>15</v>
      </c>
      <c r="B19" s="45" t="s">
        <v>40</v>
      </c>
      <c r="C19" s="123">
        <v>29667181</v>
      </c>
      <c r="D19" s="124">
        <v>1102195</v>
      </c>
      <c r="E19" s="125">
        <v>30769376</v>
      </c>
      <c r="F19" s="126">
        <v>29256607</v>
      </c>
      <c r="G19" s="124">
        <v>349440</v>
      </c>
      <c r="H19" s="127">
        <v>29606047</v>
      </c>
      <c r="I19" s="51">
        <f t="shared" si="0"/>
        <v>98.6</v>
      </c>
      <c r="J19" s="52">
        <f t="shared" si="0"/>
        <v>31.7</v>
      </c>
      <c r="K19" s="53">
        <f t="shared" si="0"/>
        <v>96.2</v>
      </c>
      <c r="L19" s="52">
        <v>96.1</v>
      </c>
      <c r="M19" s="53">
        <v>96.2</v>
      </c>
      <c r="N19" s="120">
        <f t="shared" si="2"/>
        <v>0.10000000000000853</v>
      </c>
      <c r="O19" s="3"/>
      <c r="P19" s="121">
        <f t="shared" si="3"/>
        <v>29667181</v>
      </c>
      <c r="Q19" s="121">
        <f t="shared" si="3"/>
        <v>1102195</v>
      </c>
      <c r="R19" s="121">
        <f t="shared" si="3"/>
        <v>30769376</v>
      </c>
      <c r="S19" s="121">
        <f t="shared" si="3"/>
        <v>29256607</v>
      </c>
      <c r="T19" s="121">
        <f t="shared" si="1"/>
        <v>349440</v>
      </c>
      <c r="U19" s="121">
        <f t="shared" si="1"/>
        <v>29606047</v>
      </c>
      <c r="V19" s="122">
        <v>775138</v>
      </c>
      <c r="W19" s="122">
        <v>28798</v>
      </c>
      <c r="X19" s="122">
        <v>803936</v>
      </c>
      <c r="Y19" s="122">
        <v>764411</v>
      </c>
      <c r="Z19" s="122">
        <v>9130</v>
      </c>
      <c r="AA19" s="122">
        <v>773541</v>
      </c>
      <c r="AB19" s="122">
        <v>28892043</v>
      </c>
      <c r="AC19" s="122">
        <v>1073397</v>
      </c>
      <c r="AD19" s="122">
        <v>29965440</v>
      </c>
      <c r="AE19" s="122">
        <v>28492196</v>
      </c>
      <c r="AF19" s="122">
        <v>340310</v>
      </c>
      <c r="AG19" s="122">
        <v>28832506</v>
      </c>
    </row>
    <row r="20" spans="1:33" s="2" customFormat="1" ht="24.75" customHeight="1" thickTop="1" thickBot="1" x14ac:dyDescent="0.25">
      <c r="A20" s="44">
        <v>16</v>
      </c>
      <c r="B20" s="45" t="s">
        <v>41</v>
      </c>
      <c r="C20" s="123">
        <v>663748</v>
      </c>
      <c r="D20" s="124">
        <v>61605</v>
      </c>
      <c r="E20" s="125">
        <v>725353</v>
      </c>
      <c r="F20" s="126">
        <v>650267</v>
      </c>
      <c r="G20" s="124">
        <v>9552</v>
      </c>
      <c r="H20" s="127">
        <v>659819</v>
      </c>
      <c r="I20" s="51">
        <f t="shared" si="0"/>
        <v>98</v>
      </c>
      <c r="J20" s="52">
        <f t="shared" si="0"/>
        <v>15.5</v>
      </c>
      <c r="K20" s="53">
        <f t="shared" si="0"/>
        <v>91</v>
      </c>
      <c r="L20" s="52">
        <v>90.5</v>
      </c>
      <c r="M20" s="53">
        <v>89.7</v>
      </c>
      <c r="N20" s="120">
        <f t="shared" si="2"/>
        <v>0.5</v>
      </c>
      <c r="O20" s="3"/>
      <c r="P20" s="121">
        <f t="shared" si="3"/>
        <v>663748</v>
      </c>
      <c r="Q20" s="121">
        <f t="shared" si="3"/>
        <v>61605</v>
      </c>
      <c r="R20" s="121">
        <f t="shared" si="3"/>
        <v>725353</v>
      </c>
      <c r="S20" s="121">
        <f t="shared" si="3"/>
        <v>650267</v>
      </c>
      <c r="T20" s="121">
        <f t="shared" si="1"/>
        <v>9552</v>
      </c>
      <c r="U20" s="121">
        <f t="shared" si="1"/>
        <v>659819</v>
      </c>
      <c r="V20" s="122">
        <v>35679</v>
      </c>
      <c r="W20" s="122">
        <v>1438</v>
      </c>
      <c r="X20" s="122">
        <v>37117</v>
      </c>
      <c r="Y20" s="122">
        <v>35526</v>
      </c>
      <c r="Z20" s="122">
        <v>223</v>
      </c>
      <c r="AA20" s="122">
        <v>35749</v>
      </c>
      <c r="AB20" s="122">
        <v>628069</v>
      </c>
      <c r="AC20" s="122">
        <v>60167</v>
      </c>
      <c r="AD20" s="122">
        <v>688236</v>
      </c>
      <c r="AE20" s="122">
        <v>614741</v>
      </c>
      <c r="AF20" s="122">
        <v>9329</v>
      </c>
      <c r="AG20" s="122">
        <v>624070</v>
      </c>
    </row>
    <row r="21" spans="1:33" s="2" customFormat="1" ht="24.75" customHeight="1" thickTop="1" thickBot="1" x14ac:dyDescent="0.25">
      <c r="A21" s="44">
        <v>17</v>
      </c>
      <c r="B21" s="45" t="s">
        <v>42</v>
      </c>
      <c r="C21" s="123">
        <v>16277705</v>
      </c>
      <c r="D21" s="124">
        <v>1348191</v>
      </c>
      <c r="E21" s="125">
        <v>17625896</v>
      </c>
      <c r="F21" s="126">
        <v>16009139</v>
      </c>
      <c r="G21" s="124">
        <v>306398</v>
      </c>
      <c r="H21" s="127">
        <v>16315537</v>
      </c>
      <c r="I21" s="51">
        <f t="shared" si="0"/>
        <v>98.4</v>
      </c>
      <c r="J21" s="52">
        <f t="shared" si="0"/>
        <v>22.7</v>
      </c>
      <c r="K21" s="53">
        <f t="shared" si="0"/>
        <v>92.6</v>
      </c>
      <c r="L21" s="52">
        <v>91.9</v>
      </c>
      <c r="M21" s="53">
        <v>90.6</v>
      </c>
      <c r="N21" s="120">
        <f t="shared" si="2"/>
        <v>0.69999999999998863</v>
      </c>
      <c r="O21" s="3"/>
      <c r="P21" s="121">
        <f t="shared" si="3"/>
        <v>16277705</v>
      </c>
      <c r="Q21" s="121">
        <f t="shared" si="3"/>
        <v>1348191</v>
      </c>
      <c r="R21" s="121">
        <f t="shared" si="3"/>
        <v>17625896</v>
      </c>
      <c r="S21" s="121">
        <f t="shared" si="3"/>
        <v>16009139</v>
      </c>
      <c r="T21" s="121">
        <f t="shared" si="1"/>
        <v>306398</v>
      </c>
      <c r="U21" s="121">
        <f t="shared" si="1"/>
        <v>16315537</v>
      </c>
      <c r="V21" s="122">
        <v>449932</v>
      </c>
      <c r="W21" s="122">
        <v>37265</v>
      </c>
      <c r="X21" s="122">
        <v>487197</v>
      </c>
      <c r="Y21" s="122">
        <v>442509</v>
      </c>
      <c r="Z21" s="122">
        <v>8469</v>
      </c>
      <c r="AA21" s="122">
        <v>450978</v>
      </c>
      <c r="AB21" s="122">
        <v>15827773</v>
      </c>
      <c r="AC21" s="122">
        <v>1310926</v>
      </c>
      <c r="AD21" s="122">
        <v>17138699</v>
      </c>
      <c r="AE21" s="122">
        <v>15566630</v>
      </c>
      <c r="AF21" s="122">
        <v>297929</v>
      </c>
      <c r="AG21" s="122">
        <v>15864559</v>
      </c>
    </row>
    <row r="22" spans="1:33" s="2" customFormat="1" ht="24.75" customHeight="1" thickTop="1" thickBot="1" x14ac:dyDescent="0.25">
      <c r="A22" s="44">
        <v>18</v>
      </c>
      <c r="B22" s="45" t="s">
        <v>43</v>
      </c>
      <c r="C22" s="123">
        <v>14789263</v>
      </c>
      <c r="D22" s="124">
        <v>233346</v>
      </c>
      <c r="E22" s="125">
        <v>15022609</v>
      </c>
      <c r="F22" s="126">
        <v>14687080</v>
      </c>
      <c r="G22" s="124">
        <v>96708</v>
      </c>
      <c r="H22" s="127">
        <v>14783788</v>
      </c>
      <c r="I22" s="51">
        <f t="shared" si="0"/>
        <v>99.3</v>
      </c>
      <c r="J22" s="52">
        <f t="shared" si="0"/>
        <v>41.4</v>
      </c>
      <c r="K22" s="53">
        <f t="shared" si="0"/>
        <v>98.4</v>
      </c>
      <c r="L22" s="52">
        <v>98.2</v>
      </c>
      <c r="M22" s="53">
        <v>97.9</v>
      </c>
      <c r="N22" s="120">
        <f t="shared" si="2"/>
        <v>0.20000000000000284</v>
      </c>
      <c r="O22" s="3"/>
      <c r="P22" s="121">
        <f t="shared" si="3"/>
        <v>14789263</v>
      </c>
      <c r="Q22" s="121">
        <f t="shared" si="3"/>
        <v>233346</v>
      </c>
      <c r="R22" s="121">
        <f t="shared" si="3"/>
        <v>15022609</v>
      </c>
      <c r="S22" s="121">
        <f t="shared" si="3"/>
        <v>14687080</v>
      </c>
      <c r="T22" s="121">
        <f t="shared" si="1"/>
        <v>96708</v>
      </c>
      <c r="U22" s="121">
        <f t="shared" si="1"/>
        <v>14783788</v>
      </c>
      <c r="V22" s="122">
        <v>358967</v>
      </c>
      <c r="W22" s="122">
        <v>5664</v>
      </c>
      <c r="X22" s="122">
        <v>364631</v>
      </c>
      <c r="Y22" s="122">
        <v>356487</v>
      </c>
      <c r="Z22" s="122">
        <v>2347</v>
      </c>
      <c r="AA22" s="122">
        <v>358834</v>
      </c>
      <c r="AB22" s="122">
        <v>14430296</v>
      </c>
      <c r="AC22" s="122">
        <v>227682</v>
      </c>
      <c r="AD22" s="122">
        <v>14657978</v>
      </c>
      <c r="AE22" s="122">
        <v>14330593</v>
      </c>
      <c r="AF22" s="122">
        <v>94361</v>
      </c>
      <c r="AG22" s="122">
        <v>14424954</v>
      </c>
    </row>
    <row r="23" spans="1:33" s="2" customFormat="1" ht="24.75" customHeight="1" thickTop="1" thickBot="1" x14ac:dyDescent="0.25">
      <c r="A23" s="44">
        <v>19</v>
      </c>
      <c r="B23" s="45" t="s">
        <v>11</v>
      </c>
      <c r="C23" s="123">
        <v>13127382</v>
      </c>
      <c r="D23" s="124">
        <v>500027</v>
      </c>
      <c r="E23" s="125">
        <v>13627409</v>
      </c>
      <c r="F23" s="126">
        <v>12977432</v>
      </c>
      <c r="G23" s="124">
        <v>164709</v>
      </c>
      <c r="H23" s="127">
        <v>13142141</v>
      </c>
      <c r="I23" s="51">
        <f t="shared" si="0"/>
        <v>98.9</v>
      </c>
      <c r="J23" s="52">
        <f t="shared" si="0"/>
        <v>32.9</v>
      </c>
      <c r="K23" s="53">
        <f t="shared" si="0"/>
        <v>96.4</v>
      </c>
      <c r="L23" s="52">
        <v>96</v>
      </c>
      <c r="M23" s="53">
        <v>95.5</v>
      </c>
      <c r="N23" s="120">
        <f t="shared" si="2"/>
        <v>0.40000000000000568</v>
      </c>
      <c r="O23" s="3"/>
      <c r="P23" s="121">
        <f t="shared" si="3"/>
        <v>13127382</v>
      </c>
      <c r="Q23" s="121">
        <f t="shared" si="3"/>
        <v>500027</v>
      </c>
      <c r="R23" s="121">
        <f t="shared" si="3"/>
        <v>13627409</v>
      </c>
      <c r="S23" s="121">
        <f t="shared" si="3"/>
        <v>12977432</v>
      </c>
      <c r="T23" s="121">
        <f t="shared" si="1"/>
        <v>164709</v>
      </c>
      <c r="U23" s="121">
        <f t="shared" si="1"/>
        <v>13142141</v>
      </c>
      <c r="V23" s="122">
        <v>361957</v>
      </c>
      <c r="W23" s="122">
        <v>13787</v>
      </c>
      <c r="X23" s="122">
        <v>375744</v>
      </c>
      <c r="Y23" s="122">
        <v>357822</v>
      </c>
      <c r="Z23" s="122">
        <v>4541</v>
      </c>
      <c r="AA23" s="122">
        <v>362363</v>
      </c>
      <c r="AB23" s="122">
        <v>12765425</v>
      </c>
      <c r="AC23" s="122">
        <v>486240</v>
      </c>
      <c r="AD23" s="122">
        <v>13251665</v>
      </c>
      <c r="AE23" s="122">
        <v>12619610</v>
      </c>
      <c r="AF23" s="122">
        <v>160168</v>
      </c>
      <c r="AG23" s="122">
        <v>12779778</v>
      </c>
    </row>
    <row r="24" spans="1:33" s="2" customFormat="1" ht="24.75" customHeight="1" thickTop="1" thickBot="1" x14ac:dyDescent="0.25">
      <c r="A24" s="44">
        <v>20</v>
      </c>
      <c r="B24" s="45" t="s">
        <v>12</v>
      </c>
      <c r="C24" s="123">
        <v>8627070</v>
      </c>
      <c r="D24" s="124">
        <v>226331</v>
      </c>
      <c r="E24" s="125">
        <v>8853401</v>
      </c>
      <c r="F24" s="126">
        <v>8514128</v>
      </c>
      <c r="G24" s="124">
        <v>76837</v>
      </c>
      <c r="H24" s="127">
        <v>8590965</v>
      </c>
      <c r="I24" s="51">
        <f t="shared" si="0"/>
        <v>98.7</v>
      </c>
      <c r="J24" s="52">
        <f t="shared" si="0"/>
        <v>33.9</v>
      </c>
      <c r="K24" s="53">
        <f t="shared" si="0"/>
        <v>97</v>
      </c>
      <c r="L24" s="52">
        <v>97.2</v>
      </c>
      <c r="M24" s="53">
        <v>97.1</v>
      </c>
      <c r="N24" s="120">
        <f t="shared" si="2"/>
        <v>-0.20000000000000284</v>
      </c>
      <c r="O24" s="3"/>
      <c r="P24" s="121">
        <f t="shared" si="3"/>
        <v>8627070</v>
      </c>
      <c r="Q24" s="121">
        <f t="shared" si="3"/>
        <v>226331</v>
      </c>
      <c r="R24" s="121">
        <f t="shared" si="3"/>
        <v>8853401</v>
      </c>
      <c r="S24" s="121">
        <f t="shared" si="3"/>
        <v>8514128</v>
      </c>
      <c r="T24" s="121">
        <f t="shared" si="1"/>
        <v>76837</v>
      </c>
      <c r="U24" s="121">
        <f t="shared" si="1"/>
        <v>8590965</v>
      </c>
      <c r="V24" s="122">
        <v>228367</v>
      </c>
      <c r="W24" s="122">
        <v>5991</v>
      </c>
      <c r="X24" s="122">
        <v>234358</v>
      </c>
      <c r="Y24" s="122">
        <v>225377</v>
      </c>
      <c r="Z24" s="122">
        <v>2034</v>
      </c>
      <c r="AA24" s="122">
        <v>227411</v>
      </c>
      <c r="AB24" s="122">
        <v>8398703</v>
      </c>
      <c r="AC24" s="122">
        <v>220340</v>
      </c>
      <c r="AD24" s="122">
        <v>8619043</v>
      </c>
      <c r="AE24" s="122">
        <v>8288751</v>
      </c>
      <c r="AF24" s="122">
        <v>74803</v>
      </c>
      <c r="AG24" s="122">
        <v>8363554</v>
      </c>
    </row>
    <row r="25" spans="1:33" s="2" customFormat="1" ht="24.75" customHeight="1" thickTop="1" thickBot="1" x14ac:dyDescent="0.25">
      <c r="A25" s="44">
        <v>21</v>
      </c>
      <c r="B25" s="45" t="s">
        <v>44</v>
      </c>
      <c r="C25" s="123">
        <v>1527246</v>
      </c>
      <c r="D25" s="124">
        <v>111990</v>
      </c>
      <c r="E25" s="125">
        <v>1639236</v>
      </c>
      <c r="F25" s="126">
        <v>1504788</v>
      </c>
      <c r="G25" s="124">
        <v>23666</v>
      </c>
      <c r="H25" s="127">
        <v>1528454</v>
      </c>
      <c r="I25" s="51">
        <f t="shared" si="0"/>
        <v>98.5</v>
      </c>
      <c r="J25" s="52">
        <f t="shared" si="0"/>
        <v>21.1</v>
      </c>
      <c r="K25" s="53">
        <f t="shared" si="0"/>
        <v>93.2</v>
      </c>
      <c r="L25" s="52">
        <v>92.3</v>
      </c>
      <c r="M25" s="53">
        <v>92.1</v>
      </c>
      <c r="N25" s="120">
        <f t="shared" si="2"/>
        <v>0.90000000000000568</v>
      </c>
      <c r="O25" s="3"/>
      <c r="P25" s="121">
        <f t="shared" si="3"/>
        <v>1527246</v>
      </c>
      <c r="Q25" s="121">
        <f t="shared" si="3"/>
        <v>111990</v>
      </c>
      <c r="R25" s="121">
        <f t="shared" si="3"/>
        <v>1639236</v>
      </c>
      <c r="S25" s="121">
        <f t="shared" si="3"/>
        <v>1504788</v>
      </c>
      <c r="T25" s="121">
        <f t="shared" si="1"/>
        <v>23666</v>
      </c>
      <c r="U25" s="121">
        <f t="shared" si="1"/>
        <v>1528454</v>
      </c>
      <c r="V25" s="122">
        <v>66514</v>
      </c>
      <c r="W25" s="122">
        <v>4877</v>
      </c>
      <c r="X25" s="122">
        <v>71391</v>
      </c>
      <c r="Y25" s="122">
        <v>65536</v>
      </c>
      <c r="Z25" s="122">
        <v>1031</v>
      </c>
      <c r="AA25" s="122">
        <v>66567</v>
      </c>
      <c r="AB25" s="122">
        <v>1460732</v>
      </c>
      <c r="AC25" s="122">
        <v>107113</v>
      </c>
      <c r="AD25" s="122">
        <v>1567845</v>
      </c>
      <c r="AE25" s="122">
        <v>1439252</v>
      </c>
      <c r="AF25" s="122">
        <v>22635</v>
      </c>
      <c r="AG25" s="122">
        <v>1461887</v>
      </c>
    </row>
    <row r="26" spans="1:33" s="2" customFormat="1" ht="24.75" customHeight="1" thickTop="1" thickBot="1" x14ac:dyDescent="0.25">
      <c r="A26" s="44">
        <v>22</v>
      </c>
      <c r="B26" s="45" t="s">
        <v>13</v>
      </c>
      <c r="C26" s="123">
        <v>6530901</v>
      </c>
      <c r="D26" s="124">
        <v>237968</v>
      </c>
      <c r="E26" s="125">
        <v>6768869</v>
      </c>
      <c r="F26" s="126">
        <v>6451768</v>
      </c>
      <c r="G26" s="124">
        <v>111623</v>
      </c>
      <c r="H26" s="127">
        <v>6563391</v>
      </c>
      <c r="I26" s="51">
        <f t="shared" si="0"/>
        <v>98.8</v>
      </c>
      <c r="J26" s="52">
        <f t="shared" si="0"/>
        <v>46.9</v>
      </c>
      <c r="K26" s="53">
        <f t="shared" si="0"/>
        <v>97</v>
      </c>
      <c r="L26" s="52">
        <v>96.3</v>
      </c>
      <c r="M26" s="53">
        <v>95.5</v>
      </c>
      <c r="N26" s="120">
        <f t="shared" si="2"/>
        <v>0.70000000000000284</v>
      </c>
      <c r="O26" s="3"/>
      <c r="P26" s="121">
        <f t="shared" si="3"/>
        <v>6530901</v>
      </c>
      <c r="Q26" s="121">
        <f t="shared" si="3"/>
        <v>237968</v>
      </c>
      <c r="R26" s="121">
        <f t="shared" si="3"/>
        <v>6768869</v>
      </c>
      <c r="S26" s="121">
        <f t="shared" si="3"/>
        <v>6451768</v>
      </c>
      <c r="T26" s="121">
        <f t="shared" si="1"/>
        <v>111623</v>
      </c>
      <c r="U26" s="121">
        <f t="shared" si="1"/>
        <v>6563391</v>
      </c>
      <c r="V26" s="122">
        <v>198840</v>
      </c>
      <c r="W26" s="122">
        <v>7245</v>
      </c>
      <c r="X26" s="122">
        <v>206085</v>
      </c>
      <c r="Y26" s="122">
        <v>196431</v>
      </c>
      <c r="Z26" s="122">
        <v>3398</v>
      </c>
      <c r="AA26" s="122">
        <v>199829</v>
      </c>
      <c r="AB26" s="122">
        <v>6332061</v>
      </c>
      <c r="AC26" s="122">
        <v>230723</v>
      </c>
      <c r="AD26" s="122">
        <v>6562784</v>
      </c>
      <c r="AE26" s="122">
        <v>6255337</v>
      </c>
      <c r="AF26" s="122">
        <v>108225</v>
      </c>
      <c r="AG26" s="122">
        <v>6363562</v>
      </c>
    </row>
    <row r="27" spans="1:33" s="2" customFormat="1" ht="24.75" customHeight="1" thickTop="1" thickBot="1" x14ac:dyDescent="0.25">
      <c r="A27" s="44">
        <v>23</v>
      </c>
      <c r="B27" s="45" t="s">
        <v>45</v>
      </c>
      <c r="C27" s="123">
        <v>4806325</v>
      </c>
      <c r="D27" s="124">
        <v>302454</v>
      </c>
      <c r="E27" s="125">
        <v>5108779</v>
      </c>
      <c r="F27" s="126">
        <v>4744683</v>
      </c>
      <c r="G27" s="124">
        <v>81736</v>
      </c>
      <c r="H27" s="127">
        <v>4826419</v>
      </c>
      <c r="I27" s="51">
        <f t="shared" si="0"/>
        <v>98.7</v>
      </c>
      <c r="J27" s="52">
        <f t="shared" si="0"/>
        <v>27</v>
      </c>
      <c r="K27" s="53">
        <f t="shared" si="0"/>
        <v>94.5</v>
      </c>
      <c r="L27" s="52">
        <v>93.6</v>
      </c>
      <c r="M27" s="53">
        <v>93.1</v>
      </c>
      <c r="N27" s="120">
        <f t="shared" si="2"/>
        <v>0.90000000000000568</v>
      </c>
      <c r="O27" s="3"/>
      <c r="P27" s="121">
        <f t="shared" si="3"/>
        <v>4806325</v>
      </c>
      <c r="Q27" s="121">
        <f t="shared" si="3"/>
        <v>302454</v>
      </c>
      <c r="R27" s="121">
        <f t="shared" si="3"/>
        <v>5108779</v>
      </c>
      <c r="S27" s="121">
        <f t="shared" si="3"/>
        <v>4744683</v>
      </c>
      <c r="T27" s="121">
        <f t="shared" si="1"/>
        <v>81736</v>
      </c>
      <c r="U27" s="121">
        <f t="shared" si="1"/>
        <v>4826419</v>
      </c>
      <c r="V27" s="122">
        <v>158569</v>
      </c>
      <c r="W27" s="122">
        <v>9979</v>
      </c>
      <c r="X27" s="122">
        <v>168548</v>
      </c>
      <c r="Y27" s="122">
        <v>156536</v>
      </c>
      <c r="Z27" s="122">
        <v>2697</v>
      </c>
      <c r="AA27" s="122">
        <v>159233</v>
      </c>
      <c r="AB27" s="122">
        <v>4647756</v>
      </c>
      <c r="AC27" s="122">
        <v>292475</v>
      </c>
      <c r="AD27" s="122">
        <v>4940231</v>
      </c>
      <c r="AE27" s="122">
        <v>4588147</v>
      </c>
      <c r="AF27" s="122">
        <v>79039</v>
      </c>
      <c r="AG27" s="122">
        <v>4667186</v>
      </c>
    </row>
    <row r="28" spans="1:33" s="2" customFormat="1" ht="24.75" customHeight="1" thickTop="1" thickBot="1" x14ac:dyDescent="0.25">
      <c r="A28" s="44">
        <v>24</v>
      </c>
      <c r="B28" s="45" t="s">
        <v>46</v>
      </c>
      <c r="C28" s="123">
        <v>2125972</v>
      </c>
      <c r="D28" s="124">
        <v>172380</v>
      </c>
      <c r="E28" s="125">
        <v>2298352</v>
      </c>
      <c r="F28" s="126">
        <v>2093912</v>
      </c>
      <c r="G28" s="124">
        <v>51429</v>
      </c>
      <c r="H28" s="127">
        <v>2145341</v>
      </c>
      <c r="I28" s="51">
        <f t="shared" si="0"/>
        <v>98.5</v>
      </c>
      <c r="J28" s="52">
        <f t="shared" si="0"/>
        <v>29.8</v>
      </c>
      <c r="K28" s="53">
        <f t="shared" si="0"/>
        <v>93.3</v>
      </c>
      <c r="L28" s="52">
        <v>91.9</v>
      </c>
      <c r="M28" s="53">
        <v>91.2</v>
      </c>
      <c r="N28" s="120">
        <f t="shared" si="2"/>
        <v>1.3999999999999915</v>
      </c>
      <c r="O28" s="3"/>
      <c r="P28" s="121">
        <f t="shared" si="3"/>
        <v>2125972</v>
      </c>
      <c r="Q28" s="121">
        <f t="shared" si="3"/>
        <v>172380</v>
      </c>
      <c r="R28" s="121">
        <f t="shared" si="3"/>
        <v>2298352</v>
      </c>
      <c r="S28" s="121">
        <f t="shared" si="3"/>
        <v>2093912</v>
      </c>
      <c r="T28" s="121">
        <f t="shared" si="1"/>
        <v>51429</v>
      </c>
      <c r="U28" s="121">
        <f t="shared" si="1"/>
        <v>2145341</v>
      </c>
      <c r="V28" s="122">
        <v>82628</v>
      </c>
      <c r="W28" s="122">
        <v>6700</v>
      </c>
      <c r="X28" s="122">
        <v>89328</v>
      </c>
      <c r="Y28" s="122">
        <v>81382</v>
      </c>
      <c r="Z28" s="122">
        <v>1999</v>
      </c>
      <c r="AA28" s="122">
        <v>83381</v>
      </c>
      <c r="AB28" s="122">
        <v>2043344</v>
      </c>
      <c r="AC28" s="122">
        <v>165680</v>
      </c>
      <c r="AD28" s="122">
        <v>2209024</v>
      </c>
      <c r="AE28" s="122">
        <v>2012530</v>
      </c>
      <c r="AF28" s="122">
        <v>49430</v>
      </c>
      <c r="AG28" s="122">
        <v>2061960</v>
      </c>
    </row>
    <row r="29" spans="1:33" s="2" customFormat="1" ht="24.75" customHeight="1" thickTop="1" thickBot="1" x14ac:dyDescent="0.25">
      <c r="A29" s="44">
        <v>25</v>
      </c>
      <c r="B29" s="45" t="s">
        <v>47</v>
      </c>
      <c r="C29" s="123">
        <v>17649349</v>
      </c>
      <c r="D29" s="124">
        <v>689720</v>
      </c>
      <c r="E29" s="125">
        <v>18339069</v>
      </c>
      <c r="F29" s="126">
        <v>17485530</v>
      </c>
      <c r="G29" s="124">
        <v>193848</v>
      </c>
      <c r="H29" s="127">
        <v>17679378</v>
      </c>
      <c r="I29" s="51">
        <f t="shared" si="0"/>
        <v>99.1</v>
      </c>
      <c r="J29" s="52">
        <f t="shared" si="0"/>
        <v>28.1</v>
      </c>
      <c r="K29" s="53">
        <f t="shared" si="0"/>
        <v>96.4</v>
      </c>
      <c r="L29" s="52">
        <v>95.4</v>
      </c>
      <c r="M29" s="53">
        <v>96</v>
      </c>
      <c r="N29" s="120">
        <f t="shared" si="2"/>
        <v>1</v>
      </c>
      <c r="O29" s="3"/>
      <c r="P29" s="121">
        <f t="shared" si="3"/>
        <v>17649349</v>
      </c>
      <c r="Q29" s="121">
        <f t="shared" si="3"/>
        <v>689720</v>
      </c>
      <c r="R29" s="121">
        <f t="shared" si="3"/>
        <v>18339069</v>
      </c>
      <c r="S29" s="121">
        <f t="shared" si="3"/>
        <v>17485530</v>
      </c>
      <c r="T29" s="121">
        <f t="shared" si="1"/>
        <v>193848</v>
      </c>
      <c r="U29" s="121">
        <f t="shared" si="1"/>
        <v>17679378</v>
      </c>
      <c r="V29" s="122">
        <v>338222</v>
      </c>
      <c r="W29" s="122">
        <v>13243</v>
      </c>
      <c r="X29" s="122">
        <v>351465</v>
      </c>
      <c r="Y29" s="122">
        <v>335722</v>
      </c>
      <c r="Z29" s="122">
        <v>3722</v>
      </c>
      <c r="AA29" s="122">
        <v>339444</v>
      </c>
      <c r="AB29" s="122">
        <v>17311127</v>
      </c>
      <c r="AC29" s="122">
        <v>676477</v>
      </c>
      <c r="AD29" s="122">
        <v>17987604</v>
      </c>
      <c r="AE29" s="122">
        <v>17149808</v>
      </c>
      <c r="AF29" s="122">
        <v>190126</v>
      </c>
      <c r="AG29" s="122">
        <v>17339934</v>
      </c>
    </row>
    <row r="30" spans="1:33" s="2" customFormat="1" ht="24.75" customHeight="1" thickTop="1" thickBot="1" x14ac:dyDescent="0.25">
      <c r="A30" s="44">
        <v>26</v>
      </c>
      <c r="B30" s="45" t="s">
        <v>14</v>
      </c>
      <c r="C30" s="123">
        <v>5743166</v>
      </c>
      <c r="D30" s="124">
        <v>330812</v>
      </c>
      <c r="E30" s="125">
        <v>6073978</v>
      </c>
      <c r="F30" s="126">
        <v>5653397</v>
      </c>
      <c r="G30" s="124">
        <v>81963</v>
      </c>
      <c r="H30" s="127">
        <v>5735360</v>
      </c>
      <c r="I30" s="51">
        <f t="shared" si="0"/>
        <v>98.4</v>
      </c>
      <c r="J30" s="52">
        <f t="shared" si="0"/>
        <v>24.8</v>
      </c>
      <c r="K30" s="53">
        <f t="shared" si="0"/>
        <v>94.4</v>
      </c>
      <c r="L30" s="52">
        <v>94.1</v>
      </c>
      <c r="M30" s="53">
        <v>94.3</v>
      </c>
      <c r="N30" s="120">
        <f t="shared" si="2"/>
        <v>0.30000000000001137</v>
      </c>
      <c r="O30" s="3"/>
      <c r="P30" s="121">
        <f t="shared" si="3"/>
        <v>5743166</v>
      </c>
      <c r="Q30" s="121">
        <f t="shared" si="3"/>
        <v>330812</v>
      </c>
      <c r="R30" s="121">
        <f t="shared" si="3"/>
        <v>6073978</v>
      </c>
      <c r="S30" s="121">
        <f t="shared" si="3"/>
        <v>5653397</v>
      </c>
      <c r="T30" s="121">
        <f t="shared" si="1"/>
        <v>81963</v>
      </c>
      <c r="U30" s="121">
        <f t="shared" si="1"/>
        <v>5735360</v>
      </c>
      <c r="V30" s="122">
        <v>167342</v>
      </c>
      <c r="W30" s="122">
        <v>9640</v>
      </c>
      <c r="X30" s="122">
        <v>176982</v>
      </c>
      <c r="Y30" s="122">
        <v>164740</v>
      </c>
      <c r="Z30" s="122">
        <v>2388</v>
      </c>
      <c r="AA30" s="122">
        <v>167128</v>
      </c>
      <c r="AB30" s="122">
        <v>5575824</v>
      </c>
      <c r="AC30" s="122">
        <v>321172</v>
      </c>
      <c r="AD30" s="122">
        <v>5896996</v>
      </c>
      <c r="AE30" s="122">
        <v>5488657</v>
      </c>
      <c r="AF30" s="122">
        <v>79575</v>
      </c>
      <c r="AG30" s="122">
        <v>5568232</v>
      </c>
    </row>
    <row r="31" spans="1:33" s="2" customFormat="1" ht="24.75" customHeight="1" thickTop="1" thickBot="1" x14ac:dyDescent="0.25">
      <c r="A31" s="44">
        <v>27</v>
      </c>
      <c r="B31" s="45" t="s">
        <v>15</v>
      </c>
      <c r="C31" s="123">
        <v>3737688</v>
      </c>
      <c r="D31" s="124">
        <v>119281</v>
      </c>
      <c r="E31" s="125">
        <v>3856969</v>
      </c>
      <c r="F31" s="126">
        <v>3702340</v>
      </c>
      <c r="G31" s="124">
        <v>47740</v>
      </c>
      <c r="H31" s="127">
        <v>3750080</v>
      </c>
      <c r="I31" s="51">
        <f t="shared" si="0"/>
        <v>99.1</v>
      </c>
      <c r="J31" s="52">
        <f t="shared" si="0"/>
        <v>40</v>
      </c>
      <c r="K31" s="53">
        <f t="shared" si="0"/>
        <v>97.2</v>
      </c>
      <c r="L31" s="52">
        <v>96.5</v>
      </c>
      <c r="M31" s="53">
        <v>96.2</v>
      </c>
      <c r="N31" s="120">
        <f t="shared" si="2"/>
        <v>0.70000000000000284</v>
      </c>
      <c r="O31" s="3"/>
      <c r="P31" s="121">
        <f t="shared" si="3"/>
        <v>3737688</v>
      </c>
      <c r="Q31" s="121">
        <f t="shared" si="3"/>
        <v>119281</v>
      </c>
      <c r="R31" s="121">
        <f t="shared" si="3"/>
        <v>3856969</v>
      </c>
      <c r="S31" s="121">
        <f t="shared" si="3"/>
        <v>3702340</v>
      </c>
      <c r="T31" s="121">
        <f t="shared" si="1"/>
        <v>47740</v>
      </c>
      <c r="U31" s="121">
        <f t="shared" si="1"/>
        <v>3750080</v>
      </c>
      <c r="V31" s="122">
        <v>116511</v>
      </c>
      <c r="W31" s="122">
        <v>3748</v>
      </c>
      <c r="X31" s="122">
        <v>120259</v>
      </c>
      <c r="Y31" s="122">
        <v>115400</v>
      </c>
      <c r="Z31" s="122">
        <v>1500</v>
      </c>
      <c r="AA31" s="122">
        <v>116900</v>
      </c>
      <c r="AB31" s="122">
        <v>3621177</v>
      </c>
      <c r="AC31" s="122">
        <v>115533</v>
      </c>
      <c r="AD31" s="122">
        <v>3736710</v>
      </c>
      <c r="AE31" s="122">
        <v>3586940</v>
      </c>
      <c r="AF31" s="122">
        <v>46240</v>
      </c>
      <c r="AG31" s="122">
        <v>3633180</v>
      </c>
    </row>
    <row r="32" spans="1:33" s="2" customFormat="1" ht="24.75" customHeight="1" thickTop="1" thickBot="1" x14ac:dyDescent="0.25">
      <c r="A32" s="44">
        <v>28</v>
      </c>
      <c r="B32" s="45" t="s">
        <v>48</v>
      </c>
      <c r="C32" s="123">
        <v>3242426</v>
      </c>
      <c r="D32" s="124">
        <v>417204</v>
      </c>
      <c r="E32" s="125">
        <v>3659630</v>
      </c>
      <c r="F32" s="126">
        <v>3157531</v>
      </c>
      <c r="G32" s="124">
        <v>87622</v>
      </c>
      <c r="H32" s="127">
        <v>3245153</v>
      </c>
      <c r="I32" s="51">
        <f t="shared" si="0"/>
        <v>97.4</v>
      </c>
      <c r="J32" s="52">
        <f t="shared" si="0"/>
        <v>21</v>
      </c>
      <c r="K32" s="53">
        <f t="shared" si="0"/>
        <v>88.7</v>
      </c>
      <c r="L32" s="52">
        <v>87.7</v>
      </c>
      <c r="M32" s="53">
        <v>85.9</v>
      </c>
      <c r="N32" s="120">
        <f t="shared" si="2"/>
        <v>1</v>
      </c>
      <c r="O32" s="3"/>
      <c r="P32" s="121">
        <f t="shared" si="3"/>
        <v>3242426</v>
      </c>
      <c r="Q32" s="121">
        <f t="shared" si="3"/>
        <v>417204</v>
      </c>
      <c r="R32" s="121">
        <f t="shared" si="3"/>
        <v>3659630</v>
      </c>
      <c r="S32" s="121">
        <f t="shared" si="3"/>
        <v>3157531</v>
      </c>
      <c r="T32" s="121">
        <f t="shared" si="1"/>
        <v>87622</v>
      </c>
      <c r="U32" s="121">
        <f t="shared" si="1"/>
        <v>3245153</v>
      </c>
      <c r="V32" s="122">
        <v>125321</v>
      </c>
      <c r="W32" s="122">
        <v>16104</v>
      </c>
      <c r="X32" s="122">
        <v>141425</v>
      </c>
      <c r="Y32" s="122">
        <v>122196</v>
      </c>
      <c r="Z32" s="122">
        <v>3400</v>
      </c>
      <c r="AA32" s="122">
        <v>125596</v>
      </c>
      <c r="AB32" s="122">
        <v>3117105</v>
      </c>
      <c r="AC32" s="122">
        <v>401100</v>
      </c>
      <c r="AD32" s="122">
        <v>3518205</v>
      </c>
      <c r="AE32" s="122">
        <v>3035335</v>
      </c>
      <c r="AF32" s="122">
        <v>84222</v>
      </c>
      <c r="AG32" s="122">
        <v>3119557</v>
      </c>
    </row>
    <row r="33" spans="1:33" s="2" customFormat="1" ht="24.75" customHeight="1" thickTop="1" thickBot="1" x14ac:dyDescent="0.25">
      <c r="A33" s="44">
        <v>29</v>
      </c>
      <c r="B33" s="45" t="s">
        <v>49</v>
      </c>
      <c r="C33" s="123">
        <v>6846181</v>
      </c>
      <c r="D33" s="124">
        <v>201700</v>
      </c>
      <c r="E33" s="125">
        <v>7047881</v>
      </c>
      <c r="F33" s="126">
        <v>6770833</v>
      </c>
      <c r="G33" s="124">
        <v>63036</v>
      </c>
      <c r="H33" s="127">
        <v>6833869</v>
      </c>
      <c r="I33" s="51">
        <f t="shared" si="0"/>
        <v>98.9</v>
      </c>
      <c r="J33" s="52">
        <f t="shared" si="0"/>
        <v>31.3</v>
      </c>
      <c r="K33" s="53">
        <f t="shared" si="0"/>
        <v>97</v>
      </c>
      <c r="L33" s="54">
        <v>96.8</v>
      </c>
      <c r="M33" s="53">
        <v>96.8</v>
      </c>
      <c r="N33" s="120">
        <f t="shared" si="2"/>
        <v>0.20000000000000284</v>
      </c>
      <c r="O33" s="3"/>
      <c r="P33" s="121">
        <f t="shared" si="3"/>
        <v>6846181</v>
      </c>
      <c r="Q33" s="121">
        <f t="shared" si="3"/>
        <v>201700</v>
      </c>
      <c r="R33" s="121">
        <f t="shared" si="3"/>
        <v>7047881</v>
      </c>
      <c r="S33" s="121">
        <f t="shared" si="3"/>
        <v>6770833</v>
      </c>
      <c r="T33" s="121">
        <f t="shared" si="1"/>
        <v>63036</v>
      </c>
      <c r="U33" s="121">
        <f t="shared" si="1"/>
        <v>6833869</v>
      </c>
      <c r="V33" s="122">
        <v>183663</v>
      </c>
      <c r="W33" s="122">
        <v>5410</v>
      </c>
      <c r="X33" s="122">
        <v>189073</v>
      </c>
      <c r="Y33" s="122">
        <v>181641</v>
      </c>
      <c r="Z33" s="122">
        <v>1691</v>
      </c>
      <c r="AA33" s="122">
        <v>183332</v>
      </c>
      <c r="AB33" s="122">
        <v>6662518</v>
      </c>
      <c r="AC33" s="122">
        <v>196290</v>
      </c>
      <c r="AD33" s="122">
        <v>6858808</v>
      </c>
      <c r="AE33" s="122">
        <v>6589192</v>
      </c>
      <c r="AF33" s="122">
        <v>61345</v>
      </c>
      <c r="AG33" s="122">
        <v>6650537</v>
      </c>
    </row>
    <row r="34" spans="1:33" s="2" customFormat="1" ht="24.75" customHeight="1" thickTop="1" thickBot="1" x14ac:dyDescent="0.25">
      <c r="A34" s="44">
        <v>30</v>
      </c>
      <c r="B34" s="45" t="s">
        <v>50</v>
      </c>
      <c r="C34" s="123">
        <v>3996027</v>
      </c>
      <c r="D34" s="124">
        <v>295044</v>
      </c>
      <c r="E34" s="125">
        <v>4291071</v>
      </c>
      <c r="F34" s="126">
        <v>3937617</v>
      </c>
      <c r="G34" s="124">
        <v>42621</v>
      </c>
      <c r="H34" s="127">
        <v>3980238</v>
      </c>
      <c r="I34" s="51">
        <f t="shared" si="0"/>
        <v>98.5</v>
      </c>
      <c r="J34" s="52">
        <f t="shared" si="0"/>
        <v>14.4</v>
      </c>
      <c r="K34" s="53">
        <f t="shared" si="0"/>
        <v>92.8</v>
      </c>
      <c r="L34" s="52">
        <v>92.6</v>
      </c>
      <c r="M34" s="53">
        <v>92.7</v>
      </c>
      <c r="N34" s="120">
        <f t="shared" si="2"/>
        <v>0.20000000000000284</v>
      </c>
      <c r="O34" s="3"/>
      <c r="P34" s="121">
        <f t="shared" si="3"/>
        <v>3996027</v>
      </c>
      <c r="Q34" s="121">
        <f t="shared" si="3"/>
        <v>295044</v>
      </c>
      <c r="R34" s="121">
        <f t="shared" si="3"/>
        <v>4291071</v>
      </c>
      <c r="S34" s="121">
        <f t="shared" si="3"/>
        <v>3937617</v>
      </c>
      <c r="T34" s="121">
        <f t="shared" si="1"/>
        <v>42621</v>
      </c>
      <c r="U34" s="121">
        <f t="shared" si="1"/>
        <v>3980238</v>
      </c>
      <c r="V34" s="122">
        <v>113939</v>
      </c>
      <c r="W34" s="122">
        <v>8409</v>
      </c>
      <c r="X34" s="122">
        <v>122348</v>
      </c>
      <c r="Y34" s="122">
        <v>112222</v>
      </c>
      <c r="Z34" s="122">
        <v>1215</v>
      </c>
      <c r="AA34" s="122">
        <v>113437</v>
      </c>
      <c r="AB34" s="122">
        <v>3882088</v>
      </c>
      <c r="AC34" s="122">
        <v>286635</v>
      </c>
      <c r="AD34" s="122">
        <v>4168723</v>
      </c>
      <c r="AE34" s="122">
        <v>3825395</v>
      </c>
      <c r="AF34" s="122">
        <v>41406</v>
      </c>
      <c r="AG34" s="122">
        <v>3866801</v>
      </c>
    </row>
    <row r="35" spans="1:33" s="2" customFormat="1" ht="24.75" customHeight="1" thickTop="1" thickBot="1" x14ac:dyDescent="0.25">
      <c r="A35" s="44">
        <v>31</v>
      </c>
      <c r="B35" s="45" t="s">
        <v>51</v>
      </c>
      <c r="C35" s="123">
        <v>2647547</v>
      </c>
      <c r="D35" s="124">
        <v>257574</v>
      </c>
      <c r="E35" s="125">
        <v>2905121</v>
      </c>
      <c r="F35" s="126">
        <v>2564509</v>
      </c>
      <c r="G35" s="124">
        <v>71695</v>
      </c>
      <c r="H35" s="127">
        <v>2636204</v>
      </c>
      <c r="I35" s="51">
        <f t="shared" si="0"/>
        <v>96.9</v>
      </c>
      <c r="J35" s="52">
        <f t="shared" si="0"/>
        <v>27.8</v>
      </c>
      <c r="K35" s="53">
        <f t="shared" si="0"/>
        <v>90.7</v>
      </c>
      <c r="L35" s="52">
        <v>90.6</v>
      </c>
      <c r="M35" s="53">
        <v>88.8</v>
      </c>
      <c r="N35" s="120">
        <f t="shared" si="2"/>
        <v>0.10000000000000853</v>
      </c>
      <c r="O35" s="3"/>
      <c r="P35" s="121">
        <f t="shared" si="3"/>
        <v>2647547</v>
      </c>
      <c r="Q35" s="121">
        <f t="shared" si="3"/>
        <v>257574</v>
      </c>
      <c r="R35" s="121">
        <f t="shared" si="3"/>
        <v>2905121</v>
      </c>
      <c r="S35" s="121">
        <f t="shared" si="3"/>
        <v>2564509</v>
      </c>
      <c r="T35" s="121">
        <f t="shared" si="1"/>
        <v>71695</v>
      </c>
      <c r="U35" s="121">
        <f t="shared" si="1"/>
        <v>2636204</v>
      </c>
      <c r="V35" s="122">
        <v>95182</v>
      </c>
      <c r="W35" s="122">
        <v>9348</v>
      </c>
      <c r="X35" s="122">
        <v>104530</v>
      </c>
      <c r="Y35" s="122">
        <v>92361</v>
      </c>
      <c r="Z35" s="122">
        <v>2602</v>
      </c>
      <c r="AA35" s="122">
        <v>94963</v>
      </c>
      <c r="AB35" s="122">
        <v>2552365</v>
      </c>
      <c r="AC35" s="122">
        <v>248226</v>
      </c>
      <c r="AD35" s="122">
        <v>2800591</v>
      </c>
      <c r="AE35" s="122">
        <v>2472148</v>
      </c>
      <c r="AF35" s="122">
        <v>69093</v>
      </c>
      <c r="AG35" s="122">
        <v>2541241</v>
      </c>
    </row>
    <row r="36" spans="1:33" s="2" customFormat="1" ht="24.75" customHeight="1" thickTop="1" thickBot="1" x14ac:dyDescent="0.25">
      <c r="A36" s="44">
        <v>32</v>
      </c>
      <c r="B36" s="45" t="s">
        <v>22</v>
      </c>
      <c r="C36" s="123">
        <v>1351157</v>
      </c>
      <c r="D36" s="124">
        <v>91581</v>
      </c>
      <c r="E36" s="125">
        <v>1442738</v>
      </c>
      <c r="F36" s="126">
        <v>1339959</v>
      </c>
      <c r="G36" s="124">
        <v>19658</v>
      </c>
      <c r="H36" s="127">
        <v>1359617</v>
      </c>
      <c r="I36" s="51">
        <f t="shared" si="0"/>
        <v>99.2</v>
      </c>
      <c r="J36" s="52">
        <f t="shared" si="0"/>
        <v>21.5</v>
      </c>
      <c r="K36" s="53">
        <f t="shared" si="0"/>
        <v>94.2</v>
      </c>
      <c r="L36" s="54">
        <v>93.1</v>
      </c>
      <c r="M36" s="53">
        <v>92.8</v>
      </c>
      <c r="N36" s="120">
        <f t="shared" si="2"/>
        <v>1.1000000000000085</v>
      </c>
      <c r="O36" s="3"/>
      <c r="P36" s="121">
        <f t="shared" si="3"/>
        <v>1351157</v>
      </c>
      <c r="Q36" s="121">
        <f t="shared" si="3"/>
        <v>91581</v>
      </c>
      <c r="R36" s="121">
        <f t="shared" si="3"/>
        <v>1442738</v>
      </c>
      <c r="S36" s="121">
        <f t="shared" si="3"/>
        <v>1339959</v>
      </c>
      <c r="T36" s="121">
        <f t="shared" si="1"/>
        <v>19658</v>
      </c>
      <c r="U36" s="121">
        <f t="shared" si="1"/>
        <v>1359617</v>
      </c>
      <c r="V36" s="122">
        <v>72991</v>
      </c>
      <c r="W36" s="122">
        <v>4947</v>
      </c>
      <c r="X36" s="122">
        <v>77938</v>
      </c>
      <c r="Y36" s="122">
        <v>72386</v>
      </c>
      <c r="Z36" s="122">
        <v>1062</v>
      </c>
      <c r="AA36" s="122">
        <v>73448</v>
      </c>
      <c r="AB36" s="122">
        <v>1278166</v>
      </c>
      <c r="AC36" s="122">
        <v>86634</v>
      </c>
      <c r="AD36" s="122">
        <v>1364800</v>
      </c>
      <c r="AE36" s="122">
        <v>1267573</v>
      </c>
      <c r="AF36" s="122">
        <v>18596</v>
      </c>
      <c r="AG36" s="122">
        <v>1286169</v>
      </c>
    </row>
    <row r="37" spans="1:33" s="2" customFormat="1" ht="24.75" customHeight="1" thickTop="1" thickBot="1" x14ac:dyDescent="0.25">
      <c r="A37" s="44">
        <v>33</v>
      </c>
      <c r="B37" s="45" t="s">
        <v>52</v>
      </c>
      <c r="C37" s="123">
        <v>1606848</v>
      </c>
      <c r="D37" s="124">
        <v>116276</v>
      </c>
      <c r="E37" s="125">
        <v>1723124</v>
      </c>
      <c r="F37" s="126">
        <v>1581687</v>
      </c>
      <c r="G37" s="124">
        <v>20676</v>
      </c>
      <c r="H37" s="127">
        <v>1602363</v>
      </c>
      <c r="I37" s="51">
        <f t="shared" ref="I37:K58" si="4">IF(C37=0,"－",ROUND(+F37/C37*100,1))</f>
        <v>98.4</v>
      </c>
      <c r="J37" s="52">
        <f t="shared" si="4"/>
        <v>17.8</v>
      </c>
      <c r="K37" s="53">
        <f t="shared" si="4"/>
        <v>93</v>
      </c>
      <c r="L37" s="54">
        <v>92.5</v>
      </c>
      <c r="M37" s="53">
        <v>92.4</v>
      </c>
      <c r="N37" s="120">
        <f t="shared" si="2"/>
        <v>0.5</v>
      </c>
      <c r="O37" s="3"/>
      <c r="P37" s="121">
        <f t="shared" si="3"/>
        <v>1606848</v>
      </c>
      <c r="Q37" s="121">
        <f t="shared" si="3"/>
        <v>116276</v>
      </c>
      <c r="R37" s="121">
        <f t="shared" si="3"/>
        <v>1723124</v>
      </c>
      <c r="S37" s="121">
        <f t="shared" si="3"/>
        <v>1581687</v>
      </c>
      <c r="T37" s="121">
        <f t="shared" si="1"/>
        <v>20676</v>
      </c>
      <c r="U37" s="121">
        <f t="shared" si="1"/>
        <v>1602363</v>
      </c>
      <c r="V37" s="122">
        <v>62675</v>
      </c>
      <c r="W37" s="122">
        <v>4651</v>
      </c>
      <c r="X37" s="122">
        <v>67326</v>
      </c>
      <c r="Y37" s="122">
        <v>61686</v>
      </c>
      <c r="Z37" s="122">
        <v>827</v>
      </c>
      <c r="AA37" s="122">
        <v>62513</v>
      </c>
      <c r="AB37" s="122">
        <v>1544173</v>
      </c>
      <c r="AC37" s="122">
        <v>111625</v>
      </c>
      <c r="AD37" s="122">
        <v>1655798</v>
      </c>
      <c r="AE37" s="122">
        <v>1520001</v>
      </c>
      <c r="AF37" s="122">
        <v>19849</v>
      </c>
      <c r="AG37" s="122">
        <v>1539850</v>
      </c>
    </row>
    <row r="38" spans="1:33" s="2" customFormat="1" ht="24.75" customHeight="1" thickTop="1" thickBot="1" x14ac:dyDescent="0.25">
      <c r="A38" s="44">
        <v>34</v>
      </c>
      <c r="B38" s="45" t="s">
        <v>53</v>
      </c>
      <c r="C38" s="123">
        <v>3509238</v>
      </c>
      <c r="D38" s="124">
        <v>244278</v>
      </c>
      <c r="E38" s="125">
        <v>3753516</v>
      </c>
      <c r="F38" s="126">
        <v>3468570</v>
      </c>
      <c r="G38" s="124">
        <v>48889</v>
      </c>
      <c r="H38" s="127">
        <v>3517459</v>
      </c>
      <c r="I38" s="51">
        <f t="shared" si="4"/>
        <v>98.8</v>
      </c>
      <c r="J38" s="52">
        <f t="shared" si="4"/>
        <v>20</v>
      </c>
      <c r="K38" s="53">
        <f t="shared" si="4"/>
        <v>93.7</v>
      </c>
      <c r="L38" s="54">
        <v>92.9</v>
      </c>
      <c r="M38" s="53">
        <v>92</v>
      </c>
      <c r="N38" s="120">
        <f t="shared" si="2"/>
        <v>0.79999999999999716</v>
      </c>
      <c r="O38" s="3"/>
      <c r="P38" s="121">
        <f t="shared" si="3"/>
        <v>3509238</v>
      </c>
      <c r="Q38" s="121">
        <f t="shared" si="3"/>
        <v>244278</v>
      </c>
      <c r="R38" s="121">
        <f t="shared" si="3"/>
        <v>3753516</v>
      </c>
      <c r="S38" s="121">
        <f t="shared" si="3"/>
        <v>3468570</v>
      </c>
      <c r="T38" s="121">
        <f t="shared" si="1"/>
        <v>48889</v>
      </c>
      <c r="U38" s="121">
        <f t="shared" si="1"/>
        <v>3517459</v>
      </c>
      <c r="V38" s="122">
        <v>134330</v>
      </c>
      <c r="W38" s="122">
        <v>9350</v>
      </c>
      <c r="X38" s="122">
        <v>143680</v>
      </c>
      <c r="Y38" s="122">
        <v>132773</v>
      </c>
      <c r="Z38" s="122">
        <v>1871</v>
      </c>
      <c r="AA38" s="122">
        <v>134644</v>
      </c>
      <c r="AB38" s="122">
        <v>3374908</v>
      </c>
      <c r="AC38" s="122">
        <v>234928</v>
      </c>
      <c r="AD38" s="122">
        <v>3609836</v>
      </c>
      <c r="AE38" s="122">
        <v>3335797</v>
      </c>
      <c r="AF38" s="122">
        <v>47018</v>
      </c>
      <c r="AG38" s="122">
        <v>3382815</v>
      </c>
    </row>
    <row r="39" spans="1:33" s="2" customFormat="1" ht="24.75" customHeight="1" thickTop="1" thickBot="1" x14ac:dyDescent="0.25">
      <c r="A39" s="44">
        <v>35</v>
      </c>
      <c r="B39" s="45" t="s">
        <v>54</v>
      </c>
      <c r="C39" s="123">
        <v>2218315</v>
      </c>
      <c r="D39" s="124">
        <v>207399</v>
      </c>
      <c r="E39" s="125">
        <v>2425714</v>
      </c>
      <c r="F39" s="126">
        <v>2167323</v>
      </c>
      <c r="G39" s="124">
        <v>56753</v>
      </c>
      <c r="H39" s="127">
        <v>2224076</v>
      </c>
      <c r="I39" s="51">
        <f t="shared" si="4"/>
        <v>97.7</v>
      </c>
      <c r="J39" s="52">
        <f t="shared" si="4"/>
        <v>27.4</v>
      </c>
      <c r="K39" s="53">
        <f t="shared" si="4"/>
        <v>91.7</v>
      </c>
      <c r="L39" s="54">
        <v>90.7</v>
      </c>
      <c r="M39" s="53">
        <v>89.9</v>
      </c>
      <c r="N39" s="120">
        <f t="shared" si="2"/>
        <v>1</v>
      </c>
      <c r="O39" s="3"/>
      <c r="P39" s="121">
        <f t="shared" si="3"/>
        <v>2218315</v>
      </c>
      <c r="Q39" s="121">
        <f t="shared" si="3"/>
        <v>207399</v>
      </c>
      <c r="R39" s="121">
        <f t="shared" si="3"/>
        <v>2425714</v>
      </c>
      <c r="S39" s="121">
        <f t="shared" si="3"/>
        <v>2167323</v>
      </c>
      <c r="T39" s="121">
        <f t="shared" si="1"/>
        <v>56753</v>
      </c>
      <c r="U39" s="121">
        <f t="shared" si="1"/>
        <v>2224076</v>
      </c>
      <c r="V39" s="122">
        <v>90301</v>
      </c>
      <c r="W39" s="122">
        <v>8296</v>
      </c>
      <c r="X39" s="122">
        <v>98597</v>
      </c>
      <c r="Y39" s="122">
        <v>86693</v>
      </c>
      <c r="Z39" s="122">
        <v>2270</v>
      </c>
      <c r="AA39" s="122">
        <v>88963</v>
      </c>
      <c r="AB39" s="122">
        <v>2128014</v>
      </c>
      <c r="AC39" s="122">
        <v>199103</v>
      </c>
      <c r="AD39" s="122">
        <v>2327117</v>
      </c>
      <c r="AE39" s="122">
        <v>2080630</v>
      </c>
      <c r="AF39" s="122">
        <v>54483</v>
      </c>
      <c r="AG39" s="122">
        <v>2135113</v>
      </c>
    </row>
    <row r="40" spans="1:33" s="2" customFormat="1" ht="24.75" customHeight="1" thickTop="1" thickBot="1" x14ac:dyDescent="0.25">
      <c r="A40" s="44">
        <v>36</v>
      </c>
      <c r="B40" s="45" t="s">
        <v>23</v>
      </c>
      <c r="C40" s="123">
        <v>1488959</v>
      </c>
      <c r="D40" s="124">
        <v>115810</v>
      </c>
      <c r="E40" s="125">
        <v>1604769</v>
      </c>
      <c r="F40" s="126">
        <v>1468551</v>
      </c>
      <c r="G40" s="124">
        <v>42077</v>
      </c>
      <c r="H40" s="127">
        <v>1510628</v>
      </c>
      <c r="I40" s="51">
        <f t="shared" si="4"/>
        <v>98.6</v>
      </c>
      <c r="J40" s="52">
        <f t="shared" si="4"/>
        <v>36.299999999999997</v>
      </c>
      <c r="K40" s="53">
        <f t="shared" si="4"/>
        <v>94.1</v>
      </c>
      <c r="L40" s="54">
        <v>91.9</v>
      </c>
      <c r="M40" s="53">
        <v>91.1</v>
      </c>
      <c r="N40" s="120">
        <f t="shared" si="2"/>
        <v>2.1999999999999886</v>
      </c>
      <c r="O40" s="3"/>
      <c r="P40" s="121">
        <f t="shared" si="3"/>
        <v>1488959</v>
      </c>
      <c r="Q40" s="121">
        <f t="shared" si="3"/>
        <v>115810</v>
      </c>
      <c r="R40" s="121">
        <f t="shared" si="3"/>
        <v>1604769</v>
      </c>
      <c r="S40" s="121">
        <f t="shared" si="3"/>
        <v>1468551</v>
      </c>
      <c r="T40" s="121">
        <f t="shared" si="1"/>
        <v>42077</v>
      </c>
      <c r="U40" s="121">
        <f t="shared" si="1"/>
        <v>1510628</v>
      </c>
      <c r="V40" s="122">
        <v>67868</v>
      </c>
      <c r="W40" s="122">
        <v>5079</v>
      </c>
      <c r="X40" s="122">
        <v>72947</v>
      </c>
      <c r="Y40" s="122">
        <v>66929</v>
      </c>
      <c r="Z40" s="122">
        <v>1845</v>
      </c>
      <c r="AA40" s="122">
        <v>68774</v>
      </c>
      <c r="AB40" s="122">
        <v>1421091</v>
      </c>
      <c r="AC40" s="122">
        <v>110731</v>
      </c>
      <c r="AD40" s="122">
        <v>1531822</v>
      </c>
      <c r="AE40" s="122">
        <v>1401622</v>
      </c>
      <c r="AF40" s="122">
        <v>40232</v>
      </c>
      <c r="AG40" s="122">
        <v>1441854</v>
      </c>
    </row>
    <row r="41" spans="1:33" s="2" customFormat="1" ht="24.75" customHeight="1" thickTop="1" thickBot="1" x14ac:dyDescent="0.25">
      <c r="A41" s="44">
        <v>37</v>
      </c>
      <c r="B41" s="45" t="s">
        <v>68</v>
      </c>
      <c r="C41" s="123">
        <v>2574761</v>
      </c>
      <c r="D41" s="124">
        <v>268187</v>
      </c>
      <c r="E41" s="125">
        <v>2842948</v>
      </c>
      <c r="F41" s="126">
        <v>2528941</v>
      </c>
      <c r="G41" s="124">
        <v>47772</v>
      </c>
      <c r="H41" s="127">
        <v>2576713</v>
      </c>
      <c r="I41" s="51">
        <f>IF(C41=0,"－",ROUND(+F41/C41*100,1))</f>
        <v>98.2</v>
      </c>
      <c r="J41" s="52">
        <f>IF(D41=0,"－",ROUND(+G41/D41*100,1))</f>
        <v>17.8</v>
      </c>
      <c r="K41" s="53">
        <f>IF(E41=0,"－",ROUND(+H41/E41*100,1))</f>
        <v>90.6</v>
      </c>
      <c r="L41" s="52">
        <v>90.1</v>
      </c>
      <c r="M41" s="53">
        <v>90</v>
      </c>
      <c r="N41" s="120">
        <f t="shared" si="2"/>
        <v>0.5</v>
      </c>
      <c r="O41" s="3"/>
      <c r="P41" s="121">
        <f t="shared" si="3"/>
        <v>2574761</v>
      </c>
      <c r="Q41" s="121">
        <f t="shared" si="3"/>
        <v>268187</v>
      </c>
      <c r="R41" s="121">
        <f t="shared" si="3"/>
        <v>2842948</v>
      </c>
      <c r="S41" s="121">
        <f t="shared" si="3"/>
        <v>2528941</v>
      </c>
      <c r="T41" s="121">
        <f t="shared" si="1"/>
        <v>47772</v>
      </c>
      <c r="U41" s="121">
        <f t="shared" si="1"/>
        <v>2576713</v>
      </c>
      <c r="V41" s="122">
        <v>87280</v>
      </c>
      <c r="W41" s="122">
        <v>9091</v>
      </c>
      <c r="X41" s="122">
        <v>96371</v>
      </c>
      <c r="Y41" s="122">
        <v>85727</v>
      </c>
      <c r="Z41" s="122">
        <v>1619</v>
      </c>
      <c r="AA41" s="122">
        <v>87346</v>
      </c>
      <c r="AB41" s="122">
        <v>2487481</v>
      </c>
      <c r="AC41" s="122">
        <v>259096</v>
      </c>
      <c r="AD41" s="122">
        <v>2746577</v>
      </c>
      <c r="AE41" s="122">
        <v>2443214</v>
      </c>
      <c r="AF41" s="122">
        <v>46153</v>
      </c>
      <c r="AG41" s="122">
        <v>2489367</v>
      </c>
    </row>
    <row r="42" spans="1:33" s="2" customFormat="1" ht="24.75" customHeight="1" thickTop="1" thickBot="1" x14ac:dyDescent="0.25">
      <c r="A42" s="44">
        <v>38</v>
      </c>
      <c r="B42" s="45" t="s">
        <v>76</v>
      </c>
      <c r="C42" s="123">
        <v>1085165</v>
      </c>
      <c r="D42" s="124">
        <v>67184</v>
      </c>
      <c r="E42" s="125">
        <v>1152349</v>
      </c>
      <c r="F42" s="126">
        <v>1070217</v>
      </c>
      <c r="G42" s="124">
        <v>19366</v>
      </c>
      <c r="H42" s="127">
        <v>1089583</v>
      </c>
      <c r="I42" s="51">
        <f t="shared" si="4"/>
        <v>98.6</v>
      </c>
      <c r="J42" s="52">
        <f t="shared" si="4"/>
        <v>28.8</v>
      </c>
      <c r="K42" s="53">
        <f t="shared" si="4"/>
        <v>94.6</v>
      </c>
      <c r="L42" s="52">
        <v>93.9</v>
      </c>
      <c r="M42" s="53">
        <v>93.8</v>
      </c>
      <c r="N42" s="120">
        <f t="shared" si="2"/>
        <v>0.69999999999998863</v>
      </c>
      <c r="O42" s="3"/>
      <c r="P42" s="121">
        <f t="shared" si="3"/>
        <v>1085165</v>
      </c>
      <c r="Q42" s="121">
        <f t="shared" si="3"/>
        <v>67184</v>
      </c>
      <c r="R42" s="121">
        <f t="shared" si="3"/>
        <v>1152349</v>
      </c>
      <c r="S42" s="121">
        <f t="shared" si="3"/>
        <v>1070217</v>
      </c>
      <c r="T42" s="121">
        <f t="shared" si="1"/>
        <v>19366</v>
      </c>
      <c r="U42" s="121">
        <f t="shared" si="1"/>
        <v>1089583</v>
      </c>
      <c r="V42" s="122">
        <v>38234</v>
      </c>
      <c r="W42" s="122">
        <v>3332</v>
      </c>
      <c r="X42" s="122">
        <v>41566</v>
      </c>
      <c r="Y42" s="122">
        <v>37672</v>
      </c>
      <c r="Z42" s="122">
        <v>960</v>
      </c>
      <c r="AA42" s="122">
        <v>38632</v>
      </c>
      <c r="AB42" s="122">
        <v>1046931</v>
      </c>
      <c r="AC42" s="122">
        <v>63852</v>
      </c>
      <c r="AD42" s="122">
        <v>1110783</v>
      </c>
      <c r="AE42" s="122">
        <v>1032545</v>
      </c>
      <c r="AF42" s="122">
        <v>18406</v>
      </c>
      <c r="AG42" s="122">
        <v>1050951</v>
      </c>
    </row>
    <row r="43" spans="1:33" s="2" customFormat="1" ht="24.75" customHeight="1" thickTop="1" thickBot="1" x14ac:dyDescent="0.25">
      <c r="A43" s="44">
        <v>39</v>
      </c>
      <c r="B43" s="45" t="s">
        <v>55</v>
      </c>
      <c r="C43" s="123">
        <v>1028023</v>
      </c>
      <c r="D43" s="124">
        <v>74395</v>
      </c>
      <c r="E43" s="125">
        <v>1102418</v>
      </c>
      <c r="F43" s="126">
        <v>1012980</v>
      </c>
      <c r="G43" s="124">
        <v>15800</v>
      </c>
      <c r="H43" s="127">
        <v>1028780</v>
      </c>
      <c r="I43" s="51">
        <f t="shared" si="4"/>
        <v>98.5</v>
      </c>
      <c r="J43" s="52">
        <f t="shared" si="4"/>
        <v>21.2</v>
      </c>
      <c r="K43" s="53">
        <f t="shared" si="4"/>
        <v>93.3</v>
      </c>
      <c r="L43" s="52">
        <v>92.9</v>
      </c>
      <c r="M43" s="53">
        <v>92.6</v>
      </c>
      <c r="N43" s="120">
        <f t="shared" si="2"/>
        <v>0.39999999999999147</v>
      </c>
      <c r="O43" s="3"/>
      <c r="P43" s="121">
        <f t="shared" si="3"/>
        <v>1028023</v>
      </c>
      <c r="Q43" s="121">
        <f t="shared" si="3"/>
        <v>74395</v>
      </c>
      <c r="R43" s="121">
        <f t="shared" si="3"/>
        <v>1102418</v>
      </c>
      <c r="S43" s="121">
        <f t="shared" si="3"/>
        <v>1012980</v>
      </c>
      <c r="T43" s="121">
        <f t="shared" si="1"/>
        <v>15800</v>
      </c>
      <c r="U43" s="121">
        <f t="shared" si="1"/>
        <v>1028780</v>
      </c>
      <c r="V43" s="122">
        <v>38658</v>
      </c>
      <c r="W43" s="122">
        <v>2797</v>
      </c>
      <c r="X43" s="122">
        <v>41455</v>
      </c>
      <c r="Y43" s="122">
        <v>38088</v>
      </c>
      <c r="Z43" s="122">
        <v>594</v>
      </c>
      <c r="AA43" s="122">
        <v>38682</v>
      </c>
      <c r="AB43" s="122">
        <v>989365</v>
      </c>
      <c r="AC43" s="122">
        <v>71598</v>
      </c>
      <c r="AD43" s="122">
        <v>1060963</v>
      </c>
      <c r="AE43" s="122">
        <v>974892</v>
      </c>
      <c r="AF43" s="122">
        <v>15206</v>
      </c>
      <c r="AG43" s="122">
        <v>990098</v>
      </c>
    </row>
    <row r="44" spans="1:33" s="2" customFormat="1" ht="24.75" customHeight="1" thickTop="1" thickBot="1" x14ac:dyDescent="0.25">
      <c r="A44" s="44">
        <v>40</v>
      </c>
      <c r="B44" s="45" t="s">
        <v>56</v>
      </c>
      <c r="C44" s="123">
        <v>281009</v>
      </c>
      <c r="D44" s="124">
        <v>8420</v>
      </c>
      <c r="E44" s="125">
        <v>289429</v>
      </c>
      <c r="F44" s="126">
        <v>276904</v>
      </c>
      <c r="G44" s="124">
        <v>3386</v>
      </c>
      <c r="H44" s="127">
        <v>280290</v>
      </c>
      <c r="I44" s="51">
        <f t="shared" si="4"/>
        <v>98.5</v>
      </c>
      <c r="J44" s="52">
        <f t="shared" si="4"/>
        <v>40.200000000000003</v>
      </c>
      <c r="K44" s="53">
        <f t="shared" si="4"/>
        <v>96.8</v>
      </c>
      <c r="L44" s="52">
        <v>96.6</v>
      </c>
      <c r="M44" s="53">
        <v>96</v>
      </c>
      <c r="N44" s="120">
        <f t="shared" si="2"/>
        <v>0.20000000000000284</v>
      </c>
      <c r="O44" s="3"/>
      <c r="P44" s="121">
        <f t="shared" si="3"/>
        <v>281009</v>
      </c>
      <c r="Q44" s="121">
        <f t="shared" si="3"/>
        <v>8420</v>
      </c>
      <c r="R44" s="121">
        <f t="shared" si="3"/>
        <v>289429</v>
      </c>
      <c r="S44" s="121">
        <f t="shared" si="3"/>
        <v>276904</v>
      </c>
      <c r="T44" s="121">
        <f t="shared" si="1"/>
        <v>3386</v>
      </c>
      <c r="U44" s="121">
        <f t="shared" si="1"/>
        <v>280290</v>
      </c>
      <c r="V44" s="122">
        <v>11540</v>
      </c>
      <c r="W44" s="122">
        <v>346</v>
      </c>
      <c r="X44" s="122">
        <v>11886</v>
      </c>
      <c r="Y44" s="122">
        <v>11372</v>
      </c>
      <c r="Z44" s="122">
        <v>139</v>
      </c>
      <c r="AA44" s="122">
        <v>11511</v>
      </c>
      <c r="AB44" s="122">
        <v>269469</v>
      </c>
      <c r="AC44" s="122">
        <v>8074</v>
      </c>
      <c r="AD44" s="122">
        <v>277543</v>
      </c>
      <c r="AE44" s="122">
        <v>265532</v>
      </c>
      <c r="AF44" s="122">
        <v>3247</v>
      </c>
      <c r="AG44" s="122">
        <v>268779</v>
      </c>
    </row>
    <row r="45" spans="1:33" s="2" customFormat="1" ht="24.75" customHeight="1" thickTop="1" thickBot="1" x14ac:dyDescent="0.25">
      <c r="A45" s="44">
        <v>41</v>
      </c>
      <c r="B45" s="45" t="s">
        <v>57</v>
      </c>
      <c r="C45" s="123">
        <v>629790</v>
      </c>
      <c r="D45" s="124">
        <v>51947</v>
      </c>
      <c r="E45" s="125">
        <v>681737</v>
      </c>
      <c r="F45" s="126">
        <v>618650</v>
      </c>
      <c r="G45" s="124">
        <v>10594</v>
      </c>
      <c r="H45" s="127">
        <v>629244</v>
      </c>
      <c r="I45" s="51">
        <f t="shared" si="4"/>
        <v>98.2</v>
      </c>
      <c r="J45" s="52">
        <f t="shared" si="4"/>
        <v>20.399999999999999</v>
      </c>
      <c r="K45" s="53">
        <f t="shared" si="4"/>
        <v>92.3</v>
      </c>
      <c r="L45" s="52">
        <v>91.3</v>
      </c>
      <c r="M45" s="53">
        <v>92</v>
      </c>
      <c r="N45" s="120">
        <f t="shared" si="2"/>
        <v>1</v>
      </c>
      <c r="O45" s="3"/>
      <c r="P45" s="121">
        <f t="shared" si="3"/>
        <v>629790</v>
      </c>
      <c r="Q45" s="121">
        <f t="shared" si="3"/>
        <v>51947</v>
      </c>
      <c r="R45" s="121">
        <f t="shared" si="3"/>
        <v>681737</v>
      </c>
      <c r="S45" s="121">
        <f t="shared" si="3"/>
        <v>618650</v>
      </c>
      <c r="T45" s="121">
        <f t="shared" si="1"/>
        <v>10594</v>
      </c>
      <c r="U45" s="121">
        <f t="shared" si="1"/>
        <v>629244</v>
      </c>
      <c r="V45" s="122">
        <v>25253</v>
      </c>
      <c r="W45" s="122">
        <v>2048</v>
      </c>
      <c r="X45" s="122">
        <v>27301</v>
      </c>
      <c r="Y45" s="122">
        <v>24806</v>
      </c>
      <c r="Z45" s="122">
        <v>425</v>
      </c>
      <c r="AA45" s="122">
        <v>25231</v>
      </c>
      <c r="AB45" s="122">
        <v>604537</v>
      </c>
      <c r="AC45" s="122">
        <v>49899</v>
      </c>
      <c r="AD45" s="122">
        <v>654436</v>
      </c>
      <c r="AE45" s="122">
        <v>593844</v>
      </c>
      <c r="AF45" s="122">
        <v>10169</v>
      </c>
      <c r="AG45" s="122">
        <v>604013</v>
      </c>
    </row>
    <row r="46" spans="1:33" s="2" customFormat="1" ht="24.75" customHeight="1" thickTop="1" thickBot="1" x14ac:dyDescent="0.25">
      <c r="A46" s="44">
        <v>42</v>
      </c>
      <c r="B46" s="45" t="s">
        <v>58</v>
      </c>
      <c r="C46" s="123">
        <v>627195</v>
      </c>
      <c r="D46" s="124">
        <v>28465</v>
      </c>
      <c r="E46" s="125">
        <v>655660</v>
      </c>
      <c r="F46" s="126">
        <v>622045</v>
      </c>
      <c r="G46" s="124">
        <v>7128</v>
      </c>
      <c r="H46" s="127">
        <v>629173</v>
      </c>
      <c r="I46" s="51">
        <f t="shared" si="4"/>
        <v>99.2</v>
      </c>
      <c r="J46" s="52">
        <f t="shared" si="4"/>
        <v>25</v>
      </c>
      <c r="K46" s="53">
        <f t="shared" si="4"/>
        <v>96</v>
      </c>
      <c r="L46" s="52">
        <v>95.5</v>
      </c>
      <c r="M46" s="53">
        <v>94.7</v>
      </c>
      <c r="N46" s="120">
        <f t="shared" si="2"/>
        <v>0.5</v>
      </c>
      <c r="O46" s="3"/>
      <c r="P46" s="121">
        <f t="shared" si="3"/>
        <v>627195</v>
      </c>
      <c r="Q46" s="121">
        <f t="shared" si="3"/>
        <v>28465</v>
      </c>
      <c r="R46" s="121">
        <f t="shared" si="3"/>
        <v>655660</v>
      </c>
      <c r="S46" s="121">
        <f t="shared" si="3"/>
        <v>622045</v>
      </c>
      <c r="T46" s="121">
        <f t="shared" si="1"/>
        <v>7128</v>
      </c>
      <c r="U46" s="121">
        <f t="shared" si="1"/>
        <v>629173</v>
      </c>
      <c r="V46" s="122">
        <v>24217</v>
      </c>
      <c r="W46" s="122">
        <v>1998</v>
      </c>
      <c r="X46" s="122">
        <v>26215</v>
      </c>
      <c r="Y46" s="122">
        <v>23803</v>
      </c>
      <c r="Z46" s="122">
        <v>529</v>
      </c>
      <c r="AA46" s="122">
        <v>24332</v>
      </c>
      <c r="AB46" s="122">
        <v>602978</v>
      </c>
      <c r="AC46" s="122">
        <v>26467</v>
      </c>
      <c r="AD46" s="122">
        <v>629445</v>
      </c>
      <c r="AE46" s="122">
        <v>598242</v>
      </c>
      <c r="AF46" s="122">
        <v>6599</v>
      </c>
      <c r="AG46" s="122">
        <v>604841</v>
      </c>
    </row>
    <row r="47" spans="1:33" s="2" customFormat="1" ht="24.75" customHeight="1" thickTop="1" thickBot="1" x14ac:dyDescent="0.25">
      <c r="A47" s="44">
        <v>43</v>
      </c>
      <c r="B47" s="45" t="s">
        <v>17</v>
      </c>
      <c r="C47" s="123">
        <v>623420</v>
      </c>
      <c r="D47" s="124">
        <v>67580</v>
      </c>
      <c r="E47" s="125">
        <v>691000</v>
      </c>
      <c r="F47" s="126">
        <v>609952</v>
      </c>
      <c r="G47" s="124">
        <v>15378</v>
      </c>
      <c r="H47" s="127">
        <v>625330</v>
      </c>
      <c r="I47" s="51">
        <f t="shared" si="4"/>
        <v>97.8</v>
      </c>
      <c r="J47" s="52">
        <f t="shared" si="4"/>
        <v>22.8</v>
      </c>
      <c r="K47" s="53">
        <f t="shared" si="4"/>
        <v>90.5</v>
      </c>
      <c r="L47" s="52">
        <v>89.6</v>
      </c>
      <c r="M47" s="53">
        <v>87.7</v>
      </c>
      <c r="N47" s="120">
        <f t="shared" si="2"/>
        <v>0.90000000000000568</v>
      </c>
      <c r="O47" s="3"/>
      <c r="P47" s="121">
        <f t="shared" si="3"/>
        <v>623420</v>
      </c>
      <c r="Q47" s="121">
        <f t="shared" si="3"/>
        <v>67580</v>
      </c>
      <c r="R47" s="121">
        <f t="shared" si="3"/>
        <v>691000</v>
      </c>
      <c r="S47" s="121">
        <f t="shared" si="3"/>
        <v>609952</v>
      </c>
      <c r="T47" s="121">
        <f t="shared" si="1"/>
        <v>15378</v>
      </c>
      <c r="U47" s="121">
        <f t="shared" si="1"/>
        <v>625330</v>
      </c>
      <c r="V47" s="122">
        <v>26272</v>
      </c>
      <c r="W47" s="122">
        <v>2848</v>
      </c>
      <c r="X47" s="122">
        <v>29120</v>
      </c>
      <c r="Y47" s="122">
        <v>26065</v>
      </c>
      <c r="Z47" s="122">
        <v>648</v>
      </c>
      <c r="AA47" s="122">
        <v>26713</v>
      </c>
      <c r="AB47" s="122">
        <v>597148</v>
      </c>
      <c r="AC47" s="122">
        <v>64732</v>
      </c>
      <c r="AD47" s="122">
        <v>661880</v>
      </c>
      <c r="AE47" s="122">
        <v>583887</v>
      </c>
      <c r="AF47" s="122">
        <v>14730</v>
      </c>
      <c r="AG47" s="122">
        <v>598617</v>
      </c>
    </row>
    <row r="48" spans="1:33" s="2" customFormat="1" ht="24.75" customHeight="1" thickTop="1" thickBot="1" x14ac:dyDescent="0.25">
      <c r="A48" s="44">
        <v>44</v>
      </c>
      <c r="B48" s="45" t="s">
        <v>59</v>
      </c>
      <c r="C48" s="123">
        <v>364950</v>
      </c>
      <c r="D48" s="124">
        <v>22284</v>
      </c>
      <c r="E48" s="125">
        <v>387234</v>
      </c>
      <c r="F48" s="126">
        <v>356760</v>
      </c>
      <c r="G48" s="124">
        <v>3898</v>
      </c>
      <c r="H48" s="127">
        <v>360658</v>
      </c>
      <c r="I48" s="51">
        <f t="shared" si="4"/>
        <v>97.8</v>
      </c>
      <c r="J48" s="52">
        <f t="shared" si="4"/>
        <v>17.5</v>
      </c>
      <c r="K48" s="53">
        <f t="shared" si="4"/>
        <v>93.1</v>
      </c>
      <c r="L48" s="52">
        <v>93.6</v>
      </c>
      <c r="M48" s="53">
        <v>93</v>
      </c>
      <c r="N48" s="120">
        <f t="shared" si="2"/>
        <v>-0.5</v>
      </c>
      <c r="O48" s="3"/>
      <c r="P48" s="121">
        <f t="shared" si="3"/>
        <v>364950</v>
      </c>
      <c r="Q48" s="121">
        <f t="shared" si="3"/>
        <v>22284</v>
      </c>
      <c r="R48" s="121">
        <f t="shared" si="3"/>
        <v>387234</v>
      </c>
      <c r="S48" s="121">
        <f t="shared" si="3"/>
        <v>356760</v>
      </c>
      <c r="T48" s="121">
        <f t="shared" si="1"/>
        <v>3898</v>
      </c>
      <c r="U48" s="121">
        <f t="shared" si="1"/>
        <v>360658</v>
      </c>
      <c r="V48" s="122">
        <v>13004</v>
      </c>
      <c r="W48" s="122">
        <v>802</v>
      </c>
      <c r="X48" s="122">
        <v>13806</v>
      </c>
      <c r="Y48" s="122">
        <v>12712</v>
      </c>
      <c r="Z48" s="122">
        <v>140</v>
      </c>
      <c r="AA48" s="122">
        <v>12852</v>
      </c>
      <c r="AB48" s="122">
        <v>351946</v>
      </c>
      <c r="AC48" s="122">
        <v>21482</v>
      </c>
      <c r="AD48" s="122">
        <v>373428</v>
      </c>
      <c r="AE48" s="122">
        <v>344048</v>
      </c>
      <c r="AF48" s="122">
        <v>3758</v>
      </c>
      <c r="AG48" s="122">
        <v>347806</v>
      </c>
    </row>
    <row r="49" spans="1:37" s="2" customFormat="1" ht="24.75" customHeight="1" thickTop="1" thickBot="1" x14ac:dyDescent="0.25">
      <c r="A49" s="44">
        <v>45</v>
      </c>
      <c r="B49" s="45" t="s">
        <v>24</v>
      </c>
      <c r="C49" s="123">
        <v>978478</v>
      </c>
      <c r="D49" s="124">
        <v>63609</v>
      </c>
      <c r="E49" s="125">
        <v>1042087</v>
      </c>
      <c r="F49" s="126">
        <v>966883</v>
      </c>
      <c r="G49" s="124">
        <v>11880</v>
      </c>
      <c r="H49" s="127">
        <v>978763</v>
      </c>
      <c r="I49" s="51">
        <f t="shared" si="4"/>
        <v>98.8</v>
      </c>
      <c r="J49" s="52">
        <f t="shared" si="4"/>
        <v>18.7</v>
      </c>
      <c r="K49" s="53">
        <f t="shared" si="4"/>
        <v>93.9</v>
      </c>
      <c r="L49" s="54">
        <v>93.7</v>
      </c>
      <c r="M49" s="53">
        <v>93.3</v>
      </c>
      <c r="N49" s="120">
        <f t="shared" si="2"/>
        <v>0.20000000000000284</v>
      </c>
      <c r="O49" s="3"/>
      <c r="P49" s="121">
        <f t="shared" si="3"/>
        <v>978478</v>
      </c>
      <c r="Q49" s="121">
        <f t="shared" si="3"/>
        <v>63609</v>
      </c>
      <c r="R49" s="121">
        <f t="shared" si="3"/>
        <v>1042087</v>
      </c>
      <c r="S49" s="121">
        <f t="shared" si="3"/>
        <v>966883</v>
      </c>
      <c r="T49" s="121">
        <f t="shared" si="1"/>
        <v>11880</v>
      </c>
      <c r="U49" s="121">
        <f t="shared" si="1"/>
        <v>978763</v>
      </c>
      <c r="V49" s="122">
        <v>40640</v>
      </c>
      <c r="W49" s="122">
        <v>2640</v>
      </c>
      <c r="X49" s="122">
        <v>43280</v>
      </c>
      <c r="Y49" s="122">
        <v>40126</v>
      </c>
      <c r="Z49" s="122">
        <v>493</v>
      </c>
      <c r="AA49" s="122">
        <v>40619</v>
      </c>
      <c r="AB49" s="122">
        <v>937838</v>
      </c>
      <c r="AC49" s="122">
        <v>60969</v>
      </c>
      <c r="AD49" s="122">
        <v>998807</v>
      </c>
      <c r="AE49" s="122">
        <v>926757</v>
      </c>
      <c r="AF49" s="122">
        <v>11387</v>
      </c>
      <c r="AG49" s="122">
        <v>938144</v>
      </c>
    </row>
    <row r="50" spans="1:37" s="2" customFormat="1" ht="24.75" customHeight="1" thickTop="1" thickBot="1" x14ac:dyDescent="0.25">
      <c r="A50" s="44">
        <v>46</v>
      </c>
      <c r="B50" s="45" t="s">
        <v>60</v>
      </c>
      <c r="C50" s="123">
        <v>585773</v>
      </c>
      <c r="D50" s="124">
        <v>38793</v>
      </c>
      <c r="E50" s="125">
        <v>624566</v>
      </c>
      <c r="F50" s="126">
        <v>578732</v>
      </c>
      <c r="G50" s="124">
        <v>6822</v>
      </c>
      <c r="H50" s="127">
        <v>585554</v>
      </c>
      <c r="I50" s="51">
        <f t="shared" si="4"/>
        <v>98.8</v>
      </c>
      <c r="J50" s="52">
        <f t="shared" si="4"/>
        <v>17.600000000000001</v>
      </c>
      <c r="K50" s="53">
        <f t="shared" si="4"/>
        <v>93.8</v>
      </c>
      <c r="L50" s="52">
        <v>92.9</v>
      </c>
      <c r="M50" s="53">
        <v>92.7</v>
      </c>
      <c r="N50" s="120">
        <f t="shared" si="2"/>
        <v>0.89999999999999147</v>
      </c>
      <c r="O50" s="3"/>
      <c r="P50" s="121">
        <f t="shared" si="3"/>
        <v>585773</v>
      </c>
      <c r="Q50" s="121">
        <f t="shared" si="3"/>
        <v>38793</v>
      </c>
      <c r="R50" s="121">
        <f t="shared" si="3"/>
        <v>624566</v>
      </c>
      <c r="S50" s="121">
        <f t="shared" si="3"/>
        <v>578732</v>
      </c>
      <c r="T50" s="121">
        <f t="shared" si="1"/>
        <v>6822</v>
      </c>
      <c r="U50" s="121">
        <f t="shared" si="1"/>
        <v>585554</v>
      </c>
      <c r="V50" s="122">
        <v>24017</v>
      </c>
      <c r="W50" s="122">
        <v>1591</v>
      </c>
      <c r="X50" s="122">
        <v>25608</v>
      </c>
      <c r="Y50" s="122">
        <v>23728</v>
      </c>
      <c r="Z50" s="122">
        <v>280</v>
      </c>
      <c r="AA50" s="122">
        <v>24008</v>
      </c>
      <c r="AB50" s="122">
        <v>561756</v>
      </c>
      <c r="AC50" s="122">
        <v>37202</v>
      </c>
      <c r="AD50" s="122">
        <v>598958</v>
      </c>
      <c r="AE50" s="122">
        <v>555004</v>
      </c>
      <c r="AF50" s="122">
        <v>6542</v>
      </c>
      <c r="AG50" s="122">
        <v>561546</v>
      </c>
    </row>
    <row r="51" spans="1:37" s="2" customFormat="1" ht="24.75" customHeight="1" thickTop="1" thickBot="1" x14ac:dyDescent="0.25">
      <c r="A51" s="44">
        <v>47</v>
      </c>
      <c r="B51" s="45" t="s">
        <v>61</v>
      </c>
      <c r="C51" s="123">
        <v>277306</v>
      </c>
      <c r="D51" s="124">
        <v>15679</v>
      </c>
      <c r="E51" s="125">
        <v>292985</v>
      </c>
      <c r="F51" s="126">
        <v>273074</v>
      </c>
      <c r="G51" s="124">
        <v>2724</v>
      </c>
      <c r="H51" s="127">
        <v>275798</v>
      </c>
      <c r="I51" s="51">
        <f t="shared" si="4"/>
        <v>98.5</v>
      </c>
      <c r="J51" s="52">
        <f t="shared" si="4"/>
        <v>17.399999999999999</v>
      </c>
      <c r="K51" s="53">
        <f t="shared" si="4"/>
        <v>94.1</v>
      </c>
      <c r="L51" s="52">
        <v>94.3</v>
      </c>
      <c r="M51" s="53">
        <v>94.5</v>
      </c>
      <c r="N51" s="120">
        <f t="shared" si="2"/>
        <v>-0.20000000000000284</v>
      </c>
      <c r="O51" s="3"/>
      <c r="P51" s="121">
        <f t="shared" si="3"/>
        <v>277306</v>
      </c>
      <c r="Q51" s="121">
        <f t="shared" si="3"/>
        <v>15679</v>
      </c>
      <c r="R51" s="121">
        <f t="shared" si="3"/>
        <v>292985</v>
      </c>
      <c r="S51" s="121">
        <f t="shared" si="3"/>
        <v>273074</v>
      </c>
      <c r="T51" s="121">
        <f t="shared" si="1"/>
        <v>2724</v>
      </c>
      <c r="U51" s="121">
        <f t="shared" si="1"/>
        <v>275798</v>
      </c>
      <c r="V51" s="122">
        <v>12835</v>
      </c>
      <c r="W51" s="122">
        <v>726</v>
      </c>
      <c r="X51" s="122">
        <v>13561</v>
      </c>
      <c r="Y51" s="122">
        <v>12639</v>
      </c>
      <c r="Z51" s="122">
        <v>126</v>
      </c>
      <c r="AA51" s="122">
        <v>12765</v>
      </c>
      <c r="AB51" s="122">
        <v>264471</v>
      </c>
      <c r="AC51" s="122">
        <v>14953</v>
      </c>
      <c r="AD51" s="122">
        <v>279424</v>
      </c>
      <c r="AE51" s="122">
        <v>260435</v>
      </c>
      <c r="AF51" s="122">
        <v>2598</v>
      </c>
      <c r="AG51" s="122">
        <v>263033</v>
      </c>
    </row>
    <row r="52" spans="1:37" s="2" customFormat="1" ht="24.75" customHeight="1" thickTop="1" thickBot="1" x14ac:dyDescent="0.25">
      <c r="A52" s="44">
        <v>48</v>
      </c>
      <c r="B52" s="45" t="s">
        <v>62</v>
      </c>
      <c r="C52" s="123">
        <v>616143</v>
      </c>
      <c r="D52" s="124">
        <v>45077</v>
      </c>
      <c r="E52" s="125">
        <v>661220</v>
      </c>
      <c r="F52" s="126">
        <v>608596</v>
      </c>
      <c r="G52" s="124">
        <v>7444</v>
      </c>
      <c r="H52" s="127">
        <v>616040</v>
      </c>
      <c r="I52" s="51">
        <f t="shared" si="4"/>
        <v>98.8</v>
      </c>
      <c r="J52" s="52">
        <f t="shared" si="4"/>
        <v>16.5</v>
      </c>
      <c r="K52" s="53">
        <f t="shared" si="4"/>
        <v>93.2</v>
      </c>
      <c r="L52" s="52">
        <v>92.9</v>
      </c>
      <c r="M52" s="53">
        <v>92.7</v>
      </c>
      <c r="N52" s="120">
        <f t="shared" si="2"/>
        <v>0.29999999999999716</v>
      </c>
      <c r="O52" s="3"/>
      <c r="P52" s="121">
        <f t="shared" si="3"/>
        <v>616143</v>
      </c>
      <c r="Q52" s="121">
        <f t="shared" si="3"/>
        <v>45077</v>
      </c>
      <c r="R52" s="121">
        <f t="shared" si="3"/>
        <v>661220</v>
      </c>
      <c r="S52" s="121">
        <f t="shared" si="3"/>
        <v>608596</v>
      </c>
      <c r="T52" s="121">
        <f t="shared" si="1"/>
        <v>7444</v>
      </c>
      <c r="U52" s="121">
        <f t="shared" si="1"/>
        <v>616040</v>
      </c>
      <c r="V52" s="122">
        <v>20025</v>
      </c>
      <c r="W52" s="122">
        <v>1465</v>
      </c>
      <c r="X52" s="122">
        <v>21490</v>
      </c>
      <c r="Y52" s="122">
        <v>19779</v>
      </c>
      <c r="Z52" s="122">
        <v>242</v>
      </c>
      <c r="AA52" s="122">
        <v>20021</v>
      </c>
      <c r="AB52" s="122">
        <v>596118</v>
      </c>
      <c r="AC52" s="122">
        <v>43612</v>
      </c>
      <c r="AD52" s="122">
        <v>639730</v>
      </c>
      <c r="AE52" s="122">
        <v>588817</v>
      </c>
      <c r="AF52" s="122">
        <v>7202</v>
      </c>
      <c r="AG52" s="122">
        <v>596019</v>
      </c>
    </row>
    <row r="53" spans="1:37" s="2" customFormat="1" ht="24.75" customHeight="1" thickTop="1" thickBot="1" x14ac:dyDescent="0.25">
      <c r="A53" s="44">
        <v>49</v>
      </c>
      <c r="B53" s="45" t="s">
        <v>63</v>
      </c>
      <c r="C53" s="123">
        <v>458147</v>
      </c>
      <c r="D53" s="124">
        <v>22849</v>
      </c>
      <c r="E53" s="125">
        <v>480996</v>
      </c>
      <c r="F53" s="126">
        <v>451355</v>
      </c>
      <c r="G53" s="124">
        <v>6834</v>
      </c>
      <c r="H53" s="127">
        <v>458189</v>
      </c>
      <c r="I53" s="51">
        <f t="shared" si="4"/>
        <v>98.5</v>
      </c>
      <c r="J53" s="52">
        <f t="shared" si="4"/>
        <v>29.9</v>
      </c>
      <c r="K53" s="53">
        <f t="shared" si="4"/>
        <v>95.3</v>
      </c>
      <c r="L53" s="52">
        <v>94.7</v>
      </c>
      <c r="M53" s="53">
        <v>93.8</v>
      </c>
      <c r="N53" s="120">
        <f t="shared" si="2"/>
        <v>0.59999999999999432</v>
      </c>
      <c r="O53" s="3"/>
      <c r="P53" s="121">
        <f t="shared" si="3"/>
        <v>458147</v>
      </c>
      <c r="Q53" s="121">
        <f t="shared" si="3"/>
        <v>22849</v>
      </c>
      <c r="R53" s="121">
        <f t="shared" si="3"/>
        <v>480996</v>
      </c>
      <c r="S53" s="121">
        <f t="shared" si="3"/>
        <v>451355</v>
      </c>
      <c r="T53" s="121">
        <f t="shared" si="1"/>
        <v>6834</v>
      </c>
      <c r="U53" s="121">
        <f t="shared" si="1"/>
        <v>458189</v>
      </c>
      <c r="V53" s="122">
        <v>22218</v>
      </c>
      <c r="W53" s="122">
        <v>1028</v>
      </c>
      <c r="X53" s="122">
        <v>23246</v>
      </c>
      <c r="Y53" s="122">
        <v>21659</v>
      </c>
      <c r="Z53" s="122">
        <v>307</v>
      </c>
      <c r="AA53" s="122">
        <v>21966</v>
      </c>
      <c r="AB53" s="122">
        <v>435929</v>
      </c>
      <c r="AC53" s="122">
        <v>21821</v>
      </c>
      <c r="AD53" s="122">
        <v>457750</v>
      </c>
      <c r="AE53" s="122">
        <v>429696</v>
      </c>
      <c r="AF53" s="122">
        <v>6527</v>
      </c>
      <c r="AG53" s="122">
        <v>436223</v>
      </c>
    </row>
    <row r="54" spans="1:37" s="2" customFormat="1" ht="24.75" customHeight="1" thickTop="1" thickBot="1" x14ac:dyDescent="0.25">
      <c r="A54" s="44">
        <v>50</v>
      </c>
      <c r="B54" s="45" t="s">
        <v>64</v>
      </c>
      <c r="C54" s="123">
        <v>299255</v>
      </c>
      <c r="D54" s="124">
        <v>11117</v>
      </c>
      <c r="E54" s="125">
        <v>310372</v>
      </c>
      <c r="F54" s="126">
        <v>295973</v>
      </c>
      <c r="G54" s="124">
        <v>3971</v>
      </c>
      <c r="H54" s="127">
        <v>299944</v>
      </c>
      <c r="I54" s="51">
        <f t="shared" si="4"/>
        <v>98.9</v>
      </c>
      <c r="J54" s="52">
        <f t="shared" si="4"/>
        <v>35.700000000000003</v>
      </c>
      <c r="K54" s="53">
        <f t="shared" si="4"/>
        <v>96.6</v>
      </c>
      <c r="L54" s="52">
        <v>96.3</v>
      </c>
      <c r="M54" s="53">
        <v>95.8</v>
      </c>
      <c r="N54" s="120">
        <f t="shared" si="2"/>
        <v>0.29999999999999716</v>
      </c>
      <c r="O54" s="3"/>
      <c r="P54" s="121">
        <f t="shared" si="3"/>
        <v>299255</v>
      </c>
      <c r="Q54" s="121">
        <f t="shared" si="3"/>
        <v>11117</v>
      </c>
      <c r="R54" s="121">
        <f t="shared" si="3"/>
        <v>310372</v>
      </c>
      <c r="S54" s="121">
        <f t="shared" si="3"/>
        <v>295973</v>
      </c>
      <c r="T54" s="121">
        <f t="shared" si="1"/>
        <v>3971</v>
      </c>
      <c r="U54" s="121">
        <f t="shared" si="1"/>
        <v>299944</v>
      </c>
      <c r="V54" s="122">
        <v>13118</v>
      </c>
      <c r="W54" s="122">
        <v>491</v>
      </c>
      <c r="X54" s="122">
        <v>13609</v>
      </c>
      <c r="Y54" s="122">
        <v>12974</v>
      </c>
      <c r="Z54" s="122">
        <v>176</v>
      </c>
      <c r="AA54" s="122">
        <v>13150</v>
      </c>
      <c r="AB54" s="122">
        <v>286137</v>
      </c>
      <c r="AC54" s="122">
        <v>10626</v>
      </c>
      <c r="AD54" s="122">
        <v>296763</v>
      </c>
      <c r="AE54" s="122">
        <v>282999</v>
      </c>
      <c r="AF54" s="122">
        <v>3795</v>
      </c>
      <c r="AG54" s="122">
        <v>286794</v>
      </c>
    </row>
    <row r="55" spans="1:37" s="2" customFormat="1" ht="24.75" customHeight="1" thickTop="1" thickBot="1" x14ac:dyDescent="0.25">
      <c r="A55" s="44">
        <v>51</v>
      </c>
      <c r="B55" s="45" t="s">
        <v>65</v>
      </c>
      <c r="C55" s="123">
        <v>318315</v>
      </c>
      <c r="D55" s="124">
        <v>14435</v>
      </c>
      <c r="E55" s="125">
        <v>332750</v>
      </c>
      <c r="F55" s="126">
        <v>314434</v>
      </c>
      <c r="G55" s="124">
        <v>2950</v>
      </c>
      <c r="H55" s="127">
        <v>317384</v>
      </c>
      <c r="I55" s="51">
        <f t="shared" si="4"/>
        <v>98.8</v>
      </c>
      <c r="J55" s="52">
        <f t="shared" si="4"/>
        <v>20.399999999999999</v>
      </c>
      <c r="K55" s="53">
        <f t="shared" si="4"/>
        <v>95.4</v>
      </c>
      <c r="L55" s="52">
        <v>95.6</v>
      </c>
      <c r="M55" s="53">
        <v>96</v>
      </c>
      <c r="N55" s="120">
        <f t="shared" si="2"/>
        <v>-0.19999999999998863</v>
      </c>
      <c r="O55" s="3"/>
      <c r="P55" s="121">
        <f t="shared" si="3"/>
        <v>318315</v>
      </c>
      <c r="Q55" s="121">
        <f t="shared" si="3"/>
        <v>14435</v>
      </c>
      <c r="R55" s="121">
        <f t="shared" si="3"/>
        <v>332750</v>
      </c>
      <c r="S55" s="121">
        <f t="shared" si="3"/>
        <v>314434</v>
      </c>
      <c r="T55" s="121">
        <f t="shared" si="1"/>
        <v>2950</v>
      </c>
      <c r="U55" s="121">
        <f t="shared" si="1"/>
        <v>317384</v>
      </c>
      <c r="V55" s="122">
        <v>14255</v>
      </c>
      <c r="W55" s="122">
        <v>662</v>
      </c>
      <c r="X55" s="122">
        <v>14917</v>
      </c>
      <c r="Y55" s="122">
        <v>14022</v>
      </c>
      <c r="Z55" s="122">
        <v>242</v>
      </c>
      <c r="AA55" s="122">
        <v>14264</v>
      </c>
      <c r="AB55" s="122">
        <v>304060</v>
      </c>
      <c r="AC55" s="122">
        <v>13773</v>
      </c>
      <c r="AD55" s="122">
        <v>317833</v>
      </c>
      <c r="AE55" s="122">
        <v>300412</v>
      </c>
      <c r="AF55" s="122">
        <v>2708</v>
      </c>
      <c r="AG55" s="122">
        <v>303120</v>
      </c>
    </row>
    <row r="56" spans="1:37" s="2" customFormat="1" ht="24.75" customHeight="1" thickTop="1" thickBot="1" x14ac:dyDescent="0.25">
      <c r="A56" s="44">
        <v>52</v>
      </c>
      <c r="B56" s="45" t="s">
        <v>18</v>
      </c>
      <c r="C56" s="123">
        <v>323897</v>
      </c>
      <c r="D56" s="124">
        <v>12327</v>
      </c>
      <c r="E56" s="125">
        <v>336224</v>
      </c>
      <c r="F56" s="126">
        <v>320696</v>
      </c>
      <c r="G56" s="124">
        <v>3829</v>
      </c>
      <c r="H56" s="127">
        <v>324525</v>
      </c>
      <c r="I56" s="51">
        <f t="shared" si="4"/>
        <v>99</v>
      </c>
      <c r="J56" s="52">
        <f t="shared" si="4"/>
        <v>31.1</v>
      </c>
      <c r="K56" s="53">
        <f t="shared" si="4"/>
        <v>96.5</v>
      </c>
      <c r="L56" s="52">
        <v>95.8</v>
      </c>
      <c r="M56" s="53">
        <v>95.6</v>
      </c>
      <c r="N56" s="120">
        <f t="shared" si="2"/>
        <v>0.70000000000000284</v>
      </c>
      <c r="O56" s="3"/>
      <c r="P56" s="121">
        <f t="shared" si="3"/>
        <v>323897</v>
      </c>
      <c r="Q56" s="121">
        <f t="shared" si="3"/>
        <v>12327</v>
      </c>
      <c r="R56" s="121">
        <f t="shared" si="3"/>
        <v>336224</v>
      </c>
      <c r="S56" s="121">
        <f t="shared" si="3"/>
        <v>320696</v>
      </c>
      <c r="T56" s="121">
        <f t="shared" si="1"/>
        <v>3829</v>
      </c>
      <c r="U56" s="121">
        <f t="shared" si="1"/>
        <v>324525</v>
      </c>
      <c r="V56" s="122">
        <v>15792</v>
      </c>
      <c r="W56" s="122">
        <v>601</v>
      </c>
      <c r="X56" s="122">
        <v>16393</v>
      </c>
      <c r="Y56" s="122">
        <v>15636</v>
      </c>
      <c r="Z56" s="122">
        <v>187</v>
      </c>
      <c r="AA56" s="122">
        <v>15823</v>
      </c>
      <c r="AB56" s="122">
        <v>308105</v>
      </c>
      <c r="AC56" s="122">
        <v>11726</v>
      </c>
      <c r="AD56" s="122">
        <v>319831</v>
      </c>
      <c r="AE56" s="122">
        <v>305060</v>
      </c>
      <c r="AF56" s="122">
        <v>3642</v>
      </c>
      <c r="AG56" s="122">
        <v>308702</v>
      </c>
    </row>
    <row r="57" spans="1:37" s="2" customFormat="1" ht="24.75" customHeight="1" thickTop="1" thickBot="1" x14ac:dyDescent="0.25">
      <c r="A57" s="44">
        <v>53</v>
      </c>
      <c r="B57" s="45" t="s">
        <v>66</v>
      </c>
      <c r="C57" s="123">
        <v>291259</v>
      </c>
      <c r="D57" s="124">
        <v>29445</v>
      </c>
      <c r="E57" s="125">
        <v>320704</v>
      </c>
      <c r="F57" s="126">
        <v>287113</v>
      </c>
      <c r="G57" s="124">
        <v>6089</v>
      </c>
      <c r="H57" s="127">
        <v>293202</v>
      </c>
      <c r="I57" s="51">
        <f t="shared" si="4"/>
        <v>98.6</v>
      </c>
      <c r="J57" s="52">
        <f t="shared" si="4"/>
        <v>20.7</v>
      </c>
      <c r="K57" s="53">
        <f t="shared" si="4"/>
        <v>91.4</v>
      </c>
      <c r="L57" s="52">
        <v>90</v>
      </c>
      <c r="M57" s="53">
        <v>91.3</v>
      </c>
      <c r="N57" s="120">
        <f t="shared" si="2"/>
        <v>1.4000000000000057</v>
      </c>
      <c r="O57" s="3"/>
      <c r="P57" s="121">
        <f t="shared" si="3"/>
        <v>291259</v>
      </c>
      <c r="Q57" s="121">
        <f t="shared" si="3"/>
        <v>29445</v>
      </c>
      <c r="R57" s="121">
        <f t="shared" si="3"/>
        <v>320704</v>
      </c>
      <c r="S57" s="121">
        <f t="shared" si="3"/>
        <v>287113</v>
      </c>
      <c r="T57" s="121">
        <f t="shared" si="1"/>
        <v>6089</v>
      </c>
      <c r="U57" s="121">
        <f t="shared" si="1"/>
        <v>293202</v>
      </c>
      <c r="V57" s="122">
        <v>18354</v>
      </c>
      <c r="W57" s="122">
        <v>2570</v>
      </c>
      <c r="X57" s="122">
        <v>20924</v>
      </c>
      <c r="Y57" s="122">
        <v>18039</v>
      </c>
      <c r="Z57" s="122">
        <v>612</v>
      </c>
      <c r="AA57" s="122">
        <v>18651</v>
      </c>
      <c r="AB57" s="122">
        <v>272905</v>
      </c>
      <c r="AC57" s="122">
        <v>26875</v>
      </c>
      <c r="AD57" s="122">
        <v>299780</v>
      </c>
      <c r="AE57" s="122">
        <v>269074</v>
      </c>
      <c r="AF57" s="122">
        <v>5477</v>
      </c>
      <c r="AG57" s="122">
        <v>274551</v>
      </c>
    </row>
    <row r="58" spans="1:37" s="2" customFormat="1" ht="24.75" customHeight="1" thickTop="1" thickBot="1" x14ac:dyDescent="0.25">
      <c r="A58" s="44">
        <v>54</v>
      </c>
      <c r="B58" s="60" t="s">
        <v>67</v>
      </c>
      <c r="C58" s="114">
        <v>286152</v>
      </c>
      <c r="D58" s="124">
        <v>10809</v>
      </c>
      <c r="E58" s="125">
        <v>296961</v>
      </c>
      <c r="F58" s="126">
        <v>282997</v>
      </c>
      <c r="G58" s="124">
        <v>2895</v>
      </c>
      <c r="H58" s="127">
        <v>285892</v>
      </c>
      <c r="I58" s="51">
        <f t="shared" si="4"/>
        <v>98.9</v>
      </c>
      <c r="J58" s="52">
        <f t="shared" si="4"/>
        <v>26.8</v>
      </c>
      <c r="K58" s="53">
        <f t="shared" si="4"/>
        <v>96.3</v>
      </c>
      <c r="L58" s="52">
        <v>95.6</v>
      </c>
      <c r="M58" s="53">
        <v>95.4</v>
      </c>
      <c r="N58" s="120">
        <f t="shared" si="2"/>
        <v>0.70000000000000284</v>
      </c>
      <c r="O58" s="3"/>
      <c r="P58" s="121">
        <f t="shared" si="3"/>
        <v>286152</v>
      </c>
      <c r="Q58" s="121">
        <f t="shared" si="3"/>
        <v>10809</v>
      </c>
      <c r="R58" s="121">
        <f t="shared" si="3"/>
        <v>296961</v>
      </c>
      <c r="S58" s="121">
        <f t="shared" si="3"/>
        <v>282997</v>
      </c>
      <c r="T58" s="121">
        <f t="shared" si="1"/>
        <v>2895</v>
      </c>
      <c r="U58" s="121">
        <f t="shared" si="1"/>
        <v>285892</v>
      </c>
      <c r="V58" s="122">
        <v>14466</v>
      </c>
      <c r="W58" s="122">
        <v>551</v>
      </c>
      <c r="X58" s="122">
        <v>15017</v>
      </c>
      <c r="Y58" s="122">
        <v>14389</v>
      </c>
      <c r="Z58" s="122">
        <v>148</v>
      </c>
      <c r="AA58" s="122">
        <v>14537</v>
      </c>
      <c r="AB58" s="122">
        <v>271686</v>
      </c>
      <c r="AC58" s="122">
        <v>10258</v>
      </c>
      <c r="AD58" s="122">
        <v>281944</v>
      </c>
      <c r="AE58" s="122">
        <v>268608</v>
      </c>
      <c r="AF58" s="122">
        <v>2747</v>
      </c>
      <c r="AG58" s="122">
        <v>271355</v>
      </c>
    </row>
    <row r="59" spans="1:37" s="2" customFormat="1" ht="24.75" customHeight="1" thickTop="1" x14ac:dyDescent="0.2">
      <c r="A59" s="128"/>
      <c r="B59" s="129" t="s">
        <v>19</v>
      </c>
      <c r="C59" s="130">
        <f t="shared" ref="C59:H59" si="5">SUM(C5:C41)</f>
        <v>436085002</v>
      </c>
      <c r="D59" s="131">
        <f t="shared" si="5"/>
        <v>17011825</v>
      </c>
      <c r="E59" s="132">
        <f t="shared" si="5"/>
        <v>453096827</v>
      </c>
      <c r="F59" s="130">
        <f t="shared" si="5"/>
        <v>430706539</v>
      </c>
      <c r="G59" s="131">
        <f t="shared" si="5"/>
        <v>5080982</v>
      </c>
      <c r="H59" s="133">
        <f t="shared" si="5"/>
        <v>435787521</v>
      </c>
      <c r="I59" s="117">
        <f>IF(C59=0,"－",ROUND(+F59/C59*100,1))</f>
        <v>98.8</v>
      </c>
      <c r="J59" s="118">
        <f t="shared" ref="J59:K61" si="6">IF(D59=0,"－",ROUND(+G59/D59*100,1))</f>
        <v>29.9</v>
      </c>
      <c r="K59" s="134">
        <f t="shared" si="6"/>
        <v>96.2</v>
      </c>
      <c r="L59" s="135">
        <v>95.8</v>
      </c>
      <c r="M59" s="134">
        <v>95.5</v>
      </c>
      <c r="N59" s="120">
        <f t="shared" si="2"/>
        <v>0.40000000000000568</v>
      </c>
      <c r="O59" s="3"/>
      <c r="P59" s="136">
        <f t="shared" ref="P59:U59" si="7">V59+AB59</f>
        <v>445159279</v>
      </c>
      <c r="Q59" s="136">
        <f t="shared" si="7"/>
        <v>17596240</v>
      </c>
      <c r="R59" s="136">
        <f t="shared" si="7"/>
        <v>462755519</v>
      </c>
      <c r="S59" s="136">
        <f t="shared" si="7"/>
        <v>439653900</v>
      </c>
      <c r="T59" s="136">
        <f t="shared" si="7"/>
        <v>5211970</v>
      </c>
      <c r="U59" s="136">
        <f t="shared" si="7"/>
        <v>444865870</v>
      </c>
      <c r="V59" s="122">
        <v>11519177</v>
      </c>
      <c r="W59" s="122">
        <v>479324</v>
      </c>
      <c r="X59" s="122">
        <v>11998501</v>
      </c>
      <c r="Y59" s="122">
        <v>11389093</v>
      </c>
      <c r="Z59" s="122">
        <v>138505</v>
      </c>
      <c r="AA59" s="122">
        <v>11527598</v>
      </c>
      <c r="AB59" s="122">
        <v>433640102</v>
      </c>
      <c r="AC59" s="122">
        <v>17116916</v>
      </c>
      <c r="AD59" s="122">
        <v>450757018</v>
      </c>
      <c r="AE59" s="122">
        <v>428264807</v>
      </c>
      <c r="AF59" s="122">
        <v>5073465</v>
      </c>
      <c r="AG59" s="122">
        <v>433338272</v>
      </c>
    </row>
    <row r="60" spans="1:37" s="2" customFormat="1" ht="24.75" customHeight="1" x14ac:dyDescent="0.2">
      <c r="A60" s="76"/>
      <c r="B60" s="77" t="s">
        <v>20</v>
      </c>
      <c r="C60" s="137">
        <f t="shared" ref="C60:H60" si="8">SUM(C42:C58)</f>
        <v>9074277</v>
      </c>
      <c r="D60" s="138">
        <f t="shared" si="8"/>
        <v>584415</v>
      </c>
      <c r="E60" s="139">
        <f t="shared" si="8"/>
        <v>9658692</v>
      </c>
      <c r="F60" s="137">
        <f t="shared" si="8"/>
        <v>8947361</v>
      </c>
      <c r="G60" s="138">
        <f t="shared" si="8"/>
        <v>130988</v>
      </c>
      <c r="H60" s="140">
        <f t="shared" si="8"/>
        <v>9078349</v>
      </c>
      <c r="I60" s="51">
        <f>IF(C60=0,"－",ROUND(+F60/C60*100,1))</f>
        <v>98.6</v>
      </c>
      <c r="J60" s="52">
        <f t="shared" si="6"/>
        <v>22.4</v>
      </c>
      <c r="K60" s="141">
        <f t="shared" si="6"/>
        <v>94</v>
      </c>
      <c r="L60" s="54">
        <v>93.5</v>
      </c>
      <c r="M60" s="141">
        <v>93.2</v>
      </c>
      <c r="N60" s="120">
        <f t="shared" si="2"/>
        <v>0.5</v>
      </c>
      <c r="O60" s="3"/>
      <c r="P60" s="3"/>
      <c r="Q60" s="3"/>
      <c r="R60" s="3"/>
      <c r="S60" s="3"/>
      <c r="T60" s="3"/>
      <c r="U60" s="3"/>
    </row>
    <row r="61" spans="1:37" s="2" customFormat="1" ht="24.75" customHeight="1" x14ac:dyDescent="0.2">
      <c r="A61" s="82"/>
      <c r="B61" s="83" t="s">
        <v>21</v>
      </c>
      <c r="C61" s="137">
        <f t="shared" ref="C61:H61" si="9">SUM(C59:C60)</f>
        <v>445159279</v>
      </c>
      <c r="D61" s="138">
        <f t="shared" si="9"/>
        <v>17596240</v>
      </c>
      <c r="E61" s="139">
        <f t="shared" si="9"/>
        <v>462755519</v>
      </c>
      <c r="F61" s="137">
        <f t="shared" si="9"/>
        <v>439653900</v>
      </c>
      <c r="G61" s="138">
        <f t="shared" si="9"/>
        <v>5211970</v>
      </c>
      <c r="H61" s="140">
        <f t="shared" si="9"/>
        <v>444865870</v>
      </c>
      <c r="I61" s="51">
        <f>IF(C61=0,"－",ROUND(+F61/C61*100,1))</f>
        <v>98.8</v>
      </c>
      <c r="J61" s="52">
        <f t="shared" si="6"/>
        <v>29.6</v>
      </c>
      <c r="K61" s="141">
        <f t="shared" si="6"/>
        <v>96.1</v>
      </c>
      <c r="L61" s="52">
        <v>95.8</v>
      </c>
      <c r="M61" s="141">
        <v>95.5</v>
      </c>
      <c r="N61" s="120">
        <f t="shared" si="2"/>
        <v>0.29999999999999716</v>
      </c>
      <c r="O61" s="3"/>
      <c r="P61" s="3"/>
      <c r="Q61" s="3"/>
      <c r="R61" s="3"/>
      <c r="S61" s="3"/>
      <c r="T61" s="3"/>
      <c r="U61" s="3"/>
    </row>
    <row r="62" spans="1:37" s="2" customFormat="1" ht="20.25" customHeight="1" x14ac:dyDescent="0.15">
      <c r="A62" s="4"/>
      <c r="B62" s="5"/>
      <c r="C62" s="6"/>
      <c r="D62" s="6"/>
      <c r="E62" s="6"/>
      <c r="F62" s="6"/>
      <c r="G62" s="6"/>
      <c r="H62" s="6"/>
      <c r="I62" s="142"/>
      <c r="J62" s="142"/>
      <c r="K62" s="142"/>
      <c r="L62" s="142"/>
      <c r="M62" s="142"/>
      <c r="N62" s="142"/>
      <c r="O62" s="3"/>
      <c r="P62" s="3"/>
      <c r="Q62" s="3"/>
      <c r="R62" s="3"/>
      <c r="S62" s="3"/>
      <c r="T62" s="3"/>
      <c r="U62" s="3"/>
    </row>
    <row r="63" spans="1:37" s="11" customFormat="1" ht="19.5" customHeight="1" x14ac:dyDescent="0.15">
      <c r="A63" s="9"/>
      <c r="B63" s="9"/>
      <c r="C63" s="10"/>
      <c r="D63" s="10"/>
      <c r="E63" s="10"/>
      <c r="F63" s="10"/>
      <c r="G63" s="10"/>
      <c r="H63" s="10"/>
      <c r="I63" s="9"/>
      <c r="J63" s="9"/>
      <c r="K63" s="9"/>
      <c r="L63" s="9"/>
      <c r="M63" s="9"/>
      <c r="N63" s="142"/>
      <c r="O63" s="3"/>
      <c r="P63" s="3"/>
      <c r="Q63" s="3"/>
      <c r="R63" s="3"/>
      <c r="S63" s="3"/>
      <c r="T63" s="3"/>
      <c r="U63" s="3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s="11" customFormat="1" ht="20.25" customHeight="1" x14ac:dyDescent="0.15">
      <c r="A64" s="9"/>
      <c r="C64" s="12"/>
      <c r="D64" s="12"/>
      <c r="E64" s="12"/>
      <c r="F64" s="12"/>
      <c r="G64" s="12"/>
      <c r="H64" s="12"/>
      <c r="N64" s="9"/>
      <c r="O64" s="9"/>
      <c r="P64" s="9"/>
      <c r="Q64" s="9"/>
      <c r="R64" s="9"/>
      <c r="S64" s="9"/>
      <c r="T64" s="9"/>
      <c r="U64" s="9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7" x14ac:dyDescent="0.25">
      <c r="C65" s="143"/>
      <c r="D65" s="143"/>
      <c r="E65" s="143"/>
      <c r="F65" s="143"/>
      <c r="G65" s="143"/>
      <c r="H65" s="143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</row>
    <row r="66" spans="2:37" x14ac:dyDescent="0.25">
      <c r="N66" s="13"/>
      <c r="O66" s="13"/>
      <c r="P66" s="13"/>
      <c r="Q66" s="13"/>
      <c r="R66" s="13"/>
      <c r="S66" s="13"/>
      <c r="T66" s="13"/>
      <c r="U66" s="13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3"/>
      <c r="AI66" s="13"/>
      <c r="AJ66" s="13"/>
      <c r="AK66" s="13"/>
    </row>
    <row r="67" spans="2:37" x14ac:dyDescent="0.25">
      <c r="B67" s="283"/>
      <c r="C67" s="283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2:37" x14ac:dyDescent="0.25">
      <c r="B68" s="283"/>
      <c r="C68" s="283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2:37" x14ac:dyDescent="0.25"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2:37" x14ac:dyDescent="0.25">
      <c r="K70" s="144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</row>
    <row r="71" spans="2:37" x14ac:dyDescent="0.25">
      <c r="K71" s="144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</row>
    <row r="72" spans="2:37" x14ac:dyDescent="0.25">
      <c r="K72" s="144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</row>
    <row r="73" spans="2:37" x14ac:dyDescent="0.25">
      <c r="K73" s="144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</row>
    <row r="74" spans="2:37" x14ac:dyDescent="0.25">
      <c r="K74" s="144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</row>
    <row r="75" spans="2:37" x14ac:dyDescent="0.25">
      <c r="K75" s="144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</row>
    <row r="76" spans="2:37" x14ac:dyDescent="0.25">
      <c r="K76" s="144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</row>
    <row r="77" spans="2:37" x14ac:dyDescent="0.25">
      <c r="K77" s="144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</row>
    <row r="78" spans="2:37" x14ac:dyDescent="0.25">
      <c r="K78" s="144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</row>
    <row r="79" spans="2:37" x14ac:dyDescent="0.25">
      <c r="K79" s="144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</row>
    <row r="80" spans="2:37" x14ac:dyDescent="0.25">
      <c r="K80" s="144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</row>
    <row r="81" spans="11:37" x14ac:dyDescent="0.25">
      <c r="K81" s="144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1:37" x14ac:dyDescent="0.25">
      <c r="K82" s="144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1:37" x14ac:dyDescent="0.25">
      <c r="K83" s="144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</row>
    <row r="84" spans="11:37" x14ac:dyDescent="0.25">
      <c r="K84" s="144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</row>
    <row r="85" spans="11:37" x14ac:dyDescent="0.25">
      <c r="K85" s="144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</row>
    <row r="86" spans="11:37" x14ac:dyDescent="0.25">
      <c r="K86" s="144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</row>
    <row r="87" spans="11:37" x14ac:dyDescent="0.25">
      <c r="K87" s="144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</row>
    <row r="88" spans="11:37" x14ac:dyDescent="0.25">
      <c r="K88" s="144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</row>
    <row r="89" spans="11:37" x14ac:dyDescent="0.25">
      <c r="K89" s="144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</row>
    <row r="90" spans="11:37" x14ac:dyDescent="0.25">
      <c r="K90" s="144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</row>
    <row r="91" spans="11:37" x14ac:dyDescent="0.25">
      <c r="K91" s="144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</row>
    <row r="92" spans="11:37" x14ac:dyDescent="0.25">
      <c r="K92" s="144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</row>
    <row r="93" spans="11:37" x14ac:dyDescent="0.25">
      <c r="K93" s="144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</row>
    <row r="94" spans="11:37" x14ac:dyDescent="0.25">
      <c r="K94" s="144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</row>
    <row r="95" spans="11:37" x14ac:dyDescent="0.25">
      <c r="K95" s="144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1:37" x14ac:dyDescent="0.25">
      <c r="K96" s="144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  <row r="97" spans="11:37" x14ac:dyDescent="0.25">
      <c r="K97" s="144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</row>
    <row r="98" spans="11:37" x14ac:dyDescent="0.25">
      <c r="K98" s="144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</row>
    <row r="99" spans="11:37" x14ac:dyDescent="0.25">
      <c r="K99" s="144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</row>
    <row r="100" spans="11:37" x14ac:dyDescent="0.25">
      <c r="K100" s="144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</row>
    <row r="101" spans="11:37" x14ac:dyDescent="0.25">
      <c r="K101" s="144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</row>
    <row r="102" spans="11:37" x14ac:dyDescent="0.25">
      <c r="K102" s="144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</row>
    <row r="103" spans="11:37" x14ac:dyDescent="0.25">
      <c r="K103" s="144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</row>
    <row r="104" spans="11:37" x14ac:dyDescent="0.25">
      <c r="K104" s="144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</row>
    <row r="105" spans="11:37" x14ac:dyDescent="0.25">
      <c r="K105" s="144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</row>
    <row r="106" spans="11:37" x14ac:dyDescent="0.25">
      <c r="K106" s="144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</row>
    <row r="107" spans="11:37" x14ac:dyDescent="0.25">
      <c r="K107" s="144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</row>
    <row r="108" spans="11:37" x14ac:dyDescent="0.25">
      <c r="K108" s="144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</row>
    <row r="109" spans="11:37" x14ac:dyDescent="0.25">
      <c r="K109" s="144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</row>
    <row r="110" spans="11:37" x14ac:dyDescent="0.25">
      <c r="K110" s="144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</row>
    <row r="111" spans="11:37" x14ac:dyDescent="0.25">
      <c r="K111" s="144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</row>
    <row r="112" spans="11:37" x14ac:dyDescent="0.25">
      <c r="K112" s="144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</row>
    <row r="113" spans="11:37" x14ac:dyDescent="0.25">
      <c r="K113" s="144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</row>
    <row r="114" spans="11:37" x14ac:dyDescent="0.25">
      <c r="K114" s="144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</row>
    <row r="115" spans="11:37" x14ac:dyDescent="0.25">
      <c r="K115" s="144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</row>
    <row r="116" spans="11:37" x14ac:dyDescent="0.25">
      <c r="K116" s="144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</row>
    <row r="117" spans="11:37" x14ac:dyDescent="0.25">
      <c r="K117" s="144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</row>
    <row r="118" spans="11:37" x14ac:dyDescent="0.25">
      <c r="K118" s="144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</row>
    <row r="119" spans="11:37" x14ac:dyDescent="0.25">
      <c r="K119" s="144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</row>
    <row r="120" spans="11:37" x14ac:dyDescent="0.25">
      <c r="K120" s="144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</row>
    <row r="121" spans="11:37" x14ac:dyDescent="0.25">
      <c r="K121" s="144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</row>
    <row r="122" spans="11:37" x14ac:dyDescent="0.25">
      <c r="K122" s="144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</row>
    <row r="123" spans="11:37" x14ac:dyDescent="0.25">
      <c r="K123" s="144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</row>
    <row r="124" spans="11:37" x14ac:dyDescent="0.25"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</row>
    <row r="125" spans="11:37" x14ac:dyDescent="0.25"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</row>
    <row r="126" spans="11:37" x14ac:dyDescent="0.25"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</row>
    <row r="127" spans="11:37" x14ac:dyDescent="0.25"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</row>
    <row r="128" spans="11:37" x14ac:dyDescent="0.25"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</row>
    <row r="129" spans="14:37" x14ac:dyDescent="0.25"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</row>
    <row r="130" spans="14:37" x14ac:dyDescent="0.25"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</row>
    <row r="131" spans="14:37" x14ac:dyDescent="0.25"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</row>
  </sheetData>
  <mergeCells count="15">
    <mergeCell ref="B67:G67"/>
    <mergeCell ref="H67:M67"/>
    <mergeCell ref="B68:C68"/>
    <mergeCell ref="D68:E68"/>
    <mergeCell ref="F68:G68"/>
    <mergeCell ref="H68:I68"/>
    <mergeCell ref="J68:K68"/>
    <mergeCell ref="L68:M68"/>
    <mergeCell ref="A1:M1"/>
    <mergeCell ref="A2:C2"/>
    <mergeCell ref="K2:M2"/>
    <mergeCell ref="C3:E3"/>
    <mergeCell ref="F3:H3"/>
    <mergeCell ref="I3:K3"/>
    <mergeCell ref="L3:M3"/>
  </mergeCells>
  <phoneticPr fontId="3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3" orientation="portrait" useFirstPageNumber="1" r:id="rId1"/>
  <headerFooter alignWithMargins="0"/>
  <colBreaks count="1" manualBreakCount="1">
    <brk id="13" max="8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O141"/>
  <sheetViews>
    <sheetView showOutlineSymbols="0" view="pageBreakPreview" zoomScale="70" zoomScaleNormal="75" zoomScaleSheetLayoutView="70" workbookViewId="0">
      <selection sqref="A1:M1"/>
    </sheetView>
  </sheetViews>
  <sheetFormatPr defaultColWidth="10.7109375" defaultRowHeight="24" x14ac:dyDescent="0.25"/>
  <cols>
    <col min="1" max="1" width="2.92578125" style="14" customWidth="1"/>
    <col min="2" max="2" width="8" style="14" customWidth="1"/>
    <col min="3" max="8" width="8.640625" style="14" customWidth="1"/>
    <col min="9" max="13" width="5.640625" style="14" customWidth="1"/>
    <col min="14" max="14" width="4.7109375" style="14" customWidth="1"/>
    <col min="15" max="16384" width="10.7109375" style="14"/>
  </cols>
  <sheetData>
    <row r="1" spans="1:14" s="1" customFormat="1" ht="36" customHeight="1" x14ac:dyDescent="0.2">
      <c r="A1" s="275" t="s">
        <v>69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15"/>
    </row>
    <row r="2" spans="1:14" s="1" customFormat="1" ht="36" customHeight="1" x14ac:dyDescent="0.2">
      <c r="A2" s="276" t="s">
        <v>77</v>
      </c>
      <c r="B2" s="276"/>
      <c r="C2" s="276"/>
      <c r="D2" s="16"/>
      <c r="E2" s="16"/>
      <c r="F2" s="16"/>
      <c r="G2" s="16"/>
      <c r="H2" s="16"/>
      <c r="I2" s="17"/>
      <c r="J2" s="17"/>
      <c r="K2" s="277" t="s">
        <v>1</v>
      </c>
      <c r="L2" s="278"/>
      <c r="M2" s="278"/>
      <c r="N2" s="18"/>
    </row>
    <row r="3" spans="1:14" s="2" customFormat="1" ht="24.75" customHeight="1" x14ac:dyDescent="0.15">
      <c r="A3" s="19"/>
      <c r="B3" s="20"/>
      <c r="C3" s="272" t="s">
        <v>2</v>
      </c>
      <c r="D3" s="273"/>
      <c r="E3" s="274"/>
      <c r="F3" s="272" t="s">
        <v>3</v>
      </c>
      <c r="G3" s="273"/>
      <c r="H3" s="274"/>
      <c r="I3" s="279" t="s">
        <v>78</v>
      </c>
      <c r="J3" s="280"/>
      <c r="K3" s="281"/>
      <c r="L3" s="270" t="s">
        <v>79</v>
      </c>
      <c r="M3" s="271"/>
      <c r="N3" s="21"/>
    </row>
    <row r="4" spans="1:14" s="2" customFormat="1" ht="24.75" customHeight="1" thickBot="1" x14ac:dyDescent="0.2">
      <c r="A4" s="102"/>
      <c r="B4" s="103"/>
      <c r="C4" s="145" t="s">
        <v>4</v>
      </c>
      <c r="D4" s="146" t="s">
        <v>5</v>
      </c>
      <c r="E4" s="146" t="s">
        <v>6</v>
      </c>
      <c r="F4" s="147" t="s">
        <v>4</v>
      </c>
      <c r="G4" s="148" t="s">
        <v>5</v>
      </c>
      <c r="H4" s="149" t="s">
        <v>6</v>
      </c>
      <c r="I4" s="150" t="s">
        <v>7</v>
      </c>
      <c r="J4" s="151" t="s">
        <v>8</v>
      </c>
      <c r="K4" s="151" t="s">
        <v>80</v>
      </c>
      <c r="L4" s="106" t="s">
        <v>70</v>
      </c>
      <c r="M4" s="107" t="s">
        <v>71</v>
      </c>
      <c r="N4" s="33"/>
    </row>
    <row r="5" spans="1:14" s="2" customFormat="1" ht="24.75" customHeight="1" thickTop="1" x14ac:dyDescent="0.2">
      <c r="A5" s="152">
        <v>1</v>
      </c>
      <c r="B5" s="153" t="s">
        <v>81</v>
      </c>
      <c r="C5" s="154">
        <v>1729728</v>
      </c>
      <c r="D5" s="155">
        <v>30881</v>
      </c>
      <c r="E5" s="154">
        <v>1760609</v>
      </c>
      <c r="F5" s="156">
        <v>1729202</v>
      </c>
      <c r="G5" s="157">
        <v>8611</v>
      </c>
      <c r="H5" s="154">
        <v>1737813</v>
      </c>
      <c r="I5" s="39">
        <f t="shared" ref="I5:K36" si="0">IF(C5=0,"－",ROUND(+F5/C5*100,1))</f>
        <v>100</v>
      </c>
      <c r="J5" s="40">
        <f t="shared" si="0"/>
        <v>27.9</v>
      </c>
      <c r="K5" s="41">
        <f t="shared" si="0"/>
        <v>98.7</v>
      </c>
      <c r="L5" s="40">
        <v>98.1</v>
      </c>
      <c r="M5" s="40">
        <v>97.1</v>
      </c>
      <c r="N5" s="158"/>
    </row>
    <row r="6" spans="1:14" s="2" customFormat="1" ht="24.75" customHeight="1" x14ac:dyDescent="0.2">
      <c r="A6" s="44">
        <v>2</v>
      </c>
      <c r="B6" s="45" t="s">
        <v>82</v>
      </c>
      <c r="C6" s="159">
        <v>107271</v>
      </c>
      <c r="D6" s="160">
        <v>6071</v>
      </c>
      <c r="E6" s="161">
        <v>113342</v>
      </c>
      <c r="F6" s="159">
        <v>106105</v>
      </c>
      <c r="G6" s="160">
        <v>1756</v>
      </c>
      <c r="H6" s="161">
        <v>107861</v>
      </c>
      <c r="I6" s="51">
        <f t="shared" si="0"/>
        <v>98.9</v>
      </c>
      <c r="J6" s="52">
        <f t="shared" si="0"/>
        <v>28.9</v>
      </c>
      <c r="K6" s="53">
        <f t="shared" si="0"/>
        <v>95.2</v>
      </c>
      <c r="L6" s="52">
        <v>94.3</v>
      </c>
      <c r="M6" s="52">
        <v>93.9</v>
      </c>
      <c r="N6" s="158"/>
    </row>
    <row r="7" spans="1:14" s="2" customFormat="1" ht="24.75" customHeight="1" x14ac:dyDescent="0.2">
      <c r="A7" s="44">
        <v>3</v>
      </c>
      <c r="B7" s="45" t="s">
        <v>83</v>
      </c>
      <c r="C7" s="159">
        <v>971177</v>
      </c>
      <c r="D7" s="160">
        <v>16759</v>
      </c>
      <c r="E7" s="161">
        <v>987936</v>
      </c>
      <c r="F7" s="159">
        <v>961450</v>
      </c>
      <c r="G7" s="160">
        <v>8327</v>
      </c>
      <c r="H7" s="161">
        <v>969777</v>
      </c>
      <c r="I7" s="51">
        <f t="shared" si="0"/>
        <v>99</v>
      </c>
      <c r="J7" s="52">
        <f t="shared" si="0"/>
        <v>49.7</v>
      </c>
      <c r="K7" s="53">
        <f t="shared" si="0"/>
        <v>98.2</v>
      </c>
      <c r="L7" s="52">
        <v>98.2</v>
      </c>
      <c r="M7" s="52">
        <v>98.2</v>
      </c>
      <c r="N7" s="158"/>
    </row>
    <row r="8" spans="1:14" s="2" customFormat="1" ht="24.75" customHeight="1" x14ac:dyDescent="0.2">
      <c r="A8" s="44">
        <v>4</v>
      </c>
      <c r="B8" s="45" t="s">
        <v>84</v>
      </c>
      <c r="C8" s="159">
        <v>1183636</v>
      </c>
      <c r="D8" s="160">
        <v>41326</v>
      </c>
      <c r="E8" s="161">
        <v>1224962</v>
      </c>
      <c r="F8" s="159">
        <v>1169528</v>
      </c>
      <c r="G8" s="160">
        <v>14981</v>
      </c>
      <c r="H8" s="161">
        <v>1184509</v>
      </c>
      <c r="I8" s="51">
        <f t="shared" si="0"/>
        <v>98.8</v>
      </c>
      <c r="J8" s="52">
        <f t="shared" si="0"/>
        <v>36.299999999999997</v>
      </c>
      <c r="K8" s="53">
        <f t="shared" si="0"/>
        <v>96.7</v>
      </c>
      <c r="L8" s="52">
        <v>96.3</v>
      </c>
      <c r="M8" s="52">
        <v>95.9</v>
      </c>
      <c r="N8" s="158"/>
    </row>
    <row r="9" spans="1:14" s="2" customFormat="1" ht="24.75" customHeight="1" x14ac:dyDescent="0.2">
      <c r="A9" s="44">
        <v>5</v>
      </c>
      <c r="B9" s="45" t="s">
        <v>85</v>
      </c>
      <c r="C9" s="159">
        <v>85046</v>
      </c>
      <c r="D9" s="160">
        <v>4417</v>
      </c>
      <c r="E9" s="161">
        <v>89463</v>
      </c>
      <c r="F9" s="159">
        <v>83355</v>
      </c>
      <c r="G9" s="160">
        <v>1026</v>
      </c>
      <c r="H9" s="161">
        <v>84381</v>
      </c>
      <c r="I9" s="51">
        <f t="shared" si="0"/>
        <v>98</v>
      </c>
      <c r="J9" s="52">
        <f t="shared" si="0"/>
        <v>23.2</v>
      </c>
      <c r="K9" s="53">
        <f t="shared" si="0"/>
        <v>94.3</v>
      </c>
      <c r="L9" s="52">
        <v>94.6</v>
      </c>
      <c r="M9" s="52">
        <v>94.5</v>
      </c>
      <c r="N9" s="158"/>
    </row>
    <row r="10" spans="1:14" s="2" customFormat="1" ht="24.75" customHeight="1" x14ac:dyDescent="0.2">
      <c r="A10" s="44">
        <v>6</v>
      </c>
      <c r="B10" s="45" t="s">
        <v>9</v>
      </c>
      <c r="C10" s="159">
        <v>248920</v>
      </c>
      <c r="D10" s="160">
        <v>23058</v>
      </c>
      <c r="E10" s="161">
        <v>271978</v>
      </c>
      <c r="F10" s="159">
        <v>245393</v>
      </c>
      <c r="G10" s="160">
        <v>5467</v>
      </c>
      <c r="H10" s="161">
        <v>250860</v>
      </c>
      <c r="I10" s="51">
        <f t="shared" si="0"/>
        <v>98.6</v>
      </c>
      <c r="J10" s="52">
        <f t="shared" si="0"/>
        <v>23.7</v>
      </c>
      <c r="K10" s="53">
        <f t="shared" si="0"/>
        <v>92.2</v>
      </c>
      <c r="L10" s="52">
        <v>90.4</v>
      </c>
      <c r="M10" s="52">
        <v>89.7</v>
      </c>
      <c r="N10" s="158"/>
    </row>
    <row r="11" spans="1:14" s="2" customFormat="1" ht="24.75" customHeight="1" x14ac:dyDescent="0.2">
      <c r="A11" s="44">
        <v>7</v>
      </c>
      <c r="B11" s="45" t="s">
        <v>86</v>
      </c>
      <c r="C11" s="159">
        <v>911559</v>
      </c>
      <c r="D11" s="160">
        <v>23787</v>
      </c>
      <c r="E11" s="161">
        <v>935346</v>
      </c>
      <c r="F11" s="159">
        <v>898524</v>
      </c>
      <c r="G11" s="160">
        <v>8928</v>
      </c>
      <c r="H11" s="161">
        <v>907452</v>
      </c>
      <c r="I11" s="51">
        <f t="shared" si="0"/>
        <v>98.6</v>
      </c>
      <c r="J11" s="52">
        <f t="shared" si="0"/>
        <v>37.5</v>
      </c>
      <c r="K11" s="53">
        <f t="shared" si="0"/>
        <v>97</v>
      </c>
      <c r="L11" s="52">
        <v>97.1</v>
      </c>
      <c r="M11" s="52">
        <v>97</v>
      </c>
      <c r="N11" s="158"/>
    </row>
    <row r="12" spans="1:14" s="2" customFormat="1" ht="24.75" customHeight="1" x14ac:dyDescent="0.2">
      <c r="A12" s="44">
        <v>8</v>
      </c>
      <c r="B12" s="45" t="s">
        <v>87</v>
      </c>
      <c r="C12" s="159">
        <v>269525</v>
      </c>
      <c r="D12" s="160">
        <v>9573</v>
      </c>
      <c r="E12" s="161">
        <v>279098</v>
      </c>
      <c r="F12" s="159">
        <v>267102</v>
      </c>
      <c r="G12" s="160">
        <v>3689</v>
      </c>
      <c r="H12" s="161">
        <v>270791</v>
      </c>
      <c r="I12" s="51">
        <f t="shared" si="0"/>
        <v>99.1</v>
      </c>
      <c r="J12" s="52">
        <f t="shared" si="0"/>
        <v>38.5</v>
      </c>
      <c r="K12" s="53">
        <f t="shared" si="0"/>
        <v>97</v>
      </c>
      <c r="L12" s="52">
        <v>96.1</v>
      </c>
      <c r="M12" s="52">
        <v>95</v>
      </c>
      <c r="N12" s="158"/>
    </row>
    <row r="13" spans="1:14" s="2" customFormat="1" ht="24.75" customHeight="1" x14ac:dyDescent="0.2">
      <c r="A13" s="44">
        <v>9</v>
      </c>
      <c r="B13" s="45" t="s">
        <v>88</v>
      </c>
      <c r="C13" s="159">
        <v>161927</v>
      </c>
      <c r="D13" s="160">
        <v>7383</v>
      </c>
      <c r="E13" s="161">
        <v>169310</v>
      </c>
      <c r="F13" s="159">
        <v>160041</v>
      </c>
      <c r="G13" s="160">
        <v>2187</v>
      </c>
      <c r="H13" s="161">
        <v>162228</v>
      </c>
      <c r="I13" s="51">
        <f t="shared" si="0"/>
        <v>98.8</v>
      </c>
      <c r="J13" s="52">
        <f t="shared" si="0"/>
        <v>29.6</v>
      </c>
      <c r="K13" s="53">
        <f t="shared" si="0"/>
        <v>95.8</v>
      </c>
      <c r="L13" s="52">
        <v>95.2</v>
      </c>
      <c r="M13" s="52">
        <v>94.8</v>
      </c>
      <c r="N13" s="158"/>
    </row>
    <row r="14" spans="1:14" s="2" customFormat="1" ht="24.75" customHeight="1" x14ac:dyDescent="0.2">
      <c r="A14" s="44">
        <v>10</v>
      </c>
      <c r="B14" s="45" t="s">
        <v>89</v>
      </c>
      <c r="C14" s="159">
        <v>258405</v>
      </c>
      <c r="D14" s="160">
        <v>13320</v>
      </c>
      <c r="E14" s="161">
        <v>271725</v>
      </c>
      <c r="F14" s="159">
        <v>254099</v>
      </c>
      <c r="G14" s="160">
        <v>4290</v>
      </c>
      <c r="H14" s="161">
        <v>258389</v>
      </c>
      <c r="I14" s="51">
        <f t="shared" si="0"/>
        <v>98.3</v>
      </c>
      <c r="J14" s="52">
        <f t="shared" si="0"/>
        <v>32.200000000000003</v>
      </c>
      <c r="K14" s="53">
        <f t="shared" si="0"/>
        <v>95.1</v>
      </c>
      <c r="L14" s="54">
        <v>94.6</v>
      </c>
      <c r="M14" s="54">
        <v>94.5</v>
      </c>
      <c r="N14" s="158"/>
    </row>
    <row r="15" spans="1:14" s="2" customFormat="1" ht="24.75" customHeight="1" x14ac:dyDescent="0.2">
      <c r="A15" s="44">
        <v>11</v>
      </c>
      <c r="B15" s="45" t="s">
        <v>90</v>
      </c>
      <c r="C15" s="159">
        <v>314881</v>
      </c>
      <c r="D15" s="160">
        <v>16668</v>
      </c>
      <c r="E15" s="161">
        <v>331549</v>
      </c>
      <c r="F15" s="159">
        <v>310863</v>
      </c>
      <c r="G15" s="160">
        <v>4141</v>
      </c>
      <c r="H15" s="161">
        <v>315004</v>
      </c>
      <c r="I15" s="51">
        <f t="shared" si="0"/>
        <v>98.7</v>
      </c>
      <c r="J15" s="52">
        <f t="shared" si="0"/>
        <v>24.8</v>
      </c>
      <c r="K15" s="53">
        <f t="shared" si="0"/>
        <v>95</v>
      </c>
      <c r="L15" s="52">
        <v>94.5</v>
      </c>
      <c r="M15" s="52">
        <v>94.1</v>
      </c>
      <c r="N15" s="158"/>
    </row>
    <row r="16" spans="1:14" s="2" customFormat="1" ht="24.75" customHeight="1" x14ac:dyDescent="0.2">
      <c r="A16" s="44">
        <v>12</v>
      </c>
      <c r="B16" s="45" t="s">
        <v>91</v>
      </c>
      <c r="C16" s="159">
        <v>94926</v>
      </c>
      <c r="D16" s="160">
        <v>6849</v>
      </c>
      <c r="E16" s="161">
        <v>101775</v>
      </c>
      <c r="F16" s="159">
        <v>92785</v>
      </c>
      <c r="G16" s="160">
        <v>2106</v>
      </c>
      <c r="H16" s="161">
        <v>94891</v>
      </c>
      <c r="I16" s="51">
        <f t="shared" si="0"/>
        <v>97.7</v>
      </c>
      <c r="J16" s="52">
        <f t="shared" si="0"/>
        <v>30.7</v>
      </c>
      <c r="K16" s="53">
        <f t="shared" si="0"/>
        <v>93.2</v>
      </c>
      <c r="L16" s="52">
        <v>92.2</v>
      </c>
      <c r="M16" s="52">
        <v>90.1</v>
      </c>
      <c r="N16" s="158"/>
    </row>
    <row r="17" spans="1:14" s="2" customFormat="1" ht="24.75" customHeight="1" x14ac:dyDescent="0.2">
      <c r="A17" s="44">
        <v>13</v>
      </c>
      <c r="B17" s="45" t="s">
        <v>92</v>
      </c>
      <c r="C17" s="159">
        <v>118496</v>
      </c>
      <c r="D17" s="160">
        <v>5342</v>
      </c>
      <c r="E17" s="161">
        <v>123838</v>
      </c>
      <c r="F17" s="159">
        <v>116663</v>
      </c>
      <c r="G17" s="160">
        <v>1766</v>
      </c>
      <c r="H17" s="161">
        <v>118429</v>
      </c>
      <c r="I17" s="51">
        <f t="shared" si="0"/>
        <v>98.5</v>
      </c>
      <c r="J17" s="52">
        <f t="shared" si="0"/>
        <v>33.1</v>
      </c>
      <c r="K17" s="53">
        <f t="shared" si="0"/>
        <v>95.6</v>
      </c>
      <c r="L17" s="54">
        <v>94.6</v>
      </c>
      <c r="M17" s="54">
        <v>93.6</v>
      </c>
      <c r="N17" s="158"/>
    </row>
    <row r="18" spans="1:14" s="2" customFormat="1" ht="24.75" customHeight="1" x14ac:dyDescent="0.2">
      <c r="A18" s="44">
        <v>14</v>
      </c>
      <c r="B18" s="45" t="s">
        <v>10</v>
      </c>
      <c r="C18" s="159">
        <v>318566</v>
      </c>
      <c r="D18" s="160">
        <v>18334</v>
      </c>
      <c r="E18" s="161">
        <v>336900</v>
      </c>
      <c r="F18" s="159">
        <v>313981</v>
      </c>
      <c r="G18" s="160">
        <v>3101</v>
      </c>
      <c r="H18" s="161">
        <v>317082</v>
      </c>
      <c r="I18" s="51">
        <f t="shared" si="0"/>
        <v>98.6</v>
      </c>
      <c r="J18" s="52">
        <f t="shared" si="0"/>
        <v>16.899999999999999</v>
      </c>
      <c r="K18" s="53">
        <f t="shared" si="0"/>
        <v>94.1</v>
      </c>
      <c r="L18" s="52">
        <v>93.9</v>
      </c>
      <c r="M18" s="52">
        <v>93.4</v>
      </c>
      <c r="N18" s="158"/>
    </row>
    <row r="19" spans="1:14" s="2" customFormat="1" ht="24.75" customHeight="1" x14ac:dyDescent="0.2">
      <c r="A19" s="44">
        <v>15</v>
      </c>
      <c r="B19" s="45" t="s">
        <v>93</v>
      </c>
      <c r="C19" s="159">
        <v>775138</v>
      </c>
      <c r="D19" s="160">
        <v>28798</v>
      </c>
      <c r="E19" s="161">
        <v>803936</v>
      </c>
      <c r="F19" s="159">
        <v>764411</v>
      </c>
      <c r="G19" s="160">
        <v>9130</v>
      </c>
      <c r="H19" s="161">
        <v>773541</v>
      </c>
      <c r="I19" s="51">
        <f t="shared" si="0"/>
        <v>98.6</v>
      </c>
      <c r="J19" s="52">
        <f t="shared" si="0"/>
        <v>31.7</v>
      </c>
      <c r="K19" s="53">
        <f t="shared" si="0"/>
        <v>96.2</v>
      </c>
      <c r="L19" s="52">
        <v>96.1</v>
      </c>
      <c r="M19" s="52">
        <v>96.2</v>
      </c>
      <c r="N19" s="158"/>
    </row>
    <row r="20" spans="1:14" s="2" customFormat="1" ht="24.75" customHeight="1" x14ac:dyDescent="0.2">
      <c r="A20" s="44">
        <v>16</v>
      </c>
      <c r="B20" s="45" t="s">
        <v>94</v>
      </c>
      <c r="C20" s="159">
        <v>35679</v>
      </c>
      <c r="D20" s="160">
        <v>1438</v>
      </c>
      <c r="E20" s="161">
        <v>37117</v>
      </c>
      <c r="F20" s="159">
        <v>35526</v>
      </c>
      <c r="G20" s="160">
        <v>223</v>
      </c>
      <c r="H20" s="161">
        <v>35749</v>
      </c>
      <c r="I20" s="51">
        <f t="shared" si="0"/>
        <v>99.6</v>
      </c>
      <c r="J20" s="52">
        <f t="shared" si="0"/>
        <v>15.5</v>
      </c>
      <c r="K20" s="53">
        <f t="shared" si="0"/>
        <v>96.3</v>
      </c>
      <c r="L20" s="52">
        <v>92.5</v>
      </c>
      <c r="M20" s="52">
        <v>91.5</v>
      </c>
      <c r="N20" s="158"/>
    </row>
    <row r="21" spans="1:14" s="2" customFormat="1" ht="24.75" customHeight="1" x14ac:dyDescent="0.2">
      <c r="A21" s="44">
        <v>17</v>
      </c>
      <c r="B21" s="45" t="s">
        <v>95</v>
      </c>
      <c r="C21" s="159">
        <v>449932</v>
      </c>
      <c r="D21" s="160">
        <v>37265</v>
      </c>
      <c r="E21" s="161">
        <v>487197</v>
      </c>
      <c r="F21" s="159">
        <v>442509</v>
      </c>
      <c r="G21" s="160">
        <v>8469</v>
      </c>
      <c r="H21" s="161">
        <v>450978</v>
      </c>
      <c r="I21" s="51">
        <f t="shared" si="0"/>
        <v>98.4</v>
      </c>
      <c r="J21" s="52">
        <f t="shared" si="0"/>
        <v>22.7</v>
      </c>
      <c r="K21" s="53">
        <f t="shared" si="0"/>
        <v>92.6</v>
      </c>
      <c r="L21" s="52">
        <v>91.9</v>
      </c>
      <c r="M21" s="52">
        <v>90.6</v>
      </c>
      <c r="N21" s="158"/>
    </row>
    <row r="22" spans="1:14" s="2" customFormat="1" ht="24.75" customHeight="1" x14ac:dyDescent="0.2">
      <c r="A22" s="44">
        <v>18</v>
      </c>
      <c r="B22" s="45" t="s">
        <v>96</v>
      </c>
      <c r="C22" s="159">
        <v>358967</v>
      </c>
      <c r="D22" s="160">
        <v>5664</v>
      </c>
      <c r="E22" s="161">
        <v>364631</v>
      </c>
      <c r="F22" s="159">
        <v>356487</v>
      </c>
      <c r="G22" s="160">
        <v>2347</v>
      </c>
      <c r="H22" s="161">
        <v>358834</v>
      </c>
      <c r="I22" s="51">
        <f t="shared" si="0"/>
        <v>99.3</v>
      </c>
      <c r="J22" s="52">
        <f t="shared" si="0"/>
        <v>41.4</v>
      </c>
      <c r="K22" s="53">
        <f t="shared" si="0"/>
        <v>98.4</v>
      </c>
      <c r="L22" s="52">
        <v>98.2</v>
      </c>
      <c r="M22" s="52">
        <v>97.9</v>
      </c>
      <c r="N22" s="158"/>
    </row>
    <row r="23" spans="1:14" s="2" customFormat="1" ht="24.75" customHeight="1" x14ac:dyDescent="0.2">
      <c r="A23" s="44">
        <v>19</v>
      </c>
      <c r="B23" s="45" t="s">
        <v>11</v>
      </c>
      <c r="C23" s="159">
        <v>361957</v>
      </c>
      <c r="D23" s="160">
        <v>13787</v>
      </c>
      <c r="E23" s="161">
        <v>375744</v>
      </c>
      <c r="F23" s="159">
        <v>357822</v>
      </c>
      <c r="G23" s="160">
        <v>4541</v>
      </c>
      <c r="H23" s="161">
        <v>362363</v>
      </c>
      <c r="I23" s="51">
        <f t="shared" si="0"/>
        <v>98.9</v>
      </c>
      <c r="J23" s="52">
        <f t="shared" si="0"/>
        <v>32.9</v>
      </c>
      <c r="K23" s="53">
        <f t="shared" si="0"/>
        <v>96.4</v>
      </c>
      <c r="L23" s="52">
        <v>96</v>
      </c>
      <c r="M23" s="52">
        <v>95.5</v>
      </c>
      <c r="N23" s="158"/>
    </row>
    <row r="24" spans="1:14" s="2" customFormat="1" ht="24.75" customHeight="1" x14ac:dyDescent="0.2">
      <c r="A24" s="44">
        <v>20</v>
      </c>
      <c r="B24" s="45" t="s">
        <v>12</v>
      </c>
      <c r="C24" s="159">
        <v>228367</v>
      </c>
      <c r="D24" s="160">
        <v>5991</v>
      </c>
      <c r="E24" s="161">
        <v>234358</v>
      </c>
      <c r="F24" s="159">
        <v>225377</v>
      </c>
      <c r="G24" s="160">
        <v>2034</v>
      </c>
      <c r="H24" s="161">
        <v>227411</v>
      </c>
      <c r="I24" s="51">
        <f t="shared" si="0"/>
        <v>98.7</v>
      </c>
      <c r="J24" s="52">
        <f t="shared" si="0"/>
        <v>34</v>
      </c>
      <c r="K24" s="53">
        <f t="shared" si="0"/>
        <v>97</v>
      </c>
      <c r="L24" s="52">
        <v>97.2</v>
      </c>
      <c r="M24" s="52">
        <v>97.1</v>
      </c>
      <c r="N24" s="158"/>
    </row>
    <row r="25" spans="1:14" s="2" customFormat="1" ht="24.75" customHeight="1" x14ac:dyDescent="0.2">
      <c r="A25" s="44">
        <v>21</v>
      </c>
      <c r="B25" s="45" t="s">
        <v>97</v>
      </c>
      <c r="C25" s="159">
        <v>66514</v>
      </c>
      <c r="D25" s="160">
        <v>4877</v>
      </c>
      <c r="E25" s="161">
        <v>71391</v>
      </c>
      <c r="F25" s="159">
        <v>65536</v>
      </c>
      <c r="G25" s="160">
        <v>1031</v>
      </c>
      <c r="H25" s="161">
        <v>66567</v>
      </c>
      <c r="I25" s="51">
        <f t="shared" si="0"/>
        <v>98.5</v>
      </c>
      <c r="J25" s="52">
        <f t="shared" si="0"/>
        <v>21.1</v>
      </c>
      <c r="K25" s="53">
        <f t="shared" si="0"/>
        <v>93.2</v>
      </c>
      <c r="L25" s="52">
        <v>92.3</v>
      </c>
      <c r="M25" s="52">
        <v>92.1</v>
      </c>
      <c r="N25" s="158"/>
    </row>
    <row r="26" spans="1:14" s="2" customFormat="1" ht="24.75" customHeight="1" x14ac:dyDescent="0.2">
      <c r="A26" s="44">
        <v>22</v>
      </c>
      <c r="B26" s="45" t="s">
        <v>13</v>
      </c>
      <c r="C26" s="159">
        <v>198840</v>
      </c>
      <c r="D26" s="160">
        <v>7245</v>
      </c>
      <c r="E26" s="161">
        <v>206085</v>
      </c>
      <c r="F26" s="159">
        <v>196431</v>
      </c>
      <c r="G26" s="160">
        <v>3398</v>
      </c>
      <c r="H26" s="161">
        <v>199829</v>
      </c>
      <c r="I26" s="51">
        <f t="shared" si="0"/>
        <v>98.8</v>
      </c>
      <c r="J26" s="52">
        <f t="shared" si="0"/>
        <v>46.9</v>
      </c>
      <c r="K26" s="53">
        <f t="shared" si="0"/>
        <v>97</v>
      </c>
      <c r="L26" s="52">
        <v>96.3</v>
      </c>
      <c r="M26" s="52">
        <v>95.5</v>
      </c>
      <c r="N26" s="158"/>
    </row>
    <row r="27" spans="1:14" s="2" customFormat="1" ht="24.75" customHeight="1" x14ac:dyDescent="0.2">
      <c r="A27" s="44">
        <v>23</v>
      </c>
      <c r="B27" s="45" t="s">
        <v>98</v>
      </c>
      <c r="C27" s="159">
        <v>158569</v>
      </c>
      <c r="D27" s="160">
        <v>9979</v>
      </c>
      <c r="E27" s="161">
        <v>168548</v>
      </c>
      <c r="F27" s="159">
        <v>156536</v>
      </c>
      <c r="G27" s="160">
        <v>2697</v>
      </c>
      <c r="H27" s="161">
        <v>159233</v>
      </c>
      <c r="I27" s="51">
        <f t="shared" si="0"/>
        <v>98.7</v>
      </c>
      <c r="J27" s="52">
        <f t="shared" si="0"/>
        <v>27</v>
      </c>
      <c r="K27" s="53">
        <f t="shared" si="0"/>
        <v>94.5</v>
      </c>
      <c r="L27" s="52">
        <v>93.6</v>
      </c>
      <c r="M27" s="52">
        <v>93.1</v>
      </c>
      <c r="N27" s="158"/>
    </row>
    <row r="28" spans="1:14" s="2" customFormat="1" ht="24.75" customHeight="1" x14ac:dyDescent="0.2">
      <c r="A28" s="44">
        <v>24</v>
      </c>
      <c r="B28" s="45" t="s">
        <v>99</v>
      </c>
      <c r="C28" s="159">
        <v>82628</v>
      </c>
      <c r="D28" s="160">
        <v>6700</v>
      </c>
      <c r="E28" s="161">
        <v>89328</v>
      </c>
      <c r="F28" s="159">
        <v>81382</v>
      </c>
      <c r="G28" s="160">
        <v>1999</v>
      </c>
      <c r="H28" s="161">
        <v>83381</v>
      </c>
      <c r="I28" s="51">
        <f t="shared" si="0"/>
        <v>98.5</v>
      </c>
      <c r="J28" s="52">
        <f t="shared" si="0"/>
        <v>29.8</v>
      </c>
      <c r="K28" s="53">
        <f t="shared" si="0"/>
        <v>93.3</v>
      </c>
      <c r="L28" s="52">
        <v>91.9</v>
      </c>
      <c r="M28" s="52">
        <v>91.2</v>
      </c>
      <c r="N28" s="158"/>
    </row>
    <row r="29" spans="1:14" s="2" customFormat="1" ht="24.75" customHeight="1" x14ac:dyDescent="0.2">
      <c r="A29" s="44">
        <v>25</v>
      </c>
      <c r="B29" s="45" t="s">
        <v>100</v>
      </c>
      <c r="C29" s="159">
        <v>338222</v>
      </c>
      <c r="D29" s="160">
        <v>13243</v>
      </c>
      <c r="E29" s="161">
        <v>351465</v>
      </c>
      <c r="F29" s="159">
        <v>335722</v>
      </c>
      <c r="G29" s="160">
        <v>3722</v>
      </c>
      <c r="H29" s="161">
        <v>339444</v>
      </c>
      <c r="I29" s="51">
        <f t="shared" si="0"/>
        <v>99.3</v>
      </c>
      <c r="J29" s="52">
        <f t="shared" si="0"/>
        <v>28.1</v>
      </c>
      <c r="K29" s="53">
        <f t="shared" si="0"/>
        <v>96.6</v>
      </c>
      <c r="L29" s="52">
        <v>94.1</v>
      </c>
      <c r="M29" s="52">
        <v>94.5</v>
      </c>
      <c r="N29" s="158"/>
    </row>
    <row r="30" spans="1:14" s="2" customFormat="1" ht="24.75" customHeight="1" x14ac:dyDescent="0.2">
      <c r="A30" s="44">
        <v>26</v>
      </c>
      <c r="B30" s="45" t="s">
        <v>14</v>
      </c>
      <c r="C30" s="159">
        <v>167342</v>
      </c>
      <c r="D30" s="160">
        <v>9640</v>
      </c>
      <c r="E30" s="161">
        <v>176982</v>
      </c>
      <c r="F30" s="159">
        <v>164740</v>
      </c>
      <c r="G30" s="160">
        <v>2388</v>
      </c>
      <c r="H30" s="161">
        <v>167128</v>
      </c>
      <c r="I30" s="51">
        <f t="shared" si="0"/>
        <v>98.4</v>
      </c>
      <c r="J30" s="52">
        <f t="shared" si="0"/>
        <v>24.8</v>
      </c>
      <c r="K30" s="53">
        <f t="shared" si="0"/>
        <v>94.4</v>
      </c>
      <c r="L30" s="52">
        <v>94.1</v>
      </c>
      <c r="M30" s="52">
        <v>94.3</v>
      </c>
      <c r="N30" s="158"/>
    </row>
    <row r="31" spans="1:14" s="2" customFormat="1" ht="24.75" customHeight="1" x14ac:dyDescent="0.2">
      <c r="A31" s="44">
        <v>27</v>
      </c>
      <c r="B31" s="45" t="s">
        <v>15</v>
      </c>
      <c r="C31" s="159">
        <v>116511</v>
      </c>
      <c r="D31" s="160">
        <v>3748</v>
      </c>
      <c r="E31" s="161">
        <v>120259</v>
      </c>
      <c r="F31" s="159">
        <v>115400</v>
      </c>
      <c r="G31" s="160">
        <v>1500</v>
      </c>
      <c r="H31" s="161">
        <v>116900</v>
      </c>
      <c r="I31" s="51">
        <f t="shared" si="0"/>
        <v>99</v>
      </c>
      <c r="J31" s="52">
        <f t="shared" si="0"/>
        <v>40</v>
      </c>
      <c r="K31" s="53">
        <f t="shared" si="0"/>
        <v>97.2</v>
      </c>
      <c r="L31" s="52">
        <v>96.5</v>
      </c>
      <c r="M31" s="52">
        <v>96.1</v>
      </c>
      <c r="N31" s="158"/>
    </row>
    <row r="32" spans="1:14" s="2" customFormat="1" ht="24.75" customHeight="1" x14ac:dyDescent="0.2">
      <c r="A32" s="44">
        <v>28</v>
      </c>
      <c r="B32" s="45" t="s">
        <v>101</v>
      </c>
      <c r="C32" s="159">
        <v>125321</v>
      </c>
      <c r="D32" s="160">
        <v>16104</v>
      </c>
      <c r="E32" s="161">
        <v>141425</v>
      </c>
      <c r="F32" s="159">
        <v>122196</v>
      </c>
      <c r="G32" s="160">
        <v>3400</v>
      </c>
      <c r="H32" s="161">
        <v>125596</v>
      </c>
      <c r="I32" s="51">
        <f t="shared" si="0"/>
        <v>97.5</v>
      </c>
      <c r="J32" s="52">
        <f t="shared" si="0"/>
        <v>21.1</v>
      </c>
      <c r="K32" s="53">
        <f t="shared" si="0"/>
        <v>88.8</v>
      </c>
      <c r="L32" s="52">
        <v>87.6</v>
      </c>
      <c r="M32" s="52">
        <v>85.9</v>
      </c>
      <c r="N32" s="158"/>
    </row>
    <row r="33" spans="1:14" s="2" customFormat="1" ht="24.75" customHeight="1" x14ac:dyDescent="0.2">
      <c r="A33" s="44">
        <v>29</v>
      </c>
      <c r="B33" s="45" t="s">
        <v>102</v>
      </c>
      <c r="C33" s="159">
        <v>183663</v>
      </c>
      <c r="D33" s="160">
        <v>5410</v>
      </c>
      <c r="E33" s="161">
        <v>189073</v>
      </c>
      <c r="F33" s="159">
        <v>181641</v>
      </c>
      <c r="G33" s="160">
        <v>1691</v>
      </c>
      <c r="H33" s="161">
        <v>183332</v>
      </c>
      <c r="I33" s="51">
        <f t="shared" si="0"/>
        <v>98.9</v>
      </c>
      <c r="J33" s="52">
        <f t="shared" si="0"/>
        <v>31.3</v>
      </c>
      <c r="K33" s="53">
        <f t="shared" si="0"/>
        <v>97</v>
      </c>
      <c r="L33" s="54">
        <v>96.8</v>
      </c>
      <c r="M33" s="54">
        <v>96.8</v>
      </c>
      <c r="N33" s="158"/>
    </row>
    <row r="34" spans="1:14" s="2" customFormat="1" ht="24.75" customHeight="1" x14ac:dyDescent="0.2">
      <c r="A34" s="44">
        <v>30</v>
      </c>
      <c r="B34" s="45" t="s">
        <v>103</v>
      </c>
      <c r="C34" s="159">
        <v>113939</v>
      </c>
      <c r="D34" s="160">
        <v>8409</v>
      </c>
      <c r="E34" s="161">
        <v>122348</v>
      </c>
      <c r="F34" s="159">
        <v>112222</v>
      </c>
      <c r="G34" s="160">
        <v>1215</v>
      </c>
      <c r="H34" s="161">
        <v>113437</v>
      </c>
      <c r="I34" s="51">
        <f t="shared" si="0"/>
        <v>98.5</v>
      </c>
      <c r="J34" s="52">
        <f t="shared" si="0"/>
        <v>14.4</v>
      </c>
      <c r="K34" s="53">
        <f t="shared" si="0"/>
        <v>92.7</v>
      </c>
      <c r="L34" s="52">
        <v>92.5</v>
      </c>
      <c r="M34" s="52">
        <v>92.7</v>
      </c>
      <c r="N34" s="158"/>
    </row>
    <row r="35" spans="1:14" s="2" customFormat="1" ht="24.75" customHeight="1" x14ac:dyDescent="0.2">
      <c r="A35" s="44">
        <v>31</v>
      </c>
      <c r="B35" s="45" t="s">
        <v>104</v>
      </c>
      <c r="C35" s="159">
        <v>95182</v>
      </c>
      <c r="D35" s="160">
        <v>9348</v>
      </c>
      <c r="E35" s="161">
        <v>104530</v>
      </c>
      <c r="F35" s="159">
        <v>92361</v>
      </c>
      <c r="G35" s="160">
        <v>2602</v>
      </c>
      <c r="H35" s="161">
        <v>94963</v>
      </c>
      <c r="I35" s="51">
        <f t="shared" si="0"/>
        <v>97</v>
      </c>
      <c r="J35" s="52">
        <f t="shared" si="0"/>
        <v>27.8</v>
      </c>
      <c r="K35" s="53">
        <f t="shared" si="0"/>
        <v>90.8</v>
      </c>
      <c r="L35" s="52">
        <v>90.6</v>
      </c>
      <c r="M35" s="52">
        <v>88.7</v>
      </c>
      <c r="N35" s="158"/>
    </row>
    <row r="36" spans="1:14" s="2" customFormat="1" ht="24.75" customHeight="1" x14ac:dyDescent="0.2">
      <c r="A36" s="44">
        <v>32</v>
      </c>
      <c r="B36" s="45" t="s">
        <v>22</v>
      </c>
      <c r="C36" s="159">
        <v>72991</v>
      </c>
      <c r="D36" s="160">
        <v>4947</v>
      </c>
      <c r="E36" s="161">
        <v>77938</v>
      </c>
      <c r="F36" s="159">
        <v>72386</v>
      </c>
      <c r="G36" s="160">
        <v>1062</v>
      </c>
      <c r="H36" s="161">
        <v>73448</v>
      </c>
      <c r="I36" s="51">
        <f t="shared" si="0"/>
        <v>99.2</v>
      </c>
      <c r="J36" s="52">
        <f t="shared" si="0"/>
        <v>21.5</v>
      </c>
      <c r="K36" s="53">
        <f t="shared" si="0"/>
        <v>94.2</v>
      </c>
      <c r="L36" s="54">
        <v>93.1</v>
      </c>
      <c r="M36" s="54">
        <v>92.8</v>
      </c>
      <c r="N36" s="158"/>
    </row>
    <row r="37" spans="1:14" s="2" customFormat="1" ht="24.75" customHeight="1" x14ac:dyDescent="0.2">
      <c r="A37" s="44">
        <v>33</v>
      </c>
      <c r="B37" s="45" t="s">
        <v>105</v>
      </c>
      <c r="C37" s="159">
        <v>62675</v>
      </c>
      <c r="D37" s="160">
        <v>4651</v>
      </c>
      <c r="E37" s="161">
        <v>67326</v>
      </c>
      <c r="F37" s="159">
        <v>61686</v>
      </c>
      <c r="G37" s="160">
        <v>827</v>
      </c>
      <c r="H37" s="161">
        <v>62513</v>
      </c>
      <c r="I37" s="51">
        <f t="shared" ref="I37:K58" si="1">IF(C37=0,"－",ROUND(+F37/C37*100,1))</f>
        <v>98.4</v>
      </c>
      <c r="J37" s="52">
        <f t="shared" si="1"/>
        <v>17.8</v>
      </c>
      <c r="K37" s="53">
        <f t="shared" si="1"/>
        <v>92.9</v>
      </c>
      <c r="L37" s="54">
        <v>92.5</v>
      </c>
      <c r="M37" s="54">
        <v>92.4</v>
      </c>
      <c r="N37" s="158"/>
    </row>
    <row r="38" spans="1:14" s="2" customFormat="1" ht="24.75" customHeight="1" x14ac:dyDescent="0.2">
      <c r="A38" s="44">
        <v>34</v>
      </c>
      <c r="B38" s="45" t="s">
        <v>106</v>
      </c>
      <c r="C38" s="159">
        <v>134330</v>
      </c>
      <c r="D38" s="160">
        <v>9350</v>
      </c>
      <c r="E38" s="161">
        <v>143680</v>
      </c>
      <c r="F38" s="159">
        <v>132773</v>
      </c>
      <c r="G38" s="160">
        <v>1871</v>
      </c>
      <c r="H38" s="161">
        <v>134644</v>
      </c>
      <c r="I38" s="51">
        <f t="shared" si="1"/>
        <v>98.8</v>
      </c>
      <c r="J38" s="52">
        <f t="shared" si="1"/>
        <v>20</v>
      </c>
      <c r="K38" s="53">
        <f t="shared" si="1"/>
        <v>93.7</v>
      </c>
      <c r="L38" s="54">
        <v>92.9</v>
      </c>
      <c r="M38" s="54">
        <v>92</v>
      </c>
      <c r="N38" s="158"/>
    </row>
    <row r="39" spans="1:14" s="2" customFormat="1" ht="24.75" customHeight="1" x14ac:dyDescent="0.2">
      <c r="A39" s="44">
        <v>35</v>
      </c>
      <c r="B39" s="45" t="s">
        <v>107</v>
      </c>
      <c r="C39" s="159">
        <v>90301</v>
      </c>
      <c r="D39" s="160">
        <v>8296</v>
      </c>
      <c r="E39" s="161">
        <v>98597</v>
      </c>
      <c r="F39" s="159">
        <v>86693</v>
      </c>
      <c r="G39" s="160">
        <v>2270</v>
      </c>
      <c r="H39" s="161">
        <v>88963</v>
      </c>
      <c r="I39" s="51">
        <f t="shared" si="1"/>
        <v>96</v>
      </c>
      <c r="J39" s="52">
        <f t="shared" si="1"/>
        <v>27.4</v>
      </c>
      <c r="K39" s="53">
        <f t="shared" si="1"/>
        <v>90.2</v>
      </c>
      <c r="L39" s="54">
        <v>90.7</v>
      </c>
      <c r="M39" s="54">
        <v>91.3</v>
      </c>
      <c r="N39" s="158"/>
    </row>
    <row r="40" spans="1:14" s="2" customFormat="1" ht="24.75" customHeight="1" x14ac:dyDescent="0.2">
      <c r="A40" s="44">
        <v>36</v>
      </c>
      <c r="B40" s="45" t="s">
        <v>23</v>
      </c>
      <c r="C40" s="159">
        <v>67868</v>
      </c>
      <c r="D40" s="160">
        <v>5079</v>
      </c>
      <c r="E40" s="161">
        <v>72947</v>
      </c>
      <c r="F40" s="159">
        <v>66929</v>
      </c>
      <c r="G40" s="160">
        <v>1845</v>
      </c>
      <c r="H40" s="161">
        <v>68774</v>
      </c>
      <c r="I40" s="51">
        <f t="shared" si="1"/>
        <v>98.6</v>
      </c>
      <c r="J40" s="52">
        <f t="shared" si="1"/>
        <v>36.299999999999997</v>
      </c>
      <c r="K40" s="53">
        <f t="shared" si="1"/>
        <v>94.3</v>
      </c>
      <c r="L40" s="54">
        <v>92.2</v>
      </c>
      <c r="M40" s="54">
        <v>91.5</v>
      </c>
      <c r="N40" s="158"/>
    </row>
    <row r="41" spans="1:14" s="2" customFormat="1" ht="24.75" customHeight="1" x14ac:dyDescent="0.2">
      <c r="A41" s="44">
        <v>37</v>
      </c>
      <c r="B41" s="45" t="s">
        <v>108</v>
      </c>
      <c r="C41" s="159">
        <v>87280</v>
      </c>
      <c r="D41" s="160">
        <v>9091</v>
      </c>
      <c r="E41" s="161">
        <v>96371</v>
      </c>
      <c r="F41" s="159">
        <v>85727</v>
      </c>
      <c r="G41" s="160">
        <v>1619</v>
      </c>
      <c r="H41" s="161">
        <v>87346</v>
      </c>
      <c r="I41" s="51">
        <f>IF(C41=0,"－",ROUND(+F41/C41*100,1))</f>
        <v>98.2</v>
      </c>
      <c r="J41" s="52">
        <f>IF(D41=0,"－",ROUND(+G41/D41*100,1))</f>
        <v>17.8</v>
      </c>
      <c r="K41" s="53">
        <f>IF(E41=0,"－",ROUND(+H41/E41*100,1))</f>
        <v>90.6</v>
      </c>
      <c r="L41" s="52">
        <v>90.1</v>
      </c>
      <c r="M41" s="52">
        <v>90</v>
      </c>
      <c r="N41" s="158"/>
    </row>
    <row r="42" spans="1:14" s="2" customFormat="1" ht="24.75" customHeight="1" x14ac:dyDescent="0.2">
      <c r="A42" s="44">
        <v>38</v>
      </c>
      <c r="B42" s="45" t="s">
        <v>16</v>
      </c>
      <c r="C42" s="159">
        <v>38234</v>
      </c>
      <c r="D42" s="160">
        <v>3332</v>
      </c>
      <c r="E42" s="161">
        <v>41566</v>
      </c>
      <c r="F42" s="159">
        <v>37672</v>
      </c>
      <c r="G42" s="160">
        <v>960</v>
      </c>
      <c r="H42" s="161">
        <v>38632</v>
      </c>
      <c r="I42" s="51">
        <f t="shared" si="1"/>
        <v>98.5</v>
      </c>
      <c r="J42" s="52">
        <f t="shared" si="1"/>
        <v>28.8</v>
      </c>
      <c r="K42" s="53">
        <f t="shared" si="1"/>
        <v>92.9</v>
      </c>
      <c r="L42" s="52">
        <v>93.8</v>
      </c>
      <c r="M42" s="52">
        <v>93.8</v>
      </c>
      <c r="N42" s="158"/>
    </row>
    <row r="43" spans="1:14" s="2" customFormat="1" ht="24.75" customHeight="1" x14ac:dyDescent="0.2">
      <c r="A43" s="44">
        <v>39</v>
      </c>
      <c r="B43" s="45" t="s">
        <v>109</v>
      </c>
      <c r="C43" s="159">
        <v>38658</v>
      </c>
      <c r="D43" s="160">
        <v>2797</v>
      </c>
      <c r="E43" s="161">
        <v>41455</v>
      </c>
      <c r="F43" s="159">
        <v>38088</v>
      </c>
      <c r="G43" s="160">
        <v>594</v>
      </c>
      <c r="H43" s="161">
        <v>38682</v>
      </c>
      <c r="I43" s="51">
        <f t="shared" si="1"/>
        <v>98.5</v>
      </c>
      <c r="J43" s="52">
        <f t="shared" si="1"/>
        <v>21.2</v>
      </c>
      <c r="K43" s="53">
        <f t="shared" si="1"/>
        <v>93.3</v>
      </c>
      <c r="L43" s="52">
        <v>93</v>
      </c>
      <c r="M43" s="52">
        <v>92.5</v>
      </c>
      <c r="N43" s="158"/>
    </row>
    <row r="44" spans="1:14" s="2" customFormat="1" ht="24.75" customHeight="1" x14ac:dyDescent="0.2">
      <c r="A44" s="44">
        <v>40</v>
      </c>
      <c r="B44" s="45" t="s">
        <v>110</v>
      </c>
      <c r="C44" s="159">
        <v>11540</v>
      </c>
      <c r="D44" s="160">
        <v>346</v>
      </c>
      <c r="E44" s="161">
        <v>11886</v>
      </c>
      <c r="F44" s="159">
        <v>11372</v>
      </c>
      <c r="G44" s="160">
        <v>139</v>
      </c>
      <c r="H44" s="161">
        <v>11511</v>
      </c>
      <c r="I44" s="51">
        <f t="shared" si="1"/>
        <v>98.5</v>
      </c>
      <c r="J44" s="52">
        <f t="shared" si="1"/>
        <v>40.200000000000003</v>
      </c>
      <c r="K44" s="53">
        <f t="shared" si="1"/>
        <v>96.8</v>
      </c>
      <c r="L44" s="52">
        <v>96.6</v>
      </c>
      <c r="M44" s="52">
        <v>96</v>
      </c>
      <c r="N44" s="158"/>
    </row>
    <row r="45" spans="1:14" s="2" customFormat="1" ht="24.75" customHeight="1" x14ac:dyDescent="0.2">
      <c r="A45" s="44">
        <v>41</v>
      </c>
      <c r="B45" s="45" t="s">
        <v>111</v>
      </c>
      <c r="C45" s="159">
        <v>25253</v>
      </c>
      <c r="D45" s="160">
        <v>2048</v>
      </c>
      <c r="E45" s="161">
        <v>27301</v>
      </c>
      <c r="F45" s="159">
        <v>24806</v>
      </c>
      <c r="G45" s="160">
        <v>425</v>
      </c>
      <c r="H45" s="161">
        <v>25231</v>
      </c>
      <c r="I45" s="51">
        <f t="shared" si="1"/>
        <v>98.2</v>
      </c>
      <c r="J45" s="52">
        <f t="shared" si="1"/>
        <v>20.8</v>
      </c>
      <c r="K45" s="53">
        <f t="shared" si="1"/>
        <v>92.4</v>
      </c>
      <c r="L45" s="52">
        <v>91.3</v>
      </c>
      <c r="M45" s="52">
        <v>92</v>
      </c>
      <c r="N45" s="158"/>
    </row>
    <row r="46" spans="1:14" s="2" customFormat="1" ht="24.75" customHeight="1" x14ac:dyDescent="0.2">
      <c r="A46" s="44">
        <v>42</v>
      </c>
      <c r="B46" s="45" t="s">
        <v>112</v>
      </c>
      <c r="C46" s="159">
        <v>24217</v>
      </c>
      <c r="D46" s="160">
        <v>1998</v>
      </c>
      <c r="E46" s="161">
        <v>26215</v>
      </c>
      <c r="F46" s="159">
        <v>23803</v>
      </c>
      <c r="G46" s="160">
        <v>529</v>
      </c>
      <c r="H46" s="161">
        <v>24332</v>
      </c>
      <c r="I46" s="51">
        <f t="shared" si="1"/>
        <v>98.3</v>
      </c>
      <c r="J46" s="52">
        <f t="shared" si="1"/>
        <v>26.5</v>
      </c>
      <c r="K46" s="53">
        <f t="shared" si="1"/>
        <v>92.8</v>
      </c>
      <c r="L46" s="52">
        <v>92.6</v>
      </c>
      <c r="M46" s="52">
        <v>70</v>
      </c>
      <c r="N46" s="158"/>
    </row>
    <row r="47" spans="1:14" s="2" customFormat="1" ht="24.75" customHeight="1" x14ac:dyDescent="0.2">
      <c r="A47" s="44">
        <v>43</v>
      </c>
      <c r="B47" s="45" t="s">
        <v>17</v>
      </c>
      <c r="C47" s="159">
        <v>26272</v>
      </c>
      <c r="D47" s="160">
        <v>2848</v>
      </c>
      <c r="E47" s="161">
        <v>29120</v>
      </c>
      <c r="F47" s="159">
        <v>26065</v>
      </c>
      <c r="G47" s="160">
        <v>648</v>
      </c>
      <c r="H47" s="161">
        <v>26713</v>
      </c>
      <c r="I47" s="51">
        <f t="shared" si="1"/>
        <v>99.2</v>
      </c>
      <c r="J47" s="52">
        <f t="shared" si="1"/>
        <v>22.8</v>
      </c>
      <c r="K47" s="53">
        <f t="shared" si="1"/>
        <v>91.7</v>
      </c>
      <c r="L47" s="52">
        <v>89.3</v>
      </c>
      <c r="M47" s="52">
        <v>89.1</v>
      </c>
      <c r="N47" s="158"/>
    </row>
    <row r="48" spans="1:14" s="2" customFormat="1" ht="24.75" customHeight="1" x14ac:dyDescent="0.2">
      <c r="A48" s="44">
        <v>44</v>
      </c>
      <c r="B48" s="45" t="s">
        <v>113</v>
      </c>
      <c r="C48" s="159">
        <v>13004</v>
      </c>
      <c r="D48" s="160">
        <v>802</v>
      </c>
      <c r="E48" s="161">
        <v>13806</v>
      </c>
      <c r="F48" s="159">
        <v>12712</v>
      </c>
      <c r="G48" s="160">
        <v>140</v>
      </c>
      <c r="H48" s="161">
        <v>12852</v>
      </c>
      <c r="I48" s="51">
        <f t="shared" si="1"/>
        <v>97.8</v>
      </c>
      <c r="J48" s="52">
        <f t="shared" si="1"/>
        <v>17.5</v>
      </c>
      <c r="K48" s="53">
        <f t="shared" si="1"/>
        <v>93.1</v>
      </c>
      <c r="L48" s="52">
        <v>93.7</v>
      </c>
      <c r="M48" s="52">
        <v>93.2</v>
      </c>
      <c r="N48" s="158"/>
    </row>
    <row r="49" spans="1:14" s="2" customFormat="1" ht="24.75" customHeight="1" x14ac:dyDescent="0.2">
      <c r="A49" s="44">
        <v>45</v>
      </c>
      <c r="B49" s="45" t="s">
        <v>24</v>
      </c>
      <c r="C49" s="159">
        <v>40640</v>
      </c>
      <c r="D49" s="160">
        <v>2640</v>
      </c>
      <c r="E49" s="161">
        <v>43280</v>
      </c>
      <c r="F49" s="159">
        <v>40126</v>
      </c>
      <c r="G49" s="160">
        <v>493</v>
      </c>
      <c r="H49" s="161">
        <v>40619</v>
      </c>
      <c r="I49" s="51">
        <f t="shared" si="1"/>
        <v>98.7</v>
      </c>
      <c r="J49" s="52">
        <f t="shared" si="1"/>
        <v>18.7</v>
      </c>
      <c r="K49" s="53">
        <f t="shared" si="1"/>
        <v>93.9</v>
      </c>
      <c r="L49" s="54">
        <v>93.7</v>
      </c>
      <c r="M49" s="54">
        <v>93.3</v>
      </c>
      <c r="N49" s="158"/>
    </row>
    <row r="50" spans="1:14" s="2" customFormat="1" ht="24.75" customHeight="1" x14ac:dyDescent="0.2">
      <c r="A50" s="44">
        <v>46</v>
      </c>
      <c r="B50" s="45" t="s">
        <v>114</v>
      </c>
      <c r="C50" s="159">
        <v>24017</v>
      </c>
      <c r="D50" s="160">
        <v>1591</v>
      </c>
      <c r="E50" s="161">
        <v>25608</v>
      </c>
      <c r="F50" s="159">
        <v>23728</v>
      </c>
      <c r="G50" s="160">
        <v>280</v>
      </c>
      <c r="H50" s="161">
        <v>24008</v>
      </c>
      <c r="I50" s="51">
        <f t="shared" si="1"/>
        <v>98.8</v>
      </c>
      <c r="J50" s="52">
        <f t="shared" si="1"/>
        <v>17.600000000000001</v>
      </c>
      <c r="K50" s="53">
        <f t="shared" si="1"/>
        <v>93.8</v>
      </c>
      <c r="L50" s="52">
        <v>92.9</v>
      </c>
      <c r="M50" s="52">
        <v>92.7</v>
      </c>
      <c r="N50" s="158"/>
    </row>
    <row r="51" spans="1:14" s="2" customFormat="1" ht="24.75" customHeight="1" x14ac:dyDescent="0.2">
      <c r="A51" s="44">
        <v>47</v>
      </c>
      <c r="B51" s="45" t="s">
        <v>115</v>
      </c>
      <c r="C51" s="159">
        <v>12835</v>
      </c>
      <c r="D51" s="160">
        <v>726</v>
      </c>
      <c r="E51" s="161">
        <v>13561</v>
      </c>
      <c r="F51" s="159">
        <v>12639</v>
      </c>
      <c r="G51" s="160">
        <v>126</v>
      </c>
      <c r="H51" s="161">
        <v>12765</v>
      </c>
      <c r="I51" s="51">
        <f t="shared" si="1"/>
        <v>98.5</v>
      </c>
      <c r="J51" s="52">
        <f t="shared" si="1"/>
        <v>17.399999999999999</v>
      </c>
      <c r="K51" s="53">
        <f t="shared" si="1"/>
        <v>94.1</v>
      </c>
      <c r="L51" s="52">
        <v>93.9</v>
      </c>
      <c r="M51" s="52">
        <v>94.5</v>
      </c>
      <c r="N51" s="158"/>
    </row>
    <row r="52" spans="1:14" s="2" customFormat="1" ht="24.75" customHeight="1" x14ac:dyDescent="0.2">
      <c r="A52" s="44">
        <v>48</v>
      </c>
      <c r="B52" s="45" t="s">
        <v>116</v>
      </c>
      <c r="C52" s="159">
        <v>20025</v>
      </c>
      <c r="D52" s="160">
        <v>1465</v>
      </c>
      <c r="E52" s="161">
        <v>21490</v>
      </c>
      <c r="F52" s="159">
        <v>19779</v>
      </c>
      <c r="G52" s="160">
        <v>242</v>
      </c>
      <c r="H52" s="161">
        <v>20021</v>
      </c>
      <c r="I52" s="51">
        <f t="shared" si="1"/>
        <v>98.8</v>
      </c>
      <c r="J52" s="52">
        <f t="shared" si="1"/>
        <v>16.5</v>
      </c>
      <c r="K52" s="53">
        <f t="shared" si="1"/>
        <v>93.2</v>
      </c>
      <c r="L52" s="52">
        <v>92.9</v>
      </c>
      <c r="M52" s="52">
        <v>92.7</v>
      </c>
      <c r="N52" s="158"/>
    </row>
    <row r="53" spans="1:14" s="2" customFormat="1" ht="24.75" customHeight="1" x14ac:dyDescent="0.2">
      <c r="A53" s="44">
        <v>49</v>
      </c>
      <c r="B53" s="45" t="s">
        <v>117</v>
      </c>
      <c r="C53" s="159">
        <v>22218</v>
      </c>
      <c r="D53" s="160">
        <v>1028</v>
      </c>
      <c r="E53" s="161">
        <v>23246</v>
      </c>
      <c r="F53" s="159">
        <v>21659</v>
      </c>
      <c r="G53" s="160">
        <v>307</v>
      </c>
      <c r="H53" s="161">
        <v>21966</v>
      </c>
      <c r="I53" s="51">
        <f t="shared" si="1"/>
        <v>97.5</v>
      </c>
      <c r="J53" s="52">
        <f t="shared" si="1"/>
        <v>29.9</v>
      </c>
      <c r="K53" s="53">
        <f t="shared" si="1"/>
        <v>94.5</v>
      </c>
      <c r="L53" s="52">
        <v>94</v>
      </c>
      <c r="M53" s="52">
        <v>93.2</v>
      </c>
      <c r="N53" s="158"/>
    </row>
    <row r="54" spans="1:14" s="2" customFormat="1" ht="24.75" customHeight="1" x14ac:dyDescent="0.2">
      <c r="A54" s="44">
        <v>50</v>
      </c>
      <c r="B54" s="45" t="s">
        <v>118</v>
      </c>
      <c r="C54" s="159">
        <v>13118</v>
      </c>
      <c r="D54" s="160">
        <v>491</v>
      </c>
      <c r="E54" s="161">
        <v>13609</v>
      </c>
      <c r="F54" s="159">
        <v>12974</v>
      </c>
      <c r="G54" s="160">
        <v>176</v>
      </c>
      <c r="H54" s="161">
        <v>13150</v>
      </c>
      <c r="I54" s="51">
        <f t="shared" si="1"/>
        <v>98.9</v>
      </c>
      <c r="J54" s="52">
        <f t="shared" si="1"/>
        <v>35.799999999999997</v>
      </c>
      <c r="K54" s="53">
        <f t="shared" si="1"/>
        <v>96.6</v>
      </c>
      <c r="L54" s="52">
        <v>96.2</v>
      </c>
      <c r="M54" s="52">
        <v>95.8</v>
      </c>
      <c r="N54" s="158"/>
    </row>
    <row r="55" spans="1:14" s="2" customFormat="1" ht="24.75" customHeight="1" x14ac:dyDescent="0.2">
      <c r="A55" s="44">
        <v>51</v>
      </c>
      <c r="B55" s="45" t="s">
        <v>119</v>
      </c>
      <c r="C55" s="159">
        <v>14255</v>
      </c>
      <c r="D55" s="160">
        <v>662</v>
      </c>
      <c r="E55" s="161">
        <v>14917</v>
      </c>
      <c r="F55" s="159">
        <v>14022</v>
      </c>
      <c r="G55" s="160">
        <v>242</v>
      </c>
      <c r="H55" s="161">
        <v>14264</v>
      </c>
      <c r="I55" s="51">
        <f t="shared" si="1"/>
        <v>98.4</v>
      </c>
      <c r="J55" s="52">
        <f t="shared" si="1"/>
        <v>36.6</v>
      </c>
      <c r="K55" s="53">
        <f t="shared" si="1"/>
        <v>95.6</v>
      </c>
      <c r="L55" s="52">
        <v>95.7</v>
      </c>
      <c r="M55" s="52">
        <v>95.2</v>
      </c>
      <c r="N55" s="158"/>
    </row>
    <row r="56" spans="1:14" s="2" customFormat="1" ht="24.75" customHeight="1" x14ac:dyDescent="0.2">
      <c r="A56" s="44">
        <v>52</v>
      </c>
      <c r="B56" s="45" t="s">
        <v>18</v>
      </c>
      <c r="C56" s="159">
        <v>15792</v>
      </c>
      <c r="D56" s="160">
        <v>601</v>
      </c>
      <c r="E56" s="161">
        <v>16393</v>
      </c>
      <c r="F56" s="159">
        <v>15636</v>
      </c>
      <c r="G56" s="160">
        <v>187</v>
      </c>
      <c r="H56" s="161">
        <v>15823</v>
      </c>
      <c r="I56" s="51">
        <f t="shared" si="1"/>
        <v>99</v>
      </c>
      <c r="J56" s="52">
        <f t="shared" si="1"/>
        <v>31.1</v>
      </c>
      <c r="K56" s="53">
        <f t="shared" si="1"/>
        <v>96.5</v>
      </c>
      <c r="L56" s="52">
        <v>95</v>
      </c>
      <c r="M56" s="52">
        <v>94.8</v>
      </c>
      <c r="N56" s="158"/>
    </row>
    <row r="57" spans="1:14" s="2" customFormat="1" ht="24.75" customHeight="1" x14ac:dyDescent="0.2">
      <c r="A57" s="44">
        <v>53</v>
      </c>
      <c r="B57" s="45" t="s">
        <v>120</v>
      </c>
      <c r="C57" s="159">
        <v>18354</v>
      </c>
      <c r="D57" s="160">
        <v>2570</v>
      </c>
      <c r="E57" s="161">
        <v>20924</v>
      </c>
      <c r="F57" s="159">
        <v>18039</v>
      </c>
      <c r="G57" s="160">
        <v>612</v>
      </c>
      <c r="H57" s="161">
        <v>18651</v>
      </c>
      <c r="I57" s="51">
        <f t="shared" si="1"/>
        <v>98.3</v>
      </c>
      <c r="J57" s="52">
        <f t="shared" si="1"/>
        <v>23.8</v>
      </c>
      <c r="K57" s="53">
        <f t="shared" si="1"/>
        <v>89.1</v>
      </c>
      <c r="L57" s="52">
        <v>87.3</v>
      </c>
      <c r="M57" s="52">
        <v>88.1</v>
      </c>
      <c r="N57" s="158"/>
    </row>
    <row r="58" spans="1:14" s="2" customFormat="1" ht="24.75" customHeight="1" thickBot="1" x14ac:dyDescent="0.25">
      <c r="A58" s="44">
        <v>54</v>
      </c>
      <c r="B58" s="60" t="s">
        <v>121</v>
      </c>
      <c r="C58" s="154">
        <v>14466</v>
      </c>
      <c r="D58" s="162">
        <v>551</v>
      </c>
      <c r="E58" s="154">
        <v>15017</v>
      </c>
      <c r="F58" s="163">
        <v>14389</v>
      </c>
      <c r="G58" s="162">
        <v>148</v>
      </c>
      <c r="H58" s="154">
        <v>14537</v>
      </c>
      <c r="I58" s="51">
        <f t="shared" si="1"/>
        <v>99.5</v>
      </c>
      <c r="J58" s="52">
        <f t="shared" si="1"/>
        <v>26.9</v>
      </c>
      <c r="K58" s="53">
        <f t="shared" si="1"/>
        <v>96.8</v>
      </c>
      <c r="L58" s="52">
        <v>96.6</v>
      </c>
      <c r="M58" s="52">
        <v>96.1</v>
      </c>
      <c r="N58" s="158"/>
    </row>
    <row r="59" spans="1:14" s="2" customFormat="1" ht="24.75" customHeight="1" thickTop="1" x14ac:dyDescent="0.2">
      <c r="A59" s="164"/>
      <c r="B59" s="165" t="s">
        <v>19</v>
      </c>
      <c r="C59" s="166">
        <f t="shared" ref="C59:H59" si="2">SUM(C5:C41)</f>
        <v>11146279</v>
      </c>
      <c r="D59" s="167">
        <f t="shared" si="2"/>
        <v>452828</v>
      </c>
      <c r="E59" s="168">
        <f t="shared" si="2"/>
        <v>11599107</v>
      </c>
      <c r="F59" s="166">
        <f t="shared" si="2"/>
        <v>11021584</v>
      </c>
      <c r="G59" s="167">
        <f t="shared" si="2"/>
        <v>132257</v>
      </c>
      <c r="H59" s="169">
        <f t="shared" si="2"/>
        <v>11153841</v>
      </c>
      <c r="I59" s="170">
        <f t="shared" ref="I59:K61" si="3">IF(C59=0,"－",ROUND(+F59/C59*100,1))</f>
        <v>98.9</v>
      </c>
      <c r="J59" s="171">
        <f t="shared" si="3"/>
        <v>29.2</v>
      </c>
      <c r="K59" s="172">
        <f t="shared" si="3"/>
        <v>96.2</v>
      </c>
      <c r="L59" s="173">
        <v>95.6</v>
      </c>
      <c r="M59" s="174">
        <v>95.2</v>
      </c>
      <c r="N59" s="158"/>
    </row>
    <row r="60" spans="1:14" s="2" customFormat="1" ht="24.75" customHeight="1" x14ac:dyDescent="0.2">
      <c r="A60" s="76"/>
      <c r="B60" s="77" t="s">
        <v>20</v>
      </c>
      <c r="C60" s="137">
        <f t="shared" ref="C60:H60" si="4">SUM(C42:C58)</f>
        <v>372898</v>
      </c>
      <c r="D60" s="138">
        <f t="shared" si="4"/>
        <v>26496</v>
      </c>
      <c r="E60" s="139">
        <f t="shared" si="4"/>
        <v>399394</v>
      </c>
      <c r="F60" s="137">
        <f t="shared" si="4"/>
        <v>367509</v>
      </c>
      <c r="G60" s="138">
        <f t="shared" si="4"/>
        <v>6248</v>
      </c>
      <c r="H60" s="140">
        <f t="shared" si="4"/>
        <v>373757</v>
      </c>
      <c r="I60" s="51">
        <f t="shared" si="3"/>
        <v>98.6</v>
      </c>
      <c r="J60" s="52">
        <f t="shared" si="3"/>
        <v>23.6</v>
      </c>
      <c r="K60" s="175">
        <f t="shared" si="3"/>
        <v>93.6</v>
      </c>
      <c r="L60" s="176">
        <v>93.1</v>
      </c>
      <c r="M60" s="54">
        <v>91.4</v>
      </c>
      <c r="N60" s="158"/>
    </row>
    <row r="61" spans="1:14" s="2" customFormat="1" ht="24.75" customHeight="1" x14ac:dyDescent="0.2">
      <c r="A61" s="82"/>
      <c r="B61" s="83" t="s">
        <v>21</v>
      </c>
      <c r="C61" s="137">
        <f t="shared" ref="C61:H61" si="5">SUM(C59:C60)</f>
        <v>11519177</v>
      </c>
      <c r="D61" s="138">
        <f t="shared" si="5"/>
        <v>479324</v>
      </c>
      <c r="E61" s="139">
        <f t="shared" si="5"/>
        <v>11998501</v>
      </c>
      <c r="F61" s="137">
        <f t="shared" si="5"/>
        <v>11389093</v>
      </c>
      <c r="G61" s="138">
        <f t="shared" si="5"/>
        <v>138505</v>
      </c>
      <c r="H61" s="140">
        <f t="shared" si="5"/>
        <v>11527598</v>
      </c>
      <c r="I61" s="51">
        <f t="shared" si="3"/>
        <v>98.9</v>
      </c>
      <c r="J61" s="52">
        <f t="shared" si="3"/>
        <v>28.9</v>
      </c>
      <c r="K61" s="175">
        <f t="shared" si="3"/>
        <v>96.1</v>
      </c>
      <c r="L61" s="51">
        <v>95.6</v>
      </c>
      <c r="M61" s="52">
        <v>95</v>
      </c>
      <c r="N61" s="158"/>
    </row>
    <row r="62" spans="1:14" s="2" customFormat="1" ht="27" customHeight="1" x14ac:dyDescent="0.15">
      <c r="A62" s="4"/>
      <c r="B62" s="5"/>
      <c r="C62" s="6"/>
      <c r="D62" s="6"/>
      <c r="E62" s="6"/>
      <c r="F62" s="6"/>
      <c r="G62" s="6"/>
      <c r="H62" s="6"/>
      <c r="I62" s="142"/>
      <c r="J62" s="142"/>
      <c r="K62" s="142"/>
      <c r="L62" s="142"/>
      <c r="M62" s="142"/>
      <c r="N62" s="3"/>
    </row>
    <row r="63" spans="1:14" s="11" customFormat="1" ht="19.5" customHeight="1" x14ac:dyDescent="0.15">
      <c r="A63" s="9"/>
      <c r="B63" s="9"/>
      <c r="C63" s="10"/>
      <c r="D63" s="10"/>
      <c r="E63" s="10"/>
      <c r="F63" s="10"/>
      <c r="G63" s="10"/>
      <c r="H63" s="10"/>
      <c r="I63" s="9"/>
      <c r="J63" s="9"/>
      <c r="K63" s="9"/>
      <c r="L63" s="9"/>
      <c r="M63" s="9"/>
      <c r="N63" s="9"/>
    </row>
    <row r="64" spans="1:14" s="11" customFormat="1" ht="20.25" customHeight="1" x14ac:dyDescent="0.15">
      <c r="A64" s="9"/>
      <c r="C64" s="12"/>
      <c r="D64" s="12"/>
      <c r="E64" s="12"/>
      <c r="F64" s="12"/>
      <c r="G64" s="12"/>
      <c r="H64" s="12"/>
    </row>
    <row r="65" spans="8:11" s="13" customFormat="1" x14ac:dyDescent="0.25">
      <c r="H65" s="14"/>
      <c r="I65" s="14"/>
      <c r="J65" s="14"/>
      <c r="K65" s="14"/>
    </row>
    <row r="66" spans="8:11" s="13" customFormat="1" x14ac:dyDescent="0.25">
      <c r="H66" s="14"/>
      <c r="I66" s="14"/>
      <c r="J66" s="14"/>
      <c r="K66" s="14"/>
    </row>
    <row r="67" spans="8:11" s="13" customFormat="1" x14ac:dyDescent="0.25">
      <c r="H67" s="14"/>
      <c r="I67" s="14"/>
      <c r="J67" s="14"/>
      <c r="K67" s="14"/>
    </row>
    <row r="68" spans="8:11" s="13" customFormat="1" x14ac:dyDescent="0.25"/>
    <row r="69" spans="8:11" s="13" customFormat="1" x14ac:dyDescent="0.25"/>
    <row r="70" spans="8:11" s="13" customFormat="1" x14ac:dyDescent="0.25"/>
    <row r="71" spans="8:11" s="13" customFormat="1" x14ac:dyDescent="0.25"/>
    <row r="72" spans="8:11" s="13" customFormat="1" x14ac:dyDescent="0.25"/>
    <row r="73" spans="8:11" s="13" customFormat="1" x14ac:dyDescent="0.25"/>
    <row r="74" spans="8:11" s="13" customFormat="1" x14ac:dyDescent="0.25"/>
    <row r="75" spans="8:11" s="13" customFormat="1" x14ac:dyDescent="0.25"/>
    <row r="76" spans="8:11" s="13" customFormat="1" x14ac:dyDescent="0.25"/>
    <row r="77" spans="8:11" s="13" customFormat="1" x14ac:dyDescent="0.25"/>
    <row r="78" spans="8:11" s="13" customFormat="1" x14ac:dyDescent="0.25"/>
    <row r="79" spans="8:11" s="13" customFormat="1" x14ac:dyDescent="0.25"/>
    <row r="80" spans="8:11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pans="15:15" s="13" customFormat="1" x14ac:dyDescent="0.25"/>
    <row r="130" spans="15:15" s="13" customFormat="1" x14ac:dyDescent="0.25">
      <c r="O130" s="14"/>
    </row>
    <row r="131" spans="15:15" s="13" customFormat="1" x14ac:dyDescent="0.25">
      <c r="O131" s="14"/>
    </row>
    <row r="132" spans="15:15" s="13" customFormat="1" x14ac:dyDescent="0.25">
      <c r="O132" s="14"/>
    </row>
    <row r="133" spans="15:15" s="13" customFormat="1" x14ac:dyDescent="0.25">
      <c r="O133" s="14"/>
    </row>
    <row r="134" spans="15:15" s="13" customFormat="1" x14ac:dyDescent="0.25">
      <c r="O134" s="14"/>
    </row>
    <row r="135" spans="15:15" s="13" customFormat="1" x14ac:dyDescent="0.25">
      <c r="O135" s="14"/>
    </row>
    <row r="136" spans="15:15" s="13" customFormat="1" x14ac:dyDescent="0.25">
      <c r="O136" s="14"/>
    </row>
    <row r="137" spans="15:15" s="13" customFormat="1" x14ac:dyDescent="0.25">
      <c r="O137" s="14"/>
    </row>
    <row r="138" spans="15:15" s="13" customFormat="1" x14ac:dyDescent="0.25">
      <c r="O138" s="14"/>
    </row>
    <row r="139" spans="15:15" s="13" customFormat="1" x14ac:dyDescent="0.25">
      <c r="O139" s="14"/>
    </row>
    <row r="140" spans="15:15" s="13" customFormat="1" x14ac:dyDescent="0.25">
      <c r="O140" s="14"/>
    </row>
    <row r="141" spans="15:15" s="13" customFormat="1" x14ac:dyDescent="0.25">
      <c r="O141" s="14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7" orientation="portrait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N134"/>
  <sheetViews>
    <sheetView showOutlineSymbols="0" view="pageBreakPreview" zoomScale="70" zoomScaleNormal="75" zoomScaleSheetLayoutView="70" workbookViewId="0">
      <selection sqref="A1:M1"/>
    </sheetView>
  </sheetViews>
  <sheetFormatPr defaultColWidth="10.7109375" defaultRowHeight="24" x14ac:dyDescent="0.25"/>
  <cols>
    <col min="1" max="1" width="2.92578125" style="14" customWidth="1"/>
    <col min="2" max="2" width="8" style="14" customWidth="1"/>
    <col min="3" max="8" width="8.92578125" style="14" customWidth="1"/>
    <col min="9" max="13" width="5.640625" style="14" customWidth="1"/>
    <col min="14" max="14" width="4.7109375" style="14" customWidth="1"/>
    <col min="15" max="16384" width="10.7109375" style="14"/>
  </cols>
  <sheetData>
    <row r="1" spans="1:14" s="1" customFormat="1" ht="23.25" customHeight="1" x14ac:dyDescent="0.2">
      <c r="A1" s="282" t="s">
        <v>69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15"/>
    </row>
    <row r="2" spans="1:14" s="1" customFormat="1" ht="23.25" customHeight="1" x14ac:dyDescent="0.2">
      <c r="A2" s="276" t="s">
        <v>122</v>
      </c>
      <c r="B2" s="276"/>
      <c r="C2" s="276"/>
      <c r="D2" s="16"/>
      <c r="E2" s="16"/>
      <c r="F2" s="16"/>
      <c r="G2" s="16"/>
      <c r="H2" s="16"/>
      <c r="I2" s="17"/>
      <c r="J2" s="17"/>
      <c r="K2" s="277" t="s">
        <v>1</v>
      </c>
      <c r="L2" s="278"/>
      <c r="M2" s="278"/>
      <c r="N2" s="18"/>
    </row>
    <row r="3" spans="1:14" s="2" customFormat="1" ht="24.75" customHeight="1" x14ac:dyDescent="0.15">
      <c r="A3" s="19"/>
      <c r="B3" s="20"/>
      <c r="C3" s="272" t="s">
        <v>2</v>
      </c>
      <c r="D3" s="273"/>
      <c r="E3" s="274"/>
      <c r="F3" s="272" t="s">
        <v>3</v>
      </c>
      <c r="G3" s="273"/>
      <c r="H3" s="274"/>
      <c r="I3" s="279" t="s">
        <v>25</v>
      </c>
      <c r="J3" s="280"/>
      <c r="K3" s="281"/>
      <c r="L3" s="270" t="s">
        <v>26</v>
      </c>
      <c r="M3" s="271"/>
      <c r="N3" s="21"/>
    </row>
    <row r="4" spans="1:14" s="2" customFormat="1" ht="24.75" customHeight="1" thickBot="1" x14ac:dyDescent="0.2">
      <c r="A4" s="102"/>
      <c r="B4" s="103"/>
      <c r="C4" s="24" t="s">
        <v>4</v>
      </c>
      <c r="D4" s="25" t="s">
        <v>5</v>
      </c>
      <c r="E4" s="177" t="s">
        <v>6</v>
      </c>
      <c r="F4" s="178" t="s">
        <v>4</v>
      </c>
      <c r="G4" s="27" t="s">
        <v>5</v>
      </c>
      <c r="H4" s="177" t="s">
        <v>6</v>
      </c>
      <c r="I4" s="179" t="s">
        <v>7</v>
      </c>
      <c r="J4" s="105" t="s">
        <v>8</v>
      </c>
      <c r="K4" s="105" t="s">
        <v>27</v>
      </c>
      <c r="L4" s="106" t="s">
        <v>70</v>
      </c>
      <c r="M4" s="107" t="s">
        <v>71</v>
      </c>
      <c r="N4" s="33"/>
    </row>
    <row r="5" spans="1:14" s="2" customFormat="1" ht="24.75" customHeight="1" thickTop="1" x14ac:dyDescent="0.2">
      <c r="A5" s="152">
        <v>1</v>
      </c>
      <c r="B5" s="180" t="s">
        <v>28</v>
      </c>
      <c r="C5" s="181">
        <v>94388274</v>
      </c>
      <c r="D5" s="182">
        <v>2494060</v>
      </c>
      <c r="E5" s="183">
        <v>96882334</v>
      </c>
      <c r="F5" s="181">
        <v>93345491</v>
      </c>
      <c r="G5" s="182">
        <v>766398</v>
      </c>
      <c r="H5" s="183">
        <v>94111889</v>
      </c>
      <c r="I5" s="184">
        <f t="shared" ref="I5:K36" si="0">IF(C5=0,"－",ROUND(+F5/C5*100,1))</f>
        <v>98.9</v>
      </c>
      <c r="J5" s="171">
        <f t="shared" si="0"/>
        <v>30.7</v>
      </c>
      <c r="K5" s="185">
        <f t="shared" si="0"/>
        <v>97.1</v>
      </c>
      <c r="L5" s="171">
        <v>97.1</v>
      </c>
      <c r="M5" s="171">
        <v>97.1</v>
      </c>
      <c r="N5" s="43"/>
    </row>
    <row r="6" spans="1:14" s="2" customFormat="1" ht="24.75" customHeight="1" x14ac:dyDescent="0.2">
      <c r="A6" s="44">
        <v>2</v>
      </c>
      <c r="B6" s="186" t="s">
        <v>29</v>
      </c>
      <c r="C6" s="187">
        <v>2714310</v>
      </c>
      <c r="D6" s="188">
        <v>152697</v>
      </c>
      <c r="E6" s="189">
        <v>2867007</v>
      </c>
      <c r="F6" s="187">
        <v>2684998</v>
      </c>
      <c r="G6" s="188">
        <v>44162</v>
      </c>
      <c r="H6" s="189">
        <v>2729160</v>
      </c>
      <c r="I6" s="190">
        <f t="shared" si="0"/>
        <v>98.9</v>
      </c>
      <c r="J6" s="52">
        <f t="shared" si="0"/>
        <v>28.9</v>
      </c>
      <c r="K6" s="53">
        <f t="shared" si="0"/>
        <v>95.2</v>
      </c>
      <c r="L6" s="52">
        <v>94.4</v>
      </c>
      <c r="M6" s="52">
        <v>93.9</v>
      </c>
      <c r="N6" s="43"/>
    </row>
    <row r="7" spans="1:14" s="2" customFormat="1" ht="24.75" customHeight="1" x14ac:dyDescent="0.2">
      <c r="A7" s="44">
        <v>3</v>
      </c>
      <c r="B7" s="186" t="s">
        <v>30</v>
      </c>
      <c r="C7" s="187">
        <v>39896229</v>
      </c>
      <c r="D7" s="188">
        <v>688457</v>
      </c>
      <c r="E7" s="189">
        <v>40584686</v>
      </c>
      <c r="F7" s="187">
        <v>39499088</v>
      </c>
      <c r="G7" s="188">
        <v>342098</v>
      </c>
      <c r="H7" s="189">
        <v>39841186</v>
      </c>
      <c r="I7" s="190">
        <f t="shared" si="0"/>
        <v>99</v>
      </c>
      <c r="J7" s="52">
        <f t="shared" si="0"/>
        <v>49.7</v>
      </c>
      <c r="K7" s="53">
        <f t="shared" si="0"/>
        <v>98.2</v>
      </c>
      <c r="L7" s="52">
        <v>98.1</v>
      </c>
      <c r="M7" s="52">
        <v>98.2</v>
      </c>
      <c r="N7" s="43"/>
    </row>
    <row r="8" spans="1:14" s="2" customFormat="1" ht="24.75" customHeight="1" x14ac:dyDescent="0.2">
      <c r="A8" s="44">
        <v>4</v>
      </c>
      <c r="B8" s="186" t="s">
        <v>31</v>
      </c>
      <c r="C8" s="187">
        <v>44779809</v>
      </c>
      <c r="D8" s="188">
        <v>1549115</v>
      </c>
      <c r="E8" s="189">
        <v>46328924</v>
      </c>
      <c r="F8" s="187">
        <v>44251035</v>
      </c>
      <c r="G8" s="188">
        <v>561574</v>
      </c>
      <c r="H8" s="189">
        <v>44812609</v>
      </c>
      <c r="I8" s="190">
        <f t="shared" si="0"/>
        <v>98.8</v>
      </c>
      <c r="J8" s="52">
        <f t="shared" si="0"/>
        <v>36.299999999999997</v>
      </c>
      <c r="K8" s="53">
        <f t="shared" si="0"/>
        <v>96.7</v>
      </c>
      <c r="L8" s="52">
        <v>96.3</v>
      </c>
      <c r="M8" s="52">
        <v>95.9</v>
      </c>
      <c r="N8" s="43"/>
    </row>
    <row r="9" spans="1:14" s="2" customFormat="1" ht="24.75" customHeight="1" x14ac:dyDescent="0.2">
      <c r="A9" s="44">
        <v>5</v>
      </c>
      <c r="B9" s="186" t="s">
        <v>32</v>
      </c>
      <c r="C9" s="187">
        <v>1937375</v>
      </c>
      <c r="D9" s="188">
        <v>100615</v>
      </c>
      <c r="E9" s="189">
        <v>2037990</v>
      </c>
      <c r="F9" s="187">
        <v>1898842</v>
      </c>
      <c r="G9" s="188">
        <v>23377</v>
      </c>
      <c r="H9" s="189">
        <v>1922219</v>
      </c>
      <c r="I9" s="190">
        <f t="shared" si="0"/>
        <v>98</v>
      </c>
      <c r="J9" s="52">
        <f t="shared" si="0"/>
        <v>23.2</v>
      </c>
      <c r="K9" s="53">
        <f t="shared" si="0"/>
        <v>94.3</v>
      </c>
      <c r="L9" s="52">
        <v>94.6</v>
      </c>
      <c r="M9" s="52">
        <v>94.5</v>
      </c>
      <c r="N9" s="43"/>
    </row>
    <row r="10" spans="1:14" s="2" customFormat="1" ht="24.75" customHeight="1" x14ac:dyDescent="0.2">
      <c r="A10" s="44">
        <v>6</v>
      </c>
      <c r="B10" s="186" t="s">
        <v>9</v>
      </c>
      <c r="C10" s="187">
        <v>7993429</v>
      </c>
      <c r="D10" s="188">
        <v>740454</v>
      </c>
      <c r="E10" s="189">
        <v>8733883</v>
      </c>
      <c r="F10" s="187">
        <v>7880162</v>
      </c>
      <c r="G10" s="188">
        <v>175548</v>
      </c>
      <c r="H10" s="189">
        <v>8055710</v>
      </c>
      <c r="I10" s="190">
        <f t="shared" si="0"/>
        <v>98.6</v>
      </c>
      <c r="J10" s="52">
        <f t="shared" si="0"/>
        <v>23.7</v>
      </c>
      <c r="K10" s="53">
        <f t="shared" si="0"/>
        <v>92.2</v>
      </c>
      <c r="L10" s="52">
        <v>90.4</v>
      </c>
      <c r="M10" s="52">
        <v>89.7</v>
      </c>
      <c r="N10" s="43"/>
    </row>
    <row r="11" spans="1:14" s="2" customFormat="1" ht="24.75" customHeight="1" x14ac:dyDescent="0.2">
      <c r="A11" s="44">
        <v>7</v>
      </c>
      <c r="B11" s="186" t="s">
        <v>33</v>
      </c>
      <c r="C11" s="187">
        <v>32821050</v>
      </c>
      <c r="D11" s="188">
        <v>856438</v>
      </c>
      <c r="E11" s="189">
        <v>33677488</v>
      </c>
      <c r="F11" s="187">
        <v>32351702</v>
      </c>
      <c r="G11" s="188">
        <v>321455</v>
      </c>
      <c r="H11" s="189">
        <v>32673157</v>
      </c>
      <c r="I11" s="190">
        <f t="shared" si="0"/>
        <v>98.6</v>
      </c>
      <c r="J11" s="52">
        <f t="shared" si="0"/>
        <v>37.5</v>
      </c>
      <c r="K11" s="53">
        <f t="shared" si="0"/>
        <v>97</v>
      </c>
      <c r="L11" s="52">
        <v>97.1</v>
      </c>
      <c r="M11" s="52">
        <v>97</v>
      </c>
      <c r="N11" s="43"/>
    </row>
    <row r="12" spans="1:14" s="2" customFormat="1" ht="24.75" customHeight="1" x14ac:dyDescent="0.2">
      <c r="A12" s="44">
        <v>8</v>
      </c>
      <c r="B12" s="186" t="s">
        <v>34</v>
      </c>
      <c r="C12" s="187">
        <v>7938076</v>
      </c>
      <c r="D12" s="188">
        <v>281938</v>
      </c>
      <c r="E12" s="189">
        <v>8220014</v>
      </c>
      <c r="F12" s="187">
        <v>7866713</v>
      </c>
      <c r="G12" s="188">
        <v>108641</v>
      </c>
      <c r="H12" s="189">
        <v>7975354</v>
      </c>
      <c r="I12" s="190">
        <f t="shared" si="0"/>
        <v>99.1</v>
      </c>
      <c r="J12" s="52">
        <f t="shared" si="0"/>
        <v>38.5</v>
      </c>
      <c r="K12" s="53">
        <f t="shared" si="0"/>
        <v>97</v>
      </c>
      <c r="L12" s="52">
        <v>96.1</v>
      </c>
      <c r="M12" s="52">
        <v>95</v>
      </c>
      <c r="N12" s="43"/>
    </row>
    <row r="13" spans="1:14" s="2" customFormat="1" ht="24.75" customHeight="1" x14ac:dyDescent="0.2">
      <c r="A13" s="44">
        <v>9</v>
      </c>
      <c r="B13" s="186" t="s">
        <v>35</v>
      </c>
      <c r="C13" s="187">
        <v>4373915</v>
      </c>
      <c r="D13" s="188">
        <v>199423</v>
      </c>
      <c r="E13" s="189">
        <v>4573338</v>
      </c>
      <c r="F13" s="187">
        <v>4322960</v>
      </c>
      <c r="G13" s="188">
        <v>59059</v>
      </c>
      <c r="H13" s="189">
        <v>4382019</v>
      </c>
      <c r="I13" s="190">
        <f t="shared" si="0"/>
        <v>98.8</v>
      </c>
      <c r="J13" s="52">
        <f t="shared" si="0"/>
        <v>29.6</v>
      </c>
      <c r="K13" s="53">
        <f t="shared" si="0"/>
        <v>95.8</v>
      </c>
      <c r="L13" s="52">
        <v>95.2</v>
      </c>
      <c r="M13" s="52">
        <v>94.8</v>
      </c>
      <c r="N13" s="43"/>
    </row>
    <row r="14" spans="1:14" s="2" customFormat="1" ht="24.75" customHeight="1" x14ac:dyDescent="0.2">
      <c r="A14" s="44">
        <v>10</v>
      </c>
      <c r="B14" s="186" t="s">
        <v>36</v>
      </c>
      <c r="C14" s="187">
        <v>8227270</v>
      </c>
      <c r="D14" s="188">
        <v>424084</v>
      </c>
      <c r="E14" s="189">
        <v>8651354</v>
      </c>
      <c r="F14" s="187">
        <v>8090162</v>
      </c>
      <c r="G14" s="188">
        <v>136599</v>
      </c>
      <c r="H14" s="189">
        <v>8226761</v>
      </c>
      <c r="I14" s="190">
        <f t="shared" si="0"/>
        <v>98.3</v>
      </c>
      <c r="J14" s="52">
        <f t="shared" si="0"/>
        <v>32.200000000000003</v>
      </c>
      <c r="K14" s="53">
        <f t="shared" si="0"/>
        <v>95.1</v>
      </c>
      <c r="L14" s="54">
        <v>94.6</v>
      </c>
      <c r="M14" s="54">
        <v>94.5</v>
      </c>
      <c r="N14" s="43"/>
    </row>
    <row r="15" spans="1:14" s="2" customFormat="1" ht="24.75" customHeight="1" x14ac:dyDescent="0.2">
      <c r="A15" s="44">
        <v>11</v>
      </c>
      <c r="B15" s="186" t="s">
        <v>37</v>
      </c>
      <c r="C15" s="187">
        <v>10920974</v>
      </c>
      <c r="D15" s="188">
        <v>578096</v>
      </c>
      <c r="E15" s="189">
        <v>11499070</v>
      </c>
      <c r="F15" s="187">
        <v>10781600</v>
      </c>
      <c r="G15" s="188">
        <v>143628</v>
      </c>
      <c r="H15" s="189">
        <v>10925228</v>
      </c>
      <c r="I15" s="190">
        <f t="shared" si="0"/>
        <v>98.7</v>
      </c>
      <c r="J15" s="52">
        <f t="shared" si="0"/>
        <v>24.8</v>
      </c>
      <c r="K15" s="53">
        <f t="shared" si="0"/>
        <v>95</v>
      </c>
      <c r="L15" s="52">
        <v>94.5</v>
      </c>
      <c r="M15" s="52">
        <v>94.1</v>
      </c>
      <c r="N15" s="43"/>
    </row>
    <row r="16" spans="1:14" s="2" customFormat="1" ht="24.75" customHeight="1" x14ac:dyDescent="0.2">
      <c r="A16" s="44">
        <v>12</v>
      </c>
      <c r="B16" s="186" t="s">
        <v>38</v>
      </c>
      <c r="C16" s="187">
        <v>2801851</v>
      </c>
      <c r="D16" s="188">
        <v>201959</v>
      </c>
      <c r="E16" s="189">
        <v>3003810</v>
      </c>
      <c r="F16" s="187">
        <v>2736028</v>
      </c>
      <c r="G16" s="188">
        <v>62089</v>
      </c>
      <c r="H16" s="189">
        <v>2798117</v>
      </c>
      <c r="I16" s="190">
        <f t="shared" si="0"/>
        <v>97.7</v>
      </c>
      <c r="J16" s="52">
        <f t="shared" si="0"/>
        <v>30.7</v>
      </c>
      <c r="K16" s="53">
        <f t="shared" si="0"/>
        <v>93.2</v>
      </c>
      <c r="L16" s="52">
        <v>92.2</v>
      </c>
      <c r="M16" s="52">
        <v>90</v>
      </c>
      <c r="N16" s="43"/>
    </row>
    <row r="17" spans="1:14" s="2" customFormat="1" ht="24.75" customHeight="1" x14ac:dyDescent="0.2">
      <c r="A17" s="44">
        <v>13</v>
      </c>
      <c r="B17" s="186" t="s">
        <v>39</v>
      </c>
      <c r="C17" s="187">
        <v>3037686</v>
      </c>
      <c r="D17" s="188">
        <v>136940</v>
      </c>
      <c r="E17" s="189">
        <v>3174626</v>
      </c>
      <c r="F17" s="187">
        <v>2990699</v>
      </c>
      <c r="G17" s="188">
        <v>45260</v>
      </c>
      <c r="H17" s="189">
        <v>3035959</v>
      </c>
      <c r="I17" s="190">
        <f t="shared" si="0"/>
        <v>98.5</v>
      </c>
      <c r="J17" s="52">
        <f t="shared" si="0"/>
        <v>33.1</v>
      </c>
      <c r="K17" s="53">
        <f t="shared" si="0"/>
        <v>95.6</v>
      </c>
      <c r="L17" s="54">
        <v>94.6</v>
      </c>
      <c r="M17" s="54">
        <v>93.6</v>
      </c>
      <c r="N17" s="43"/>
    </row>
    <row r="18" spans="1:14" s="2" customFormat="1" ht="24.75" customHeight="1" x14ac:dyDescent="0.2">
      <c r="A18" s="44">
        <v>14</v>
      </c>
      <c r="B18" s="186" t="s">
        <v>10</v>
      </c>
      <c r="C18" s="187">
        <v>12726236</v>
      </c>
      <c r="D18" s="188">
        <v>732428</v>
      </c>
      <c r="E18" s="189">
        <v>13458664</v>
      </c>
      <c r="F18" s="187">
        <v>12581376</v>
      </c>
      <c r="G18" s="188">
        <v>124270</v>
      </c>
      <c r="H18" s="189">
        <v>12705646</v>
      </c>
      <c r="I18" s="190">
        <f t="shared" si="0"/>
        <v>98.9</v>
      </c>
      <c r="J18" s="52">
        <f t="shared" si="0"/>
        <v>17</v>
      </c>
      <c r="K18" s="53">
        <f t="shared" si="0"/>
        <v>94.4</v>
      </c>
      <c r="L18" s="52">
        <v>94.3</v>
      </c>
      <c r="M18" s="52">
        <v>93.7</v>
      </c>
      <c r="N18" s="43"/>
    </row>
    <row r="19" spans="1:14" s="2" customFormat="1" ht="24.75" customHeight="1" x14ac:dyDescent="0.2">
      <c r="A19" s="44">
        <v>15</v>
      </c>
      <c r="B19" s="186" t="s">
        <v>40</v>
      </c>
      <c r="C19" s="187">
        <v>28892043</v>
      </c>
      <c r="D19" s="188">
        <v>1073397</v>
      </c>
      <c r="E19" s="189">
        <v>29965440</v>
      </c>
      <c r="F19" s="187">
        <v>28492196</v>
      </c>
      <c r="G19" s="188">
        <v>340310</v>
      </c>
      <c r="H19" s="189">
        <v>28832506</v>
      </c>
      <c r="I19" s="190">
        <f t="shared" si="0"/>
        <v>98.6</v>
      </c>
      <c r="J19" s="52">
        <f t="shared" si="0"/>
        <v>31.7</v>
      </c>
      <c r="K19" s="53">
        <f t="shared" si="0"/>
        <v>96.2</v>
      </c>
      <c r="L19" s="52">
        <v>96.1</v>
      </c>
      <c r="M19" s="52">
        <v>96.2</v>
      </c>
      <c r="N19" s="43"/>
    </row>
    <row r="20" spans="1:14" s="2" customFormat="1" ht="24.75" customHeight="1" x14ac:dyDescent="0.2">
      <c r="A20" s="44">
        <v>16</v>
      </c>
      <c r="B20" s="186" t="s">
        <v>41</v>
      </c>
      <c r="C20" s="187">
        <v>628069</v>
      </c>
      <c r="D20" s="188">
        <v>60167</v>
      </c>
      <c r="E20" s="189">
        <v>688236</v>
      </c>
      <c r="F20" s="187">
        <v>614741</v>
      </c>
      <c r="G20" s="188">
        <v>9329</v>
      </c>
      <c r="H20" s="189">
        <v>624070</v>
      </c>
      <c r="I20" s="190">
        <f t="shared" si="0"/>
        <v>97.9</v>
      </c>
      <c r="J20" s="52">
        <f t="shared" si="0"/>
        <v>15.5</v>
      </c>
      <c r="K20" s="53">
        <f t="shared" si="0"/>
        <v>90.7</v>
      </c>
      <c r="L20" s="52">
        <v>90.4</v>
      </c>
      <c r="M20" s="52">
        <v>89.6</v>
      </c>
      <c r="N20" s="43"/>
    </row>
    <row r="21" spans="1:14" s="2" customFormat="1" ht="24.75" customHeight="1" x14ac:dyDescent="0.2">
      <c r="A21" s="44">
        <v>17</v>
      </c>
      <c r="B21" s="186" t="s">
        <v>42</v>
      </c>
      <c r="C21" s="187">
        <v>15827773</v>
      </c>
      <c r="D21" s="188">
        <v>1310926</v>
      </c>
      <c r="E21" s="189">
        <v>17138699</v>
      </c>
      <c r="F21" s="187">
        <v>15566630</v>
      </c>
      <c r="G21" s="188">
        <v>297929</v>
      </c>
      <c r="H21" s="189">
        <v>15864559</v>
      </c>
      <c r="I21" s="190">
        <f t="shared" si="0"/>
        <v>98.4</v>
      </c>
      <c r="J21" s="52">
        <f t="shared" si="0"/>
        <v>22.7</v>
      </c>
      <c r="K21" s="53">
        <f t="shared" si="0"/>
        <v>92.6</v>
      </c>
      <c r="L21" s="52">
        <v>91.9</v>
      </c>
      <c r="M21" s="52">
        <v>90.6</v>
      </c>
      <c r="N21" s="43"/>
    </row>
    <row r="22" spans="1:14" s="2" customFormat="1" ht="24.75" customHeight="1" x14ac:dyDescent="0.2">
      <c r="A22" s="44">
        <v>18</v>
      </c>
      <c r="B22" s="186" t="s">
        <v>43</v>
      </c>
      <c r="C22" s="187">
        <v>14430296</v>
      </c>
      <c r="D22" s="188">
        <v>227682</v>
      </c>
      <c r="E22" s="189">
        <v>14657978</v>
      </c>
      <c r="F22" s="187">
        <v>14330593</v>
      </c>
      <c r="G22" s="188">
        <v>94361</v>
      </c>
      <c r="H22" s="189">
        <v>14424954</v>
      </c>
      <c r="I22" s="190">
        <f t="shared" si="0"/>
        <v>99.3</v>
      </c>
      <c r="J22" s="52">
        <f t="shared" si="0"/>
        <v>41.4</v>
      </c>
      <c r="K22" s="53">
        <f t="shared" si="0"/>
        <v>98.4</v>
      </c>
      <c r="L22" s="52">
        <v>98.2</v>
      </c>
      <c r="M22" s="52">
        <v>97.9</v>
      </c>
      <c r="N22" s="43"/>
    </row>
    <row r="23" spans="1:14" s="2" customFormat="1" ht="24.75" customHeight="1" x14ac:dyDescent="0.2">
      <c r="A23" s="44">
        <v>19</v>
      </c>
      <c r="B23" s="186" t="s">
        <v>11</v>
      </c>
      <c r="C23" s="187">
        <v>12765425</v>
      </c>
      <c r="D23" s="188">
        <v>486240</v>
      </c>
      <c r="E23" s="189">
        <v>13251665</v>
      </c>
      <c r="F23" s="187">
        <v>12619610</v>
      </c>
      <c r="G23" s="188">
        <v>160168</v>
      </c>
      <c r="H23" s="189">
        <v>12779778</v>
      </c>
      <c r="I23" s="190">
        <f t="shared" si="0"/>
        <v>98.9</v>
      </c>
      <c r="J23" s="52">
        <f t="shared" si="0"/>
        <v>32.9</v>
      </c>
      <c r="K23" s="53">
        <f t="shared" si="0"/>
        <v>96.4</v>
      </c>
      <c r="L23" s="52">
        <v>96</v>
      </c>
      <c r="M23" s="52">
        <v>95.5</v>
      </c>
      <c r="N23" s="43"/>
    </row>
    <row r="24" spans="1:14" s="2" customFormat="1" ht="24.75" customHeight="1" x14ac:dyDescent="0.2">
      <c r="A24" s="44">
        <v>20</v>
      </c>
      <c r="B24" s="186" t="s">
        <v>12</v>
      </c>
      <c r="C24" s="187">
        <v>8398703</v>
      </c>
      <c r="D24" s="188">
        <v>220340</v>
      </c>
      <c r="E24" s="189">
        <v>8619043</v>
      </c>
      <c r="F24" s="187">
        <v>8288751</v>
      </c>
      <c r="G24" s="188">
        <v>74803</v>
      </c>
      <c r="H24" s="189">
        <v>8363554</v>
      </c>
      <c r="I24" s="190">
        <f t="shared" si="0"/>
        <v>98.7</v>
      </c>
      <c r="J24" s="52">
        <f t="shared" si="0"/>
        <v>33.9</v>
      </c>
      <c r="K24" s="53">
        <f t="shared" si="0"/>
        <v>97</v>
      </c>
      <c r="L24" s="52">
        <v>97.2</v>
      </c>
      <c r="M24" s="52">
        <v>97.1</v>
      </c>
      <c r="N24" s="43"/>
    </row>
    <row r="25" spans="1:14" s="2" customFormat="1" ht="24.75" customHeight="1" x14ac:dyDescent="0.2">
      <c r="A25" s="44">
        <v>21</v>
      </c>
      <c r="B25" s="186" t="s">
        <v>44</v>
      </c>
      <c r="C25" s="187">
        <v>1460732</v>
      </c>
      <c r="D25" s="188">
        <v>107113</v>
      </c>
      <c r="E25" s="189">
        <v>1567845</v>
      </c>
      <c r="F25" s="187">
        <v>1439252</v>
      </c>
      <c r="G25" s="188">
        <v>22635</v>
      </c>
      <c r="H25" s="189">
        <v>1461887</v>
      </c>
      <c r="I25" s="190">
        <f t="shared" si="0"/>
        <v>98.5</v>
      </c>
      <c r="J25" s="52">
        <f t="shared" si="0"/>
        <v>21.1</v>
      </c>
      <c r="K25" s="53">
        <f t="shared" si="0"/>
        <v>93.2</v>
      </c>
      <c r="L25" s="52">
        <v>92.3</v>
      </c>
      <c r="M25" s="52">
        <v>92.1</v>
      </c>
      <c r="N25" s="43"/>
    </row>
    <row r="26" spans="1:14" s="2" customFormat="1" ht="24.75" customHeight="1" x14ac:dyDescent="0.2">
      <c r="A26" s="44">
        <v>22</v>
      </c>
      <c r="B26" s="186" t="s">
        <v>13</v>
      </c>
      <c r="C26" s="187">
        <v>6332061</v>
      </c>
      <c r="D26" s="188">
        <v>230723</v>
      </c>
      <c r="E26" s="189">
        <v>6562784</v>
      </c>
      <c r="F26" s="187">
        <v>6255337</v>
      </c>
      <c r="G26" s="188">
        <v>108225</v>
      </c>
      <c r="H26" s="189">
        <v>6363562</v>
      </c>
      <c r="I26" s="190">
        <f t="shared" si="0"/>
        <v>98.8</v>
      </c>
      <c r="J26" s="52">
        <f t="shared" si="0"/>
        <v>46.9</v>
      </c>
      <c r="K26" s="53">
        <f t="shared" si="0"/>
        <v>97</v>
      </c>
      <c r="L26" s="52">
        <v>96.3</v>
      </c>
      <c r="M26" s="52">
        <v>95.5</v>
      </c>
      <c r="N26" s="43"/>
    </row>
    <row r="27" spans="1:14" s="2" customFormat="1" ht="24.75" customHeight="1" x14ac:dyDescent="0.2">
      <c r="A27" s="44">
        <v>23</v>
      </c>
      <c r="B27" s="186" t="s">
        <v>45</v>
      </c>
      <c r="C27" s="187">
        <v>4647756</v>
      </c>
      <c r="D27" s="188">
        <v>292475</v>
      </c>
      <c r="E27" s="189">
        <v>4940231</v>
      </c>
      <c r="F27" s="187">
        <v>4588147</v>
      </c>
      <c r="G27" s="188">
        <v>79039</v>
      </c>
      <c r="H27" s="189">
        <v>4667186</v>
      </c>
      <c r="I27" s="190">
        <f t="shared" si="0"/>
        <v>98.7</v>
      </c>
      <c r="J27" s="52">
        <f t="shared" si="0"/>
        <v>27</v>
      </c>
      <c r="K27" s="53">
        <f t="shared" si="0"/>
        <v>94.5</v>
      </c>
      <c r="L27" s="52">
        <v>93.6</v>
      </c>
      <c r="M27" s="52">
        <v>93.1</v>
      </c>
      <c r="N27" s="43"/>
    </row>
    <row r="28" spans="1:14" s="2" customFormat="1" ht="24.75" customHeight="1" x14ac:dyDescent="0.2">
      <c r="A28" s="44">
        <v>24</v>
      </c>
      <c r="B28" s="186" t="s">
        <v>46</v>
      </c>
      <c r="C28" s="187">
        <v>2043344</v>
      </c>
      <c r="D28" s="188">
        <v>165680</v>
      </c>
      <c r="E28" s="189">
        <v>2209024</v>
      </c>
      <c r="F28" s="187">
        <v>2012530</v>
      </c>
      <c r="G28" s="188">
        <v>49430</v>
      </c>
      <c r="H28" s="189">
        <v>2061960</v>
      </c>
      <c r="I28" s="190">
        <f t="shared" si="0"/>
        <v>98.5</v>
      </c>
      <c r="J28" s="52">
        <f t="shared" si="0"/>
        <v>29.8</v>
      </c>
      <c r="K28" s="53">
        <f t="shared" si="0"/>
        <v>93.3</v>
      </c>
      <c r="L28" s="52">
        <v>91.9</v>
      </c>
      <c r="M28" s="52">
        <v>91.2</v>
      </c>
      <c r="N28" s="43"/>
    </row>
    <row r="29" spans="1:14" s="2" customFormat="1" ht="24.75" customHeight="1" x14ac:dyDescent="0.2">
      <c r="A29" s="44">
        <v>25</v>
      </c>
      <c r="B29" s="186" t="s">
        <v>47</v>
      </c>
      <c r="C29" s="187">
        <v>17311127</v>
      </c>
      <c r="D29" s="188">
        <v>676477</v>
      </c>
      <c r="E29" s="189">
        <v>17987604</v>
      </c>
      <c r="F29" s="187">
        <v>17149808</v>
      </c>
      <c r="G29" s="188">
        <v>190126</v>
      </c>
      <c r="H29" s="189">
        <v>17339934</v>
      </c>
      <c r="I29" s="190">
        <f t="shared" si="0"/>
        <v>99.1</v>
      </c>
      <c r="J29" s="52">
        <f t="shared" si="0"/>
        <v>28.1</v>
      </c>
      <c r="K29" s="53">
        <f t="shared" si="0"/>
        <v>96.4</v>
      </c>
      <c r="L29" s="52">
        <v>95.5</v>
      </c>
      <c r="M29" s="52">
        <v>96.1</v>
      </c>
      <c r="N29" s="43"/>
    </row>
    <row r="30" spans="1:14" s="2" customFormat="1" ht="24.75" customHeight="1" x14ac:dyDescent="0.2">
      <c r="A30" s="44">
        <v>26</v>
      </c>
      <c r="B30" s="186" t="s">
        <v>14</v>
      </c>
      <c r="C30" s="187">
        <v>5575824</v>
      </c>
      <c r="D30" s="188">
        <v>321172</v>
      </c>
      <c r="E30" s="189">
        <v>5896996</v>
      </c>
      <c r="F30" s="187">
        <v>5488657</v>
      </c>
      <c r="G30" s="188">
        <v>79575</v>
      </c>
      <c r="H30" s="189">
        <v>5568232</v>
      </c>
      <c r="I30" s="190">
        <f t="shared" si="0"/>
        <v>98.4</v>
      </c>
      <c r="J30" s="52">
        <f t="shared" si="0"/>
        <v>24.8</v>
      </c>
      <c r="K30" s="53">
        <f t="shared" si="0"/>
        <v>94.4</v>
      </c>
      <c r="L30" s="52">
        <v>94.1</v>
      </c>
      <c r="M30" s="52">
        <v>94.3</v>
      </c>
      <c r="N30" s="43"/>
    </row>
    <row r="31" spans="1:14" s="2" customFormat="1" ht="24.75" customHeight="1" x14ac:dyDescent="0.2">
      <c r="A31" s="44">
        <v>27</v>
      </c>
      <c r="B31" s="186" t="s">
        <v>15</v>
      </c>
      <c r="C31" s="187">
        <v>3621177</v>
      </c>
      <c r="D31" s="188">
        <v>115533</v>
      </c>
      <c r="E31" s="189">
        <v>3736710</v>
      </c>
      <c r="F31" s="187">
        <v>3586940</v>
      </c>
      <c r="G31" s="188">
        <v>46240</v>
      </c>
      <c r="H31" s="189">
        <v>3633180</v>
      </c>
      <c r="I31" s="190">
        <f t="shared" si="0"/>
        <v>99.1</v>
      </c>
      <c r="J31" s="52">
        <f t="shared" si="0"/>
        <v>40</v>
      </c>
      <c r="K31" s="53">
        <f t="shared" si="0"/>
        <v>97.2</v>
      </c>
      <c r="L31" s="52">
        <v>96.5</v>
      </c>
      <c r="M31" s="52">
        <v>96.2</v>
      </c>
      <c r="N31" s="43"/>
    </row>
    <row r="32" spans="1:14" s="2" customFormat="1" ht="24.75" customHeight="1" x14ac:dyDescent="0.2">
      <c r="A32" s="44">
        <v>28</v>
      </c>
      <c r="B32" s="186" t="s">
        <v>48</v>
      </c>
      <c r="C32" s="187">
        <v>3117105</v>
      </c>
      <c r="D32" s="188">
        <v>401100</v>
      </c>
      <c r="E32" s="189">
        <v>3518205</v>
      </c>
      <c r="F32" s="187">
        <v>3035335</v>
      </c>
      <c r="G32" s="188">
        <v>84222</v>
      </c>
      <c r="H32" s="189">
        <v>3119557</v>
      </c>
      <c r="I32" s="190">
        <f t="shared" si="0"/>
        <v>97.4</v>
      </c>
      <c r="J32" s="52">
        <f t="shared" si="0"/>
        <v>21</v>
      </c>
      <c r="K32" s="53">
        <f t="shared" si="0"/>
        <v>88.7</v>
      </c>
      <c r="L32" s="52">
        <v>87.7</v>
      </c>
      <c r="M32" s="52">
        <v>85.9</v>
      </c>
      <c r="N32" s="43"/>
    </row>
    <row r="33" spans="1:14" s="2" customFormat="1" ht="24.75" customHeight="1" x14ac:dyDescent="0.2">
      <c r="A33" s="44">
        <v>29</v>
      </c>
      <c r="B33" s="186" t="s">
        <v>49</v>
      </c>
      <c r="C33" s="187">
        <v>6662518</v>
      </c>
      <c r="D33" s="188">
        <v>196290</v>
      </c>
      <c r="E33" s="189">
        <v>6858808</v>
      </c>
      <c r="F33" s="187">
        <v>6589192</v>
      </c>
      <c r="G33" s="188">
        <v>61345</v>
      </c>
      <c r="H33" s="189">
        <v>6650537</v>
      </c>
      <c r="I33" s="190">
        <f t="shared" si="0"/>
        <v>98.9</v>
      </c>
      <c r="J33" s="52">
        <f t="shared" si="0"/>
        <v>31.3</v>
      </c>
      <c r="K33" s="53">
        <f t="shared" si="0"/>
        <v>97</v>
      </c>
      <c r="L33" s="54">
        <v>96.8</v>
      </c>
      <c r="M33" s="54">
        <v>96.8</v>
      </c>
      <c r="N33" s="43"/>
    </row>
    <row r="34" spans="1:14" s="2" customFormat="1" ht="24.75" customHeight="1" x14ac:dyDescent="0.2">
      <c r="A34" s="44">
        <v>30</v>
      </c>
      <c r="B34" s="186" t="s">
        <v>50</v>
      </c>
      <c r="C34" s="187">
        <v>3882088</v>
      </c>
      <c r="D34" s="188">
        <v>286635</v>
      </c>
      <c r="E34" s="189">
        <v>4168723</v>
      </c>
      <c r="F34" s="187">
        <v>3825395</v>
      </c>
      <c r="G34" s="188">
        <v>41406</v>
      </c>
      <c r="H34" s="189">
        <v>3866801</v>
      </c>
      <c r="I34" s="190">
        <f t="shared" si="0"/>
        <v>98.5</v>
      </c>
      <c r="J34" s="52">
        <f t="shared" si="0"/>
        <v>14.4</v>
      </c>
      <c r="K34" s="53">
        <f t="shared" si="0"/>
        <v>92.8</v>
      </c>
      <c r="L34" s="52">
        <v>92.6</v>
      </c>
      <c r="M34" s="52">
        <v>92.7</v>
      </c>
      <c r="N34" s="43"/>
    </row>
    <row r="35" spans="1:14" s="2" customFormat="1" ht="24.75" customHeight="1" x14ac:dyDescent="0.2">
      <c r="A35" s="44">
        <v>31</v>
      </c>
      <c r="B35" s="186" t="s">
        <v>51</v>
      </c>
      <c r="C35" s="187">
        <v>2552365</v>
      </c>
      <c r="D35" s="188">
        <v>248226</v>
      </c>
      <c r="E35" s="189">
        <v>2800591</v>
      </c>
      <c r="F35" s="187">
        <v>2472148</v>
      </c>
      <c r="G35" s="188">
        <v>69093</v>
      </c>
      <c r="H35" s="189">
        <v>2541241</v>
      </c>
      <c r="I35" s="190">
        <f t="shared" si="0"/>
        <v>96.9</v>
      </c>
      <c r="J35" s="52">
        <f t="shared" si="0"/>
        <v>27.8</v>
      </c>
      <c r="K35" s="53">
        <f t="shared" si="0"/>
        <v>90.7</v>
      </c>
      <c r="L35" s="52">
        <v>90.6</v>
      </c>
      <c r="M35" s="52">
        <v>88.8</v>
      </c>
      <c r="N35" s="43"/>
    </row>
    <row r="36" spans="1:14" s="2" customFormat="1" ht="24.75" customHeight="1" x14ac:dyDescent="0.2">
      <c r="A36" s="44">
        <v>32</v>
      </c>
      <c r="B36" s="186" t="s">
        <v>22</v>
      </c>
      <c r="C36" s="187">
        <v>1278166</v>
      </c>
      <c r="D36" s="188">
        <v>86634</v>
      </c>
      <c r="E36" s="189">
        <v>1364800</v>
      </c>
      <c r="F36" s="187">
        <v>1267573</v>
      </c>
      <c r="G36" s="188">
        <v>18596</v>
      </c>
      <c r="H36" s="189">
        <v>1286169</v>
      </c>
      <c r="I36" s="190">
        <f t="shared" si="0"/>
        <v>99.2</v>
      </c>
      <c r="J36" s="52">
        <f t="shared" si="0"/>
        <v>21.5</v>
      </c>
      <c r="K36" s="53">
        <f t="shared" si="0"/>
        <v>94.2</v>
      </c>
      <c r="L36" s="54">
        <v>93.1</v>
      </c>
      <c r="M36" s="54">
        <v>92.8</v>
      </c>
      <c r="N36" s="43"/>
    </row>
    <row r="37" spans="1:14" s="2" customFormat="1" ht="24.75" customHeight="1" x14ac:dyDescent="0.2">
      <c r="A37" s="44">
        <v>33</v>
      </c>
      <c r="B37" s="186" t="s">
        <v>52</v>
      </c>
      <c r="C37" s="187">
        <v>1544173</v>
      </c>
      <c r="D37" s="188">
        <v>111625</v>
      </c>
      <c r="E37" s="189">
        <v>1655798</v>
      </c>
      <c r="F37" s="187">
        <v>1520001</v>
      </c>
      <c r="G37" s="188">
        <v>19849</v>
      </c>
      <c r="H37" s="189">
        <v>1539850</v>
      </c>
      <c r="I37" s="190">
        <f t="shared" ref="I37:K58" si="1">IF(C37=0,"－",ROUND(+F37/C37*100,1))</f>
        <v>98.4</v>
      </c>
      <c r="J37" s="52">
        <f t="shared" si="1"/>
        <v>17.8</v>
      </c>
      <c r="K37" s="53">
        <f t="shared" si="1"/>
        <v>93</v>
      </c>
      <c r="L37" s="54">
        <v>92.5</v>
      </c>
      <c r="M37" s="54">
        <v>92.4</v>
      </c>
      <c r="N37" s="43"/>
    </row>
    <row r="38" spans="1:14" s="2" customFormat="1" ht="24.75" customHeight="1" x14ac:dyDescent="0.2">
      <c r="A38" s="44">
        <v>34</v>
      </c>
      <c r="B38" s="186" t="s">
        <v>53</v>
      </c>
      <c r="C38" s="187">
        <v>3374908</v>
      </c>
      <c r="D38" s="188">
        <v>234928</v>
      </c>
      <c r="E38" s="189">
        <v>3609836</v>
      </c>
      <c r="F38" s="187">
        <v>3335797</v>
      </c>
      <c r="G38" s="188">
        <v>47018</v>
      </c>
      <c r="H38" s="189">
        <v>3382815</v>
      </c>
      <c r="I38" s="190">
        <f t="shared" si="1"/>
        <v>98.8</v>
      </c>
      <c r="J38" s="52">
        <f t="shared" si="1"/>
        <v>20</v>
      </c>
      <c r="K38" s="53">
        <f t="shared" si="1"/>
        <v>93.7</v>
      </c>
      <c r="L38" s="54">
        <v>92.9</v>
      </c>
      <c r="M38" s="54">
        <v>92</v>
      </c>
      <c r="N38" s="43"/>
    </row>
    <row r="39" spans="1:14" s="2" customFormat="1" ht="24.75" customHeight="1" x14ac:dyDescent="0.2">
      <c r="A39" s="44">
        <v>35</v>
      </c>
      <c r="B39" s="186" t="s">
        <v>54</v>
      </c>
      <c r="C39" s="187">
        <v>2128014</v>
      </c>
      <c r="D39" s="188">
        <v>199103</v>
      </c>
      <c r="E39" s="189">
        <v>2327117</v>
      </c>
      <c r="F39" s="187">
        <v>2080630</v>
      </c>
      <c r="G39" s="188">
        <v>54483</v>
      </c>
      <c r="H39" s="189">
        <v>2135113</v>
      </c>
      <c r="I39" s="190">
        <f t="shared" si="1"/>
        <v>97.8</v>
      </c>
      <c r="J39" s="52">
        <f t="shared" si="1"/>
        <v>27.4</v>
      </c>
      <c r="K39" s="53">
        <f t="shared" si="1"/>
        <v>91.7</v>
      </c>
      <c r="L39" s="54">
        <v>90.7</v>
      </c>
      <c r="M39" s="54">
        <v>89.9</v>
      </c>
      <c r="N39" s="43"/>
    </row>
    <row r="40" spans="1:14" s="2" customFormat="1" ht="24.75" customHeight="1" x14ac:dyDescent="0.2">
      <c r="A40" s="44">
        <v>36</v>
      </c>
      <c r="B40" s="186" t="s">
        <v>23</v>
      </c>
      <c r="C40" s="187">
        <v>1421091</v>
      </c>
      <c r="D40" s="188">
        <v>110731</v>
      </c>
      <c r="E40" s="189">
        <v>1531822</v>
      </c>
      <c r="F40" s="187">
        <v>1401622</v>
      </c>
      <c r="G40" s="188">
        <v>40232</v>
      </c>
      <c r="H40" s="189">
        <v>1441854</v>
      </c>
      <c r="I40" s="190">
        <f t="shared" si="1"/>
        <v>98.6</v>
      </c>
      <c r="J40" s="52">
        <f t="shared" si="1"/>
        <v>36.299999999999997</v>
      </c>
      <c r="K40" s="53">
        <f t="shared" si="1"/>
        <v>94.1</v>
      </c>
      <c r="L40" s="54">
        <v>91.9</v>
      </c>
      <c r="M40" s="54">
        <v>91.1</v>
      </c>
      <c r="N40" s="43"/>
    </row>
    <row r="41" spans="1:14" s="2" customFormat="1" ht="24.75" customHeight="1" x14ac:dyDescent="0.2">
      <c r="A41" s="44">
        <v>37</v>
      </c>
      <c r="B41" s="186" t="s">
        <v>123</v>
      </c>
      <c r="C41" s="187">
        <v>2487481</v>
      </c>
      <c r="D41" s="188">
        <v>259096</v>
      </c>
      <c r="E41" s="189">
        <v>2746577</v>
      </c>
      <c r="F41" s="187">
        <v>2443214</v>
      </c>
      <c r="G41" s="188">
        <v>46153</v>
      </c>
      <c r="H41" s="189">
        <v>2489367</v>
      </c>
      <c r="I41" s="190">
        <f>IF(C41=0,"－",ROUND(+F41/C41*100,1))</f>
        <v>98.2</v>
      </c>
      <c r="J41" s="52">
        <f>IF(D41=0,"－",ROUND(+G41/D41*100,1))</f>
        <v>17.8</v>
      </c>
      <c r="K41" s="53">
        <f>IF(E41=0,"－",ROUND(+H41/E41*100,1))</f>
        <v>90.6</v>
      </c>
      <c r="L41" s="54">
        <v>90.1</v>
      </c>
      <c r="M41" s="54">
        <v>90</v>
      </c>
      <c r="N41" s="43"/>
    </row>
    <row r="42" spans="1:14" s="2" customFormat="1" ht="24.75" customHeight="1" x14ac:dyDescent="0.2">
      <c r="A42" s="44">
        <v>38</v>
      </c>
      <c r="B42" s="186" t="s">
        <v>16</v>
      </c>
      <c r="C42" s="187">
        <v>1046931</v>
      </c>
      <c r="D42" s="188">
        <v>63852</v>
      </c>
      <c r="E42" s="189">
        <v>1110783</v>
      </c>
      <c r="F42" s="187">
        <v>1032545</v>
      </c>
      <c r="G42" s="188">
        <v>18406</v>
      </c>
      <c r="H42" s="189">
        <v>1050951</v>
      </c>
      <c r="I42" s="190">
        <f t="shared" si="1"/>
        <v>98.6</v>
      </c>
      <c r="J42" s="52">
        <f t="shared" si="1"/>
        <v>28.8</v>
      </c>
      <c r="K42" s="53">
        <f t="shared" si="1"/>
        <v>94.6</v>
      </c>
      <c r="L42" s="52">
        <v>93.9</v>
      </c>
      <c r="M42" s="52">
        <v>93.8</v>
      </c>
      <c r="N42" s="43"/>
    </row>
    <row r="43" spans="1:14" s="2" customFormat="1" ht="24.75" customHeight="1" x14ac:dyDescent="0.2">
      <c r="A43" s="44">
        <v>39</v>
      </c>
      <c r="B43" s="186" t="s">
        <v>55</v>
      </c>
      <c r="C43" s="187">
        <v>989365</v>
      </c>
      <c r="D43" s="188">
        <v>71598</v>
      </c>
      <c r="E43" s="189">
        <v>1060963</v>
      </c>
      <c r="F43" s="187">
        <v>974892</v>
      </c>
      <c r="G43" s="188">
        <v>15206</v>
      </c>
      <c r="H43" s="189">
        <v>990098</v>
      </c>
      <c r="I43" s="190">
        <f t="shared" si="1"/>
        <v>98.5</v>
      </c>
      <c r="J43" s="52">
        <f t="shared" si="1"/>
        <v>21.2</v>
      </c>
      <c r="K43" s="53">
        <f t="shared" si="1"/>
        <v>93.3</v>
      </c>
      <c r="L43" s="52">
        <v>92.9</v>
      </c>
      <c r="M43" s="52">
        <v>92.6</v>
      </c>
      <c r="N43" s="43"/>
    </row>
    <row r="44" spans="1:14" s="2" customFormat="1" ht="24.75" customHeight="1" x14ac:dyDescent="0.2">
      <c r="A44" s="44">
        <v>40</v>
      </c>
      <c r="B44" s="186" t="s">
        <v>56</v>
      </c>
      <c r="C44" s="187">
        <v>269469</v>
      </c>
      <c r="D44" s="188">
        <v>8074</v>
      </c>
      <c r="E44" s="189">
        <v>277543</v>
      </c>
      <c r="F44" s="187">
        <v>265532</v>
      </c>
      <c r="G44" s="188">
        <v>3247</v>
      </c>
      <c r="H44" s="189">
        <v>268779</v>
      </c>
      <c r="I44" s="190">
        <f t="shared" si="1"/>
        <v>98.5</v>
      </c>
      <c r="J44" s="52">
        <f t="shared" si="1"/>
        <v>40.200000000000003</v>
      </c>
      <c r="K44" s="53">
        <f t="shared" si="1"/>
        <v>96.8</v>
      </c>
      <c r="L44" s="52">
        <v>96.6</v>
      </c>
      <c r="M44" s="52">
        <v>96</v>
      </c>
      <c r="N44" s="43"/>
    </row>
    <row r="45" spans="1:14" s="2" customFormat="1" ht="24.75" customHeight="1" x14ac:dyDescent="0.2">
      <c r="A45" s="44">
        <v>41</v>
      </c>
      <c r="B45" s="186" t="s">
        <v>57</v>
      </c>
      <c r="C45" s="187">
        <v>604537</v>
      </c>
      <c r="D45" s="188">
        <v>49899</v>
      </c>
      <c r="E45" s="189">
        <v>654436</v>
      </c>
      <c r="F45" s="187">
        <v>593844</v>
      </c>
      <c r="G45" s="188">
        <v>10169</v>
      </c>
      <c r="H45" s="189">
        <v>604013</v>
      </c>
      <c r="I45" s="190">
        <f t="shared" si="1"/>
        <v>98.2</v>
      </c>
      <c r="J45" s="52">
        <f t="shared" si="1"/>
        <v>20.399999999999999</v>
      </c>
      <c r="K45" s="53">
        <f t="shared" si="1"/>
        <v>92.3</v>
      </c>
      <c r="L45" s="52">
        <v>91.3</v>
      </c>
      <c r="M45" s="52">
        <v>92</v>
      </c>
      <c r="N45" s="43"/>
    </row>
    <row r="46" spans="1:14" s="2" customFormat="1" ht="24.75" customHeight="1" x14ac:dyDescent="0.2">
      <c r="A46" s="44">
        <v>42</v>
      </c>
      <c r="B46" s="186" t="s">
        <v>58</v>
      </c>
      <c r="C46" s="187">
        <v>602978</v>
      </c>
      <c r="D46" s="188">
        <v>26467</v>
      </c>
      <c r="E46" s="189">
        <v>629445</v>
      </c>
      <c r="F46" s="187">
        <v>598242</v>
      </c>
      <c r="G46" s="188">
        <v>6599</v>
      </c>
      <c r="H46" s="189">
        <v>604841</v>
      </c>
      <c r="I46" s="190">
        <f t="shared" si="1"/>
        <v>99.2</v>
      </c>
      <c r="J46" s="52">
        <f t="shared" si="1"/>
        <v>24.9</v>
      </c>
      <c r="K46" s="53">
        <f t="shared" si="1"/>
        <v>96.1</v>
      </c>
      <c r="L46" s="52">
        <v>95.6</v>
      </c>
      <c r="M46" s="52">
        <v>95.7</v>
      </c>
      <c r="N46" s="43"/>
    </row>
    <row r="47" spans="1:14" s="2" customFormat="1" ht="24.75" customHeight="1" x14ac:dyDescent="0.2">
      <c r="A47" s="44">
        <v>43</v>
      </c>
      <c r="B47" s="186" t="s">
        <v>17</v>
      </c>
      <c r="C47" s="187">
        <v>597148</v>
      </c>
      <c r="D47" s="188">
        <v>64732</v>
      </c>
      <c r="E47" s="189">
        <v>661880</v>
      </c>
      <c r="F47" s="187">
        <v>583887</v>
      </c>
      <c r="G47" s="188">
        <v>14730</v>
      </c>
      <c r="H47" s="189">
        <v>598617</v>
      </c>
      <c r="I47" s="190">
        <f t="shared" si="1"/>
        <v>97.8</v>
      </c>
      <c r="J47" s="52">
        <f t="shared" si="1"/>
        <v>22.8</v>
      </c>
      <c r="K47" s="53">
        <f t="shared" si="1"/>
        <v>90.4</v>
      </c>
      <c r="L47" s="52">
        <v>89.6</v>
      </c>
      <c r="M47" s="52">
        <v>87.7</v>
      </c>
      <c r="N47" s="43"/>
    </row>
    <row r="48" spans="1:14" s="2" customFormat="1" ht="24.75" customHeight="1" x14ac:dyDescent="0.2">
      <c r="A48" s="44">
        <v>44</v>
      </c>
      <c r="B48" s="186" t="s">
        <v>59</v>
      </c>
      <c r="C48" s="187">
        <v>351946</v>
      </c>
      <c r="D48" s="188">
        <v>21482</v>
      </c>
      <c r="E48" s="189">
        <v>373428</v>
      </c>
      <c r="F48" s="187">
        <v>344048</v>
      </c>
      <c r="G48" s="188">
        <v>3758</v>
      </c>
      <c r="H48" s="189">
        <v>347806</v>
      </c>
      <c r="I48" s="190">
        <f t="shared" si="1"/>
        <v>97.8</v>
      </c>
      <c r="J48" s="52">
        <f t="shared" si="1"/>
        <v>17.5</v>
      </c>
      <c r="K48" s="53">
        <f t="shared" si="1"/>
        <v>93.1</v>
      </c>
      <c r="L48" s="52">
        <v>93.6</v>
      </c>
      <c r="M48" s="52">
        <v>93</v>
      </c>
      <c r="N48" s="43"/>
    </row>
    <row r="49" spans="1:14" s="2" customFormat="1" ht="24.75" customHeight="1" x14ac:dyDescent="0.2">
      <c r="A49" s="44">
        <v>45</v>
      </c>
      <c r="B49" s="186" t="s">
        <v>24</v>
      </c>
      <c r="C49" s="187">
        <v>937838</v>
      </c>
      <c r="D49" s="188">
        <v>60969</v>
      </c>
      <c r="E49" s="189">
        <v>998807</v>
      </c>
      <c r="F49" s="187">
        <v>926757</v>
      </c>
      <c r="G49" s="188">
        <v>11387</v>
      </c>
      <c r="H49" s="189">
        <v>938144</v>
      </c>
      <c r="I49" s="190">
        <f t="shared" si="1"/>
        <v>98.8</v>
      </c>
      <c r="J49" s="52">
        <f t="shared" si="1"/>
        <v>18.7</v>
      </c>
      <c r="K49" s="53">
        <f t="shared" si="1"/>
        <v>93.9</v>
      </c>
      <c r="L49" s="54">
        <v>93.7</v>
      </c>
      <c r="M49" s="54">
        <v>93.3</v>
      </c>
      <c r="N49" s="43"/>
    </row>
    <row r="50" spans="1:14" s="2" customFormat="1" ht="24.75" customHeight="1" x14ac:dyDescent="0.2">
      <c r="A50" s="44">
        <v>46</v>
      </c>
      <c r="B50" s="186" t="s">
        <v>60</v>
      </c>
      <c r="C50" s="187">
        <v>561756</v>
      </c>
      <c r="D50" s="188">
        <v>37202</v>
      </c>
      <c r="E50" s="189">
        <v>598958</v>
      </c>
      <c r="F50" s="187">
        <v>555004</v>
      </c>
      <c r="G50" s="188">
        <v>6542</v>
      </c>
      <c r="H50" s="189">
        <v>561546</v>
      </c>
      <c r="I50" s="190">
        <f t="shared" si="1"/>
        <v>98.8</v>
      </c>
      <c r="J50" s="52">
        <f t="shared" si="1"/>
        <v>17.600000000000001</v>
      </c>
      <c r="K50" s="53">
        <f t="shared" si="1"/>
        <v>93.8</v>
      </c>
      <c r="L50" s="52">
        <v>92.9</v>
      </c>
      <c r="M50" s="52">
        <v>92.7</v>
      </c>
      <c r="N50" s="43"/>
    </row>
    <row r="51" spans="1:14" s="2" customFormat="1" ht="24.75" customHeight="1" x14ac:dyDescent="0.2">
      <c r="A51" s="44">
        <v>47</v>
      </c>
      <c r="B51" s="186" t="s">
        <v>61</v>
      </c>
      <c r="C51" s="187">
        <v>264471</v>
      </c>
      <c r="D51" s="188">
        <v>14953</v>
      </c>
      <c r="E51" s="189">
        <v>279424</v>
      </c>
      <c r="F51" s="187">
        <v>260435</v>
      </c>
      <c r="G51" s="188">
        <v>2598</v>
      </c>
      <c r="H51" s="189">
        <v>263033</v>
      </c>
      <c r="I51" s="190">
        <f t="shared" si="1"/>
        <v>98.5</v>
      </c>
      <c r="J51" s="52">
        <f t="shared" si="1"/>
        <v>17.399999999999999</v>
      </c>
      <c r="K51" s="53">
        <f t="shared" si="1"/>
        <v>94.1</v>
      </c>
      <c r="L51" s="52">
        <v>94.4</v>
      </c>
      <c r="M51" s="52">
        <v>94.5</v>
      </c>
      <c r="N51" s="43"/>
    </row>
    <row r="52" spans="1:14" s="2" customFormat="1" ht="24.75" customHeight="1" x14ac:dyDescent="0.2">
      <c r="A52" s="44">
        <v>48</v>
      </c>
      <c r="B52" s="186" t="s">
        <v>62</v>
      </c>
      <c r="C52" s="187">
        <v>596118</v>
      </c>
      <c r="D52" s="188">
        <v>43612</v>
      </c>
      <c r="E52" s="189">
        <v>639730</v>
      </c>
      <c r="F52" s="187">
        <v>588817</v>
      </c>
      <c r="G52" s="188">
        <v>7202</v>
      </c>
      <c r="H52" s="189">
        <v>596019</v>
      </c>
      <c r="I52" s="190">
        <f t="shared" si="1"/>
        <v>98.8</v>
      </c>
      <c r="J52" s="52">
        <f t="shared" si="1"/>
        <v>16.5</v>
      </c>
      <c r="K52" s="53">
        <f t="shared" si="1"/>
        <v>93.2</v>
      </c>
      <c r="L52" s="52">
        <v>92.9</v>
      </c>
      <c r="M52" s="52">
        <v>92.7</v>
      </c>
      <c r="N52" s="43"/>
    </row>
    <row r="53" spans="1:14" s="2" customFormat="1" ht="24.75" customHeight="1" x14ac:dyDescent="0.2">
      <c r="A53" s="44">
        <v>49</v>
      </c>
      <c r="B53" s="186" t="s">
        <v>63</v>
      </c>
      <c r="C53" s="187">
        <v>435929</v>
      </c>
      <c r="D53" s="188">
        <v>21821</v>
      </c>
      <c r="E53" s="189">
        <v>457750</v>
      </c>
      <c r="F53" s="187">
        <v>429696</v>
      </c>
      <c r="G53" s="188">
        <v>6527</v>
      </c>
      <c r="H53" s="189">
        <v>436223</v>
      </c>
      <c r="I53" s="190">
        <f t="shared" si="1"/>
        <v>98.6</v>
      </c>
      <c r="J53" s="52">
        <f t="shared" si="1"/>
        <v>29.9</v>
      </c>
      <c r="K53" s="53">
        <f t="shared" si="1"/>
        <v>95.3</v>
      </c>
      <c r="L53" s="52">
        <v>94.8</v>
      </c>
      <c r="M53" s="52">
        <v>93.8</v>
      </c>
      <c r="N53" s="43"/>
    </row>
    <row r="54" spans="1:14" s="2" customFormat="1" ht="24.75" customHeight="1" x14ac:dyDescent="0.2">
      <c r="A54" s="44">
        <v>50</v>
      </c>
      <c r="B54" s="186" t="s">
        <v>64</v>
      </c>
      <c r="C54" s="187">
        <v>286137</v>
      </c>
      <c r="D54" s="188">
        <v>10626</v>
      </c>
      <c r="E54" s="189">
        <v>296763</v>
      </c>
      <c r="F54" s="187">
        <v>282999</v>
      </c>
      <c r="G54" s="188">
        <v>3795</v>
      </c>
      <c r="H54" s="189">
        <v>286794</v>
      </c>
      <c r="I54" s="190">
        <f t="shared" si="1"/>
        <v>98.9</v>
      </c>
      <c r="J54" s="52">
        <f t="shared" si="1"/>
        <v>35.700000000000003</v>
      </c>
      <c r="K54" s="53">
        <f t="shared" si="1"/>
        <v>96.6</v>
      </c>
      <c r="L54" s="191">
        <v>96.3</v>
      </c>
      <c r="M54" s="191">
        <v>95.8</v>
      </c>
      <c r="N54" s="43"/>
    </row>
    <row r="55" spans="1:14" s="2" customFormat="1" ht="24.75" customHeight="1" x14ac:dyDescent="0.2">
      <c r="A55" s="44">
        <v>51</v>
      </c>
      <c r="B55" s="186" t="s">
        <v>65</v>
      </c>
      <c r="C55" s="187">
        <v>304060</v>
      </c>
      <c r="D55" s="188">
        <v>13773</v>
      </c>
      <c r="E55" s="189">
        <v>317833</v>
      </c>
      <c r="F55" s="187">
        <v>300412</v>
      </c>
      <c r="G55" s="188">
        <v>2708</v>
      </c>
      <c r="H55" s="189">
        <v>303120</v>
      </c>
      <c r="I55" s="190">
        <f t="shared" si="1"/>
        <v>98.8</v>
      </c>
      <c r="J55" s="52">
        <f t="shared" si="1"/>
        <v>19.7</v>
      </c>
      <c r="K55" s="53">
        <f t="shared" si="1"/>
        <v>95.4</v>
      </c>
      <c r="L55" s="192">
        <v>95.6</v>
      </c>
      <c r="M55" s="192">
        <v>96</v>
      </c>
      <c r="N55" s="43"/>
    </row>
    <row r="56" spans="1:14" s="2" customFormat="1" ht="24.75" customHeight="1" x14ac:dyDescent="0.2">
      <c r="A56" s="44">
        <v>52</v>
      </c>
      <c r="B56" s="186" t="s">
        <v>18</v>
      </c>
      <c r="C56" s="187">
        <v>308105</v>
      </c>
      <c r="D56" s="188">
        <v>11726</v>
      </c>
      <c r="E56" s="189">
        <v>319831</v>
      </c>
      <c r="F56" s="187">
        <v>305060</v>
      </c>
      <c r="G56" s="188">
        <v>3642</v>
      </c>
      <c r="H56" s="189">
        <v>308702</v>
      </c>
      <c r="I56" s="190">
        <f t="shared" si="1"/>
        <v>99</v>
      </c>
      <c r="J56" s="52">
        <f t="shared" si="1"/>
        <v>31.1</v>
      </c>
      <c r="K56" s="53">
        <f t="shared" si="1"/>
        <v>96.5</v>
      </c>
      <c r="L56" s="192">
        <v>95.8</v>
      </c>
      <c r="M56" s="192">
        <v>95.6</v>
      </c>
      <c r="N56" s="43"/>
    </row>
    <row r="57" spans="1:14" s="2" customFormat="1" ht="24.75" customHeight="1" x14ac:dyDescent="0.2">
      <c r="A57" s="44">
        <v>53</v>
      </c>
      <c r="B57" s="186" t="s">
        <v>66</v>
      </c>
      <c r="C57" s="187">
        <v>272905</v>
      </c>
      <c r="D57" s="188">
        <v>26875</v>
      </c>
      <c r="E57" s="189">
        <v>299780</v>
      </c>
      <c r="F57" s="187">
        <v>269074</v>
      </c>
      <c r="G57" s="188">
        <v>5477</v>
      </c>
      <c r="H57" s="189">
        <v>274551</v>
      </c>
      <c r="I57" s="190">
        <f t="shared" si="1"/>
        <v>98.6</v>
      </c>
      <c r="J57" s="52">
        <f t="shared" si="1"/>
        <v>20.399999999999999</v>
      </c>
      <c r="K57" s="53">
        <f t="shared" si="1"/>
        <v>91.6</v>
      </c>
      <c r="L57" s="192">
        <v>90.2</v>
      </c>
      <c r="M57" s="192">
        <v>91.4</v>
      </c>
      <c r="N57" s="43"/>
    </row>
    <row r="58" spans="1:14" s="2" customFormat="1" ht="24.75" customHeight="1" thickBot="1" x14ac:dyDescent="0.25">
      <c r="A58" s="44">
        <v>54</v>
      </c>
      <c r="B58" s="193" t="s">
        <v>67</v>
      </c>
      <c r="C58" s="194">
        <v>271686</v>
      </c>
      <c r="D58" s="195">
        <v>10258</v>
      </c>
      <c r="E58" s="196">
        <v>281944</v>
      </c>
      <c r="F58" s="194">
        <v>268608</v>
      </c>
      <c r="G58" s="195">
        <v>2747</v>
      </c>
      <c r="H58" s="196">
        <v>271355</v>
      </c>
      <c r="I58" s="190">
        <f t="shared" si="1"/>
        <v>98.9</v>
      </c>
      <c r="J58" s="52">
        <f t="shared" si="1"/>
        <v>26.8</v>
      </c>
      <c r="K58" s="53">
        <f t="shared" si="1"/>
        <v>96.2</v>
      </c>
      <c r="L58" s="40">
        <v>95.6</v>
      </c>
      <c r="M58" s="40">
        <v>95.4</v>
      </c>
      <c r="N58" s="43"/>
    </row>
    <row r="59" spans="1:14" s="2" customFormat="1" ht="24.75" customHeight="1" thickTop="1" x14ac:dyDescent="0.2">
      <c r="A59" s="164"/>
      <c r="B59" s="197" t="s">
        <v>19</v>
      </c>
      <c r="C59" s="198">
        <f t="shared" ref="C59:H59" si="2">SUM(C5:C41)</f>
        <v>424938723</v>
      </c>
      <c r="D59" s="199">
        <f t="shared" si="2"/>
        <v>16558997</v>
      </c>
      <c r="E59" s="200">
        <f t="shared" si="2"/>
        <v>441497720</v>
      </c>
      <c r="F59" s="198">
        <f t="shared" si="2"/>
        <v>419684955</v>
      </c>
      <c r="G59" s="199">
        <f t="shared" si="2"/>
        <v>4948725</v>
      </c>
      <c r="H59" s="201">
        <f t="shared" si="2"/>
        <v>424633680</v>
      </c>
      <c r="I59" s="184">
        <f t="shared" ref="I59:K61" si="3">IF(C59=0,"－",ROUND(+F59/C59*100,1))</f>
        <v>98.8</v>
      </c>
      <c r="J59" s="171">
        <f t="shared" si="3"/>
        <v>29.9</v>
      </c>
      <c r="K59" s="185">
        <f t="shared" si="3"/>
        <v>96.2</v>
      </c>
      <c r="L59" s="202">
        <v>95.8</v>
      </c>
      <c r="M59" s="174">
        <v>95.5</v>
      </c>
      <c r="N59" s="43"/>
    </row>
    <row r="60" spans="1:14" s="2" customFormat="1" ht="24.75" customHeight="1" x14ac:dyDescent="0.2">
      <c r="A60" s="76"/>
      <c r="B60" s="77" t="s">
        <v>20</v>
      </c>
      <c r="C60" s="137">
        <f t="shared" ref="C60:H60" si="4">SUM(C42:C58)</f>
        <v>8701379</v>
      </c>
      <c r="D60" s="138">
        <f t="shared" si="4"/>
        <v>557919</v>
      </c>
      <c r="E60" s="139">
        <f t="shared" si="4"/>
        <v>9259298</v>
      </c>
      <c r="F60" s="137">
        <f t="shared" si="4"/>
        <v>8579852</v>
      </c>
      <c r="G60" s="138">
        <f t="shared" si="4"/>
        <v>124740</v>
      </c>
      <c r="H60" s="140">
        <f t="shared" si="4"/>
        <v>8704592</v>
      </c>
      <c r="I60" s="51">
        <f t="shared" si="3"/>
        <v>98.6</v>
      </c>
      <c r="J60" s="52">
        <f t="shared" si="3"/>
        <v>22.4</v>
      </c>
      <c r="K60" s="53">
        <f t="shared" si="3"/>
        <v>94</v>
      </c>
      <c r="L60" s="81">
        <v>93.5</v>
      </c>
      <c r="M60" s="54">
        <v>93.2</v>
      </c>
      <c r="N60" s="43"/>
    </row>
    <row r="61" spans="1:14" s="2" customFormat="1" ht="24.75" customHeight="1" x14ac:dyDescent="0.2">
      <c r="A61" s="82"/>
      <c r="B61" s="83" t="s">
        <v>21</v>
      </c>
      <c r="C61" s="137">
        <f t="shared" ref="C61:H61" si="5">SUM(C59:C60)</f>
        <v>433640102</v>
      </c>
      <c r="D61" s="138">
        <f t="shared" si="5"/>
        <v>17116916</v>
      </c>
      <c r="E61" s="139">
        <f t="shared" si="5"/>
        <v>450757018</v>
      </c>
      <c r="F61" s="137">
        <f t="shared" si="5"/>
        <v>428264807</v>
      </c>
      <c r="G61" s="138">
        <f t="shared" si="5"/>
        <v>5073465</v>
      </c>
      <c r="H61" s="140">
        <f t="shared" si="5"/>
        <v>433338272</v>
      </c>
      <c r="I61" s="51">
        <f t="shared" si="3"/>
        <v>98.8</v>
      </c>
      <c r="J61" s="52">
        <f t="shared" si="3"/>
        <v>29.6</v>
      </c>
      <c r="K61" s="53">
        <f t="shared" si="3"/>
        <v>96.1</v>
      </c>
      <c r="L61" s="190">
        <v>95.8</v>
      </c>
      <c r="M61" s="52">
        <v>95.5</v>
      </c>
      <c r="N61" s="43"/>
    </row>
    <row r="62" spans="1:14" s="2" customFormat="1" ht="20.25" customHeight="1" x14ac:dyDescent="0.15">
      <c r="A62" s="4"/>
      <c r="B62" s="5"/>
      <c r="C62" s="6"/>
      <c r="D62" s="6"/>
      <c r="E62" s="6"/>
      <c r="F62" s="6"/>
      <c r="G62" s="6"/>
      <c r="H62" s="6"/>
      <c r="I62" s="142"/>
      <c r="J62" s="142"/>
      <c r="K62" s="142"/>
      <c r="L62" s="142"/>
      <c r="M62" s="142"/>
      <c r="N62" s="3"/>
    </row>
    <row r="63" spans="1:14" s="11" customFormat="1" ht="19.5" customHeight="1" x14ac:dyDescent="0.15">
      <c r="A63" s="9"/>
      <c r="B63" s="9"/>
      <c r="C63" s="10"/>
      <c r="D63" s="10"/>
      <c r="E63" s="10"/>
      <c r="F63" s="10"/>
      <c r="G63" s="10"/>
      <c r="H63" s="10"/>
      <c r="I63" s="9"/>
      <c r="J63" s="9"/>
      <c r="K63" s="9"/>
      <c r="L63" s="9"/>
      <c r="M63" s="9"/>
      <c r="N63" s="9"/>
    </row>
    <row r="64" spans="1:14" s="11" customFormat="1" ht="20.25" customHeight="1" x14ac:dyDescent="0.15">
      <c r="A64" s="9"/>
      <c r="C64" s="12"/>
      <c r="D64" s="12"/>
      <c r="E64" s="12"/>
      <c r="F64" s="12"/>
      <c r="G64" s="12"/>
      <c r="H64" s="12"/>
    </row>
    <row r="65" spans="8:11" s="13" customFormat="1" x14ac:dyDescent="0.25">
      <c r="H65" s="14"/>
      <c r="I65" s="14"/>
      <c r="J65" s="14"/>
      <c r="K65" s="14"/>
    </row>
    <row r="66" spans="8:11" s="13" customFormat="1" x14ac:dyDescent="0.25">
      <c r="H66" s="14"/>
      <c r="I66" s="14"/>
      <c r="J66" s="14"/>
      <c r="K66" s="14"/>
    </row>
    <row r="67" spans="8:11" s="13" customFormat="1" x14ac:dyDescent="0.25">
      <c r="H67" s="14"/>
      <c r="I67" s="14"/>
      <c r="J67" s="14"/>
      <c r="K67" s="14"/>
    </row>
    <row r="68" spans="8:11" s="13" customFormat="1" x14ac:dyDescent="0.25"/>
    <row r="69" spans="8:11" s="13" customFormat="1" x14ac:dyDescent="0.25"/>
    <row r="70" spans="8:11" s="13" customFormat="1" x14ac:dyDescent="0.25"/>
    <row r="71" spans="8:11" s="13" customFormat="1" x14ac:dyDescent="0.25"/>
    <row r="72" spans="8:11" s="13" customFormat="1" x14ac:dyDescent="0.25"/>
    <row r="73" spans="8:11" s="13" customFormat="1" x14ac:dyDescent="0.25"/>
    <row r="74" spans="8:11" s="13" customFormat="1" x14ac:dyDescent="0.25"/>
    <row r="75" spans="8:11" s="13" customFormat="1" x14ac:dyDescent="0.25"/>
    <row r="76" spans="8:11" s="13" customFormat="1" x14ac:dyDescent="0.25"/>
    <row r="77" spans="8:11" s="13" customFormat="1" x14ac:dyDescent="0.25"/>
    <row r="78" spans="8:11" s="13" customFormat="1" x14ac:dyDescent="0.25"/>
    <row r="79" spans="8:11" s="13" customFormat="1" x14ac:dyDescent="0.25"/>
    <row r="80" spans="8:11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pans="8:11" s="13" customFormat="1" x14ac:dyDescent="0.25"/>
    <row r="130" spans="8:11" x14ac:dyDescent="0.25">
      <c r="H130" s="13"/>
      <c r="I130" s="13"/>
      <c r="J130" s="13"/>
      <c r="K130" s="13"/>
    </row>
    <row r="131" spans="8:11" x14ac:dyDescent="0.25">
      <c r="H131" s="13"/>
      <c r="I131" s="13"/>
      <c r="J131" s="13"/>
      <c r="K131" s="13"/>
    </row>
    <row r="132" spans="8:11" x14ac:dyDescent="0.25">
      <c r="H132" s="13"/>
      <c r="I132" s="13"/>
      <c r="J132" s="13"/>
      <c r="K132" s="13"/>
    </row>
    <row r="133" spans="8:11" x14ac:dyDescent="0.25">
      <c r="H133" s="13"/>
      <c r="I133" s="13"/>
      <c r="J133" s="13"/>
      <c r="K133" s="13"/>
    </row>
    <row r="134" spans="8:11" x14ac:dyDescent="0.25">
      <c r="H134" s="13"/>
      <c r="I134" s="13"/>
      <c r="J134" s="13"/>
      <c r="K134" s="13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5" orientation="portrait" useFirstPageNumber="1" horizontalDpi="300" verticalDpi="300" r:id="rId1"/>
  <headerFooter alignWithMargins="0"/>
  <rowBreaks count="1" manualBreakCount="1">
    <brk id="8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AO131"/>
  <sheetViews>
    <sheetView showOutlineSymbols="0" view="pageBreakPreview" zoomScale="70" zoomScaleNormal="75" zoomScaleSheetLayoutView="70" workbookViewId="0">
      <selection sqref="A1:M1"/>
    </sheetView>
  </sheetViews>
  <sheetFormatPr defaultColWidth="10.7109375" defaultRowHeight="24" x14ac:dyDescent="0.25"/>
  <cols>
    <col min="1" max="1" width="2.92578125" style="14" customWidth="1"/>
    <col min="2" max="2" width="8" style="14" customWidth="1"/>
    <col min="3" max="8" width="8.640625" style="14" customWidth="1"/>
    <col min="9" max="13" width="5.640625" style="14" customWidth="1"/>
    <col min="14" max="14" width="4.2109375" style="14" hidden="1" customWidth="1"/>
    <col min="15" max="15" width="2.5703125" style="14" hidden="1" customWidth="1"/>
    <col min="16" max="21" width="8.7109375" style="14" hidden="1" customWidth="1"/>
    <col min="22" max="33" width="6.35546875" style="14" hidden="1" customWidth="1"/>
    <col min="34" max="37" width="0" style="14" hidden="1" customWidth="1"/>
    <col min="38" max="16384" width="10.7109375" style="14"/>
  </cols>
  <sheetData>
    <row r="1" spans="1:33" s="1" customFormat="1" ht="23.25" customHeight="1" thickTop="1" thickBot="1" x14ac:dyDescent="0.3">
      <c r="A1" s="282" t="s">
        <v>69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86"/>
      <c r="O1" s="87"/>
      <c r="P1" s="88" t="s">
        <v>72</v>
      </c>
      <c r="Q1" s="87"/>
      <c r="R1" s="87"/>
      <c r="S1" s="87"/>
      <c r="T1" s="87"/>
      <c r="U1" s="87"/>
      <c r="V1" s="203" t="s">
        <v>73</v>
      </c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5"/>
    </row>
    <row r="2" spans="1:33" s="1" customFormat="1" ht="23.25" customHeight="1" thickTop="1" thickBot="1" x14ac:dyDescent="0.25">
      <c r="A2" s="276" t="s">
        <v>124</v>
      </c>
      <c r="B2" s="276"/>
      <c r="C2" s="276"/>
      <c r="D2" s="16"/>
      <c r="E2" s="16"/>
      <c r="F2" s="16"/>
      <c r="G2" s="16"/>
      <c r="H2" s="16"/>
      <c r="I2" s="17"/>
      <c r="J2" s="17"/>
      <c r="K2" s="277" t="s">
        <v>1</v>
      </c>
      <c r="L2" s="278"/>
      <c r="M2" s="278"/>
      <c r="N2" s="92"/>
      <c r="O2" s="93"/>
      <c r="P2" s="206" t="s">
        <v>75</v>
      </c>
      <c r="Q2" s="207"/>
      <c r="R2" s="207"/>
      <c r="S2" s="207"/>
      <c r="T2" s="207"/>
      <c r="U2" s="208"/>
      <c r="V2" s="1">
        <v>6</v>
      </c>
      <c r="W2" s="1">
        <v>6</v>
      </c>
      <c r="X2" s="1">
        <v>6</v>
      </c>
      <c r="Y2" s="1">
        <v>6</v>
      </c>
      <c r="Z2" s="1">
        <v>6</v>
      </c>
      <c r="AA2" s="1">
        <v>6</v>
      </c>
      <c r="AB2" s="1">
        <v>6</v>
      </c>
      <c r="AC2" s="1">
        <v>6</v>
      </c>
      <c r="AD2" s="1">
        <v>6</v>
      </c>
      <c r="AE2" s="1">
        <v>6</v>
      </c>
      <c r="AF2" s="1">
        <v>6</v>
      </c>
      <c r="AG2" s="1">
        <v>6</v>
      </c>
    </row>
    <row r="3" spans="1:33" s="2" customFormat="1" ht="24.75" customHeight="1" thickTop="1" thickBot="1" x14ac:dyDescent="0.25">
      <c r="A3" s="19"/>
      <c r="B3" s="20"/>
      <c r="C3" s="272" t="s">
        <v>2</v>
      </c>
      <c r="D3" s="273"/>
      <c r="E3" s="274"/>
      <c r="F3" s="272" t="s">
        <v>3</v>
      </c>
      <c r="G3" s="273"/>
      <c r="H3" s="274"/>
      <c r="I3" s="279" t="s">
        <v>25</v>
      </c>
      <c r="J3" s="280"/>
      <c r="K3" s="281"/>
      <c r="L3" s="270" t="s">
        <v>26</v>
      </c>
      <c r="M3" s="271"/>
      <c r="N3" s="97"/>
      <c r="O3" s="98"/>
      <c r="P3" s="209" t="s">
        <v>2</v>
      </c>
      <c r="Q3" s="210"/>
      <c r="R3" s="211"/>
      <c r="S3" s="209" t="s">
        <v>3</v>
      </c>
      <c r="T3" s="210"/>
      <c r="U3" s="211"/>
      <c r="V3" s="1">
        <v>7</v>
      </c>
      <c r="W3" s="1">
        <v>7</v>
      </c>
      <c r="X3" s="1">
        <v>7</v>
      </c>
      <c r="Y3" s="1">
        <v>7</v>
      </c>
      <c r="Z3" s="1">
        <v>7</v>
      </c>
      <c r="AA3" s="1">
        <v>7</v>
      </c>
      <c r="AB3" s="1">
        <v>8</v>
      </c>
      <c r="AC3" s="1">
        <v>8</v>
      </c>
      <c r="AD3" s="1">
        <v>8</v>
      </c>
      <c r="AE3" s="1">
        <v>8</v>
      </c>
      <c r="AF3" s="1">
        <v>8</v>
      </c>
      <c r="AG3" s="1">
        <v>8</v>
      </c>
    </row>
    <row r="4" spans="1:33" s="2" customFormat="1" ht="24.75" customHeight="1" thickTop="1" thickBot="1" x14ac:dyDescent="0.25">
      <c r="A4" s="102"/>
      <c r="B4" s="103"/>
      <c r="C4" s="145" t="s">
        <v>4</v>
      </c>
      <c r="D4" s="146" t="s">
        <v>5</v>
      </c>
      <c r="E4" s="149" t="s">
        <v>6</v>
      </c>
      <c r="F4" s="147" t="s">
        <v>4</v>
      </c>
      <c r="G4" s="148" t="s">
        <v>5</v>
      </c>
      <c r="H4" s="149" t="s">
        <v>6</v>
      </c>
      <c r="I4" s="104" t="s">
        <v>7</v>
      </c>
      <c r="J4" s="105" t="s">
        <v>8</v>
      </c>
      <c r="K4" s="105" t="s">
        <v>27</v>
      </c>
      <c r="L4" s="106" t="s">
        <v>70</v>
      </c>
      <c r="M4" s="107" t="s">
        <v>71</v>
      </c>
      <c r="N4" s="108"/>
      <c r="O4" s="109"/>
      <c r="P4" s="212" t="s">
        <v>4</v>
      </c>
      <c r="Q4" s="212" t="s">
        <v>5</v>
      </c>
      <c r="R4" s="212" t="s">
        <v>6</v>
      </c>
      <c r="S4" s="212" t="s">
        <v>4</v>
      </c>
      <c r="T4" s="212" t="s">
        <v>5</v>
      </c>
      <c r="U4" s="212" t="s">
        <v>6</v>
      </c>
      <c r="V4" s="111">
        <v>1</v>
      </c>
      <c r="W4" s="111">
        <v>2</v>
      </c>
      <c r="X4" s="111">
        <v>3</v>
      </c>
      <c r="Y4" s="111">
        <v>6</v>
      </c>
      <c r="Z4" s="111">
        <v>7</v>
      </c>
      <c r="AA4" s="111">
        <v>8</v>
      </c>
      <c r="AB4" s="111">
        <v>1</v>
      </c>
      <c r="AC4" s="111">
        <v>2</v>
      </c>
      <c r="AD4" s="111">
        <v>3</v>
      </c>
      <c r="AE4" s="111">
        <v>6</v>
      </c>
      <c r="AF4" s="111">
        <v>7</v>
      </c>
      <c r="AG4" s="111">
        <v>8</v>
      </c>
    </row>
    <row r="5" spans="1:33" s="2" customFormat="1" ht="24.75" customHeight="1" thickTop="1" thickBot="1" x14ac:dyDescent="0.25">
      <c r="A5" s="213">
        <v>1</v>
      </c>
      <c r="B5" s="214" t="s">
        <v>28</v>
      </c>
      <c r="C5" s="36">
        <v>15008647</v>
      </c>
      <c r="D5" s="36">
        <v>120889</v>
      </c>
      <c r="E5" s="37">
        <v>15129536</v>
      </c>
      <c r="F5" s="215">
        <v>14829264</v>
      </c>
      <c r="G5" s="216">
        <v>30932</v>
      </c>
      <c r="H5" s="216">
        <v>14860196</v>
      </c>
      <c r="I5" s="217">
        <f>ROUND(F5/C5*100,1)</f>
        <v>98.8</v>
      </c>
      <c r="J5" s="218">
        <f>ROUND(G5/D5*100,1)</f>
        <v>25.6</v>
      </c>
      <c r="K5" s="219">
        <f>ROUND(H5/E5*100,1)</f>
        <v>98.2</v>
      </c>
      <c r="L5" s="218">
        <v>99.6</v>
      </c>
      <c r="M5" s="218">
        <v>99.2</v>
      </c>
      <c r="N5" s="120">
        <f>K5-L5</f>
        <v>-1.3999999999999915</v>
      </c>
      <c r="O5" s="3"/>
      <c r="P5" s="220">
        <f>V5+AB5</f>
        <v>15008647</v>
      </c>
      <c r="Q5" s="220">
        <f>W5+AC5</f>
        <v>120889</v>
      </c>
      <c r="R5" s="220">
        <f>X5+AD5</f>
        <v>15129536</v>
      </c>
      <c r="S5" s="220">
        <f>Y5+AE5</f>
        <v>14829264</v>
      </c>
      <c r="T5" s="220">
        <f t="shared" ref="T5:U58" si="0">Z5+AF5</f>
        <v>30932</v>
      </c>
      <c r="U5" s="220">
        <f t="shared" si="0"/>
        <v>14860196</v>
      </c>
      <c r="V5" s="122">
        <v>3546524</v>
      </c>
      <c r="W5" s="122">
        <v>31946</v>
      </c>
      <c r="X5" s="122">
        <v>3578470</v>
      </c>
      <c r="Y5" s="122">
        <v>3504136</v>
      </c>
      <c r="Z5" s="122">
        <v>8174</v>
      </c>
      <c r="AA5" s="122">
        <v>3512310</v>
      </c>
      <c r="AB5" s="122">
        <v>11462123</v>
      </c>
      <c r="AC5" s="122">
        <v>88943</v>
      </c>
      <c r="AD5" s="122">
        <v>11551066</v>
      </c>
      <c r="AE5" s="122">
        <v>11325128</v>
      </c>
      <c r="AF5" s="122">
        <v>22758</v>
      </c>
      <c r="AG5" s="122">
        <v>11347886</v>
      </c>
    </row>
    <row r="6" spans="1:33" s="2" customFormat="1" ht="24.75" customHeight="1" thickTop="1" thickBot="1" x14ac:dyDescent="0.25">
      <c r="A6" s="44">
        <v>2</v>
      </c>
      <c r="B6" s="45" t="s">
        <v>29</v>
      </c>
      <c r="C6" s="46">
        <v>497994</v>
      </c>
      <c r="D6" s="47">
        <v>12302</v>
      </c>
      <c r="E6" s="48">
        <v>510296</v>
      </c>
      <c r="F6" s="49">
        <v>485839</v>
      </c>
      <c r="G6" s="47">
        <v>2867</v>
      </c>
      <c r="H6" s="50">
        <v>488706</v>
      </c>
      <c r="I6" s="51">
        <f t="shared" ref="I6:K58" si="1">ROUND(F6/C6*100,1)</f>
        <v>97.6</v>
      </c>
      <c r="J6" s="52">
        <f t="shared" si="1"/>
        <v>23.3</v>
      </c>
      <c r="K6" s="53">
        <f t="shared" si="1"/>
        <v>95.8</v>
      </c>
      <c r="L6" s="52">
        <v>97.5</v>
      </c>
      <c r="M6" s="52">
        <v>97.5</v>
      </c>
      <c r="N6" s="120">
        <f t="shared" ref="N6:N61" si="2">K6-L6</f>
        <v>-1.7000000000000028</v>
      </c>
      <c r="O6" s="3"/>
      <c r="P6" s="220">
        <f t="shared" ref="P6:S58" si="3">V6+AB6</f>
        <v>497994</v>
      </c>
      <c r="Q6" s="220">
        <f t="shared" si="3"/>
        <v>12302</v>
      </c>
      <c r="R6" s="220">
        <f t="shared" si="3"/>
        <v>510296</v>
      </c>
      <c r="S6" s="220">
        <f t="shared" si="3"/>
        <v>485839</v>
      </c>
      <c r="T6" s="220">
        <f t="shared" si="0"/>
        <v>2867</v>
      </c>
      <c r="U6" s="220">
        <f t="shared" si="0"/>
        <v>488706</v>
      </c>
      <c r="V6" s="122">
        <v>197637</v>
      </c>
      <c r="W6" s="122">
        <v>4882</v>
      </c>
      <c r="X6" s="122">
        <v>202519</v>
      </c>
      <c r="Y6" s="122">
        <v>192813</v>
      </c>
      <c r="Z6" s="122">
        <v>1138</v>
      </c>
      <c r="AA6" s="122">
        <v>193951</v>
      </c>
      <c r="AB6" s="122">
        <v>300357</v>
      </c>
      <c r="AC6" s="122">
        <v>7420</v>
      </c>
      <c r="AD6" s="122">
        <v>307777</v>
      </c>
      <c r="AE6" s="122">
        <v>293026</v>
      </c>
      <c r="AF6" s="122">
        <v>1729</v>
      </c>
      <c r="AG6" s="122">
        <v>294755</v>
      </c>
    </row>
    <row r="7" spans="1:33" s="2" customFormat="1" ht="24.75" customHeight="1" thickTop="1" thickBot="1" x14ac:dyDescent="0.25">
      <c r="A7" s="44">
        <v>3</v>
      </c>
      <c r="B7" s="45" t="s">
        <v>30</v>
      </c>
      <c r="C7" s="46">
        <v>3251515</v>
      </c>
      <c r="D7" s="47">
        <v>39647</v>
      </c>
      <c r="E7" s="48">
        <v>3291162</v>
      </c>
      <c r="F7" s="49">
        <v>3203700</v>
      </c>
      <c r="G7" s="47">
        <v>6880</v>
      </c>
      <c r="H7" s="50">
        <v>3210580</v>
      </c>
      <c r="I7" s="51">
        <f t="shared" si="1"/>
        <v>98.5</v>
      </c>
      <c r="J7" s="52">
        <f t="shared" si="1"/>
        <v>17.399999999999999</v>
      </c>
      <c r="K7" s="53">
        <f t="shared" si="1"/>
        <v>97.6</v>
      </c>
      <c r="L7" s="52">
        <v>98.9</v>
      </c>
      <c r="M7" s="52">
        <v>98.9</v>
      </c>
      <c r="N7" s="120">
        <f t="shared" si="2"/>
        <v>-1.3000000000000114</v>
      </c>
      <c r="O7" s="3"/>
      <c r="P7" s="220">
        <f t="shared" si="3"/>
        <v>3251515</v>
      </c>
      <c r="Q7" s="220">
        <f t="shared" si="3"/>
        <v>39647</v>
      </c>
      <c r="R7" s="220">
        <f t="shared" si="3"/>
        <v>3291162</v>
      </c>
      <c r="S7" s="220">
        <f t="shared" si="3"/>
        <v>3203700</v>
      </c>
      <c r="T7" s="220">
        <f t="shared" si="0"/>
        <v>6880</v>
      </c>
      <c r="U7" s="220">
        <f t="shared" si="0"/>
        <v>3210580</v>
      </c>
      <c r="V7" s="122">
        <v>1101659</v>
      </c>
      <c r="W7" s="122">
        <v>13433</v>
      </c>
      <c r="X7" s="122">
        <v>1115092</v>
      </c>
      <c r="Y7" s="122">
        <v>1078604</v>
      </c>
      <c r="Z7" s="122">
        <v>2316</v>
      </c>
      <c r="AA7" s="122">
        <v>1080920</v>
      </c>
      <c r="AB7" s="122">
        <v>2149856</v>
      </c>
      <c r="AC7" s="122">
        <v>26214</v>
      </c>
      <c r="AD7" s="122">
        <v>2176070</v>
      </c>
      <c r="AE7" s="122">
        <v>2125096</v>
      </c>
      <c r="AF7" s="122">
        <v>4564</v>
      </c>
      <c r="AG7" s="122">
        <v>2129660</v>
      </c>
    </row>
    <row r="8" spans="1:33" s="2" customFormat="1" ht="24.75" customHeight="1" thickTop="1" thickBot="1" x14ac:dyDescent="0.25">
      <c r="A8" s="44">
        <v>4</v>
      </c>
      <c r="B8" s="45" t="s">
        <v>31</v>
      </c>
      <c r="C8" s="46">
        <v>5236944</v>
      </c>
      <c r="D8" s="47">
        <v>64926</v>
      </c>
      <c r="E8" s="48">
        <v>5301870</v>
      </c>
      <c r="F8" s="49">
        <v>5156545</v>
      </c>
      <c r="G8" s="47">
        <v>16333</v>
      </c>
      <c r="H8" s="50">
        <v>5172878</v>
      </c>
      <c r="I8" s="51">
        <f t="shared" si="1"/>
        <v>98.5</v>
      </c>
      <c r="J8" s="52">
        <f t="shared" si="1"/>
        <v>25.2</v>
      </c>
      <c r="K8" s="53">
        <f t="shared" si="1"/>
        <v>97.6</v>
      </c>
      <c r="L8" s="52">
        <v>98.9</v>
      </c>
      <c r="M8" s="52">
        <v>99.1</v>
      </c>
      <c r="N8" s="120">
        <f t="shared" si="2"/>
        <v>-1.3000000000000114</v>
      </c>
      <c r="O8" s="3"/>
      <c r="P8" s="220">
        <f t="shared" si="3"/>
        <v>5236944</v>
      </c>
      <c r="Q8" s="220">
        <f t="shared" si="3"/>
        <v>64926</v>
      </c>
      <c r="R8" s="220">
        <f t="shared" si="3"/>
        <v>5301870</v>
      </c>
      <c r="S8" s="220">
        <f t="shared" si="3"/>
        <v>5156545</v>
      </c>
      <c r="T8" s="220">
        <f t="shared" si="0"/>
        <v>16333</v>
      </c>
      <c r="U8" s="220">
        <f t="shared" si="0"/>
        <v>5172878</v>
      </c>
      <c r="V8" s="122">
        <v>1535269</v>
      </c>
      <c r="W8" s="122">
        <v>19034</v>
      </c>
      <c r="X8" s="122">
        <v>1554303</v>
      </c>
      <c r="Y8" s="122">
        <v>1511698</v>
      </c>
      <c r="Z8" s="122">
        <v>4788</v>
      </c>
      <c r="AA8" s="122">
        <v>1516486</v>
      </c>
      <c r="AB8" s="122">
        <v>3701675</v>
      </c>
      <c r="AC8" s="122">
        <v>45892</v>
      </c>
      <c r="AD8" s="122">
        <v>3747567</v>
      </c>
      <c r="AE8" s="122">
        <v>3644847</v>
      </c>
      <c r="AF8" s="122">
        <v>11545</v>
      </c>
      <c r="AG8" s="122">
        <v>3656392</v>
      </c>
    </row>
    <row r="9" spans="1:33" s="2" customFormat="1" ht="24.75" customHeight="1" thickTop="1" thickBot="1" x14ac:dyDescent="0.25">
      <c r="A9" s="44">
        <v>5</v>
      </c>
      <c r="B9" s="45" t="s">
        <v>32</v>
      </c>
      <c r="C9" s="46">
        <v>326670</v>
      </c>
      <c r="D9" s="47">
        <v>4718</v>
      </c>
      <c r="E9" s="48">
        <v>331388</v>
      </c>
      <c r="F9" s="49">
        <v>322371</v>
      </c>
      <c r="G9" s="47">
        <v>1056</v>
      </c>
      <c r="H9" s="50">
        <v>323427</v>
      </c>
      <c r="I9" s="51">
        <f t="shared" si="1"/>
        <v>98.7</v>
      </c>
      <c r="J9" s="52">
        <f t="shared" si="1"/>
        <v>22.4</v>
      </c>
      <c r="K9" s="53">
        <f t="shared" si="1"/>
        <v>97.6</v>
      </c>
      <c r="L9" s="52">
        <v>98.2</v>
      </c>
      <c r="M9" s="52">
        <v>98.2</v>
      </c>
      <c r="N9" s="120">
        <f t="shared" si="2"/>
        <v>-0.60000000000000853</v>
      </c>
      <c r="O9" s="3"/>
      <c r="P9" s="220">
        <f t="shared" si="3"/>
        <v>326670</v>
      </c>
      <c r="Q9" s="220">
        <f t="shared" si="3"/>
        <v>4718</v>
      </c>
      <c r="R9" s="220">
        <f t="shared" si="3"/>
        <v>331388</v>
      </c>
      <c r="S9" s="220">
        <f t="shared" si="3"/>
        <v>322371</v>
      </c>
      <c r="T9" s="220">
        <f t="shared" si="0"/>
        <v>1056</v>
      </c>
      <c r="U9" s="220">
        <f t="shared" si="0"/>
        <v>323427</v>
      </c>
      <c r="V9" s="122">
        <v>143173</v>
      </c>
      <c r="W9" s="122">
        <v>2068</v>
      </c>
      <c r="X9" s="122">
        <v>145241</v>
      </c>
      <c r="Y9" s="122">
        <v>141289</v>
      </c>
      <c r="Z9" s="122">
        <v>463</v>
      </c>
      <c r="AA9" s="122">
        <v>141752</v>
      </c>
      <c r="AB9" s="122">
        <v>183497</v>
      </c>
      <c r="AC9" s="122">
        <v>2650</v>
      </c>
      <c r="AD9" s="122">
        <v>186147</v>
      </c>
      <c r="AE9" s="122">
        <v>181082</v>
      </c>
      <c r="AF9" s="122">
        <v>593</v>
      </c>
      <c r="AG9" s="122">
        <v>181675</v>
      </c>
    </row>
    <row r="10" spans="1:33" s="2" customFormat="1" ht="24.75" customHeight="1" thickTop="1" thickBot="1" x14ac:dyDescent="0.25">
      <c r="A10" s="44">
        <v>6</v>
      </c>
      <c r="B10" s="221" t="s">
        <v>9</v>
      </c>
      <c r="C10" s="46">
        <v>1288954</v>
      </c>
      <c r="D10" s="47">
        <v>53342</v>
      </c>
      <c r="E10" s="48">
        <v>1342296</v>
      </c>
      <c r="F10" s="49">
        <v>1260496</v>
      </c>
      <c r="G10" s="47">
        <v>7250</v>
      </c>
      <c r="H10" s="50">
        <v>1267746</v>
      </c>
      <c r="I10" s="51">
        <f t="shared" si="1"/>
        <v>97.8</v>
      </c>
      <c r="J10" s="52">
        <f t="shared" si="1"/>
        <v>13.6</v>
      </c>
      <c r="K10" s="53">
        <f t="shared" si="1"/>
        <v>94.4</v>
      </c>
      <c r="L10" s="52">
        <v>95.6</v>
      </c>
      <c r="M10" s="52">
        <v>97</v>
      </c>
      <c r="N10" s="120">
        <f t="shared" si="2"/>
        <v>-1.1999999999999886</v>
      </c>
      <c r="O10" s="3"/>
      <c r="P10" s="220">
        <f t="shared" si="3"/>
        <v>1288954</v>
      </c>
      <c r="Q10" s="220">
        <f t="shared" si="3"/>
        <v>53342</v>
      </c>
      <c r="R10" s="220">
        <f t="shared" si="3"/>
        <v>1342296</v>
      </c>
      <c r="S10" s="220">
        <f t="shared" si="3"/>
        <v>1260496</v>
      </c>
      <c r="T10" s="220">
        <f t="shared" si="0"/>
        <v>7250</v>
      </c>
      <c r="U10" s="220">
        <f t="shared" si="0"/>
        <v>1267746</v>
      </c>
      <c r="V10" s="122">
        <v>494447</v>
      </c>
      <c r="W10" s="122">
        <v>20462</v>
      </c>
      <c r="X10" s="122">
        <v>514909</v>
      </c>
      <c r="Y10" s="122">
        <v>483531</v>
      </c>
      <c r="Z10" s="122">
        <v>2781</v>
      </c>
      <c r="AA10" s="122">
        <v>486312</v>
      </c>
      <c r="AB10" s="122">
        <v>794507</v>
      </c>
      <c r="AC10" s="122">
        <v>32880</v>
      </c>
      <c r="AD10" s="122">
        <v>827387</v>
      </c>
      <c r="AE10" s="122">
        <v>776965</v>
      </c>
      <c r="AF10" s="122">
        <v>4469</v>
      </c>
      <c r="AG10" s="122">
        <v>781434</v>
      </c>
    </row>
    <row r="11" spans="1:33" s="2" customFormat="1" ht="24.75" customHeight="1" thickTop="1" thickBot="1" x14ac:dyDescent="0.25">
      <c r="A11" s="44">
        <v>7</v>
      </c>
      <c r="B11" s="45" t="s">
        <v>33</v>
      </c>
      <c r="C11" s="46">
        <v>3211675</v>
      </c>
      <c r="D11" s="47">
        <v>31719</v>
      </c>
      <c r="E11" s="48">
        <v>3243394</v>
      </c>
      <c r="F11" s="49">
        <v>3158293</v>
      </c>
      <c r="G11" s="47">
        <v>12300</v>
      </c>
      <c r="H11" s="50">
        <v>3170593</v>
      </c>
      <c r="I11" s="51">
        <f t="shared" si="1"/>
        <v>98.3</v>
      </c>
      <c r="J11" s="52">
        <f t="shared" si="1"/>
        <v>38.799999999999997</v>
      </c>
      <c r="K11" s="53">
        <f t="shared" si="1"/>
        <v>97.8</v>
      </c>
      <c r="L11" s="52">
        <v>99.1</v>
      </c>
      <c r="M11" s="52">
        <v>99</v>
      </c>
      <c r="N11" s="120">
        <f t="shared" si="2"/>
        <v>-1.2999999999999972</v>
      </c>
      <c r="O11" s="3"/>
      <c r="P11" s="220">
        <f t="shared" si="3"/>
        <v>3211675</v>
      </c>
      <c r="Q11" s="220">
        <f t="shared" si="3"/>
        <v>31719</v>
      </c>
      <c r="R11" s="220">
        <f t="shared" si="3"/>
        <v>3243394</v>
      </c>
      <c r="S11" s="220">
        <f t="shared" si="3"/>
        <v>3158293</v>
      </c>
      <c r="T11" s="220">
        <f t="shared" si="0"/>
        <v>12300</v>
      </c>
      <c r="U11" s="220">
        <f t="shared" si="0"/>
        <v>3170593</v>
      </c>
      <c r="V11" s="122">
        <v>1040401</v>
      </c>
      <c r="W11" s="122">
        <v>10275</v>
      </c>
      <c r="X11" s="122">
        <v>1050676</v>
      </c>
      <c r="Y11" s="122">
        <v>1023108</v>
      </c>
      <c r="Z11" s="122">
        <v>3985</v>
      </c>
      <c r="AA11" s="122">
        <v>1027093</v>
      </c>
      <c r="AB11" s="122">
        <v>2171274</v>
      </c>
      <c r="AC11" s="122">
        <v>21444</v>
      </c>
      <c r="AD11" s="122">
        <v>2192718</v>
      </c>
      <c r="AE11" s="122">
        <v>2135185</v>
      </c>
      <c r="AF11" s="122">
        <v>8315</v>
      </c>
      <c r="AG11" s="122">
        <v>2143500</v>
      </c>
    </row>
    <row r="12" spans="1:33" s="2" customFormat="1" ht="24.75" customHeight="1" thickTop="1" thickBot="1" x14ac:dyDescent="0.25">
      <c r="A12" s="44">
        <v>8</v>
      </c>
      <c r="B12" s="221" t="s">
        <v>34</v>
      </c>
      <c r="C12" s="46">
        <v>1461059</v>
      </c>
      <c r="D12" s="47">
        <v>15766</v>
      </c>
      <c r="E12" s="48">
        <v>1476825</v>
      </c>
      <c r="F12" s="49">
        <v>1444416</v>
      </c>
      <c r="G12" s="47">
        <v>5721</v>
      </c>
      <c r="H12" s="50">
        <v>1450137</v>
      </c>
      <c r="I12" s="51">
        <f t="shared" si="1"/>
        <v>98.9</v>
      </c>
      <c r="J12" s="52">
        <f t="shared" si="1"/>
        <v>36.299999999999997</v>
      </c>
      <c r="K12" s="53">
        <f t="shared" si="1"/>
        <v>98.2</v>
      </c>
      <c r="L12" s="52">
        <v>99</v>
      </c>
      <c r="M12" s="52">
        <v>99</v>
      </c>
      <c r="N12" s="120">
        <f t="shared" si="2"/>
        <v>-0.79999999999999716</v>
      </c>
      <c r="O12" s="3"/>
      <c r="P12" s="220">
        <f t="shared" si="3"/>
        <v>1461059</v>
      </c>
      <c r="Q12" s="220">
        <f t="shared" si="3"/>
        <v>15766</v>
      </c>
      <c r="R12" s="220">
        <f t="shared" si="3"/>
        <v>1476825</v>
      </c>
      <c r="S12" s="220">
        <f t="shared" si="3"/>
        <v>1444416</v>
      </c>
      <c r="T12" s="220">
        <f t="shared" si="0"/>
        <v>5721</v>
      </c>
      <c r="U12" s="220">
        <f t="shared" si="0"/>
        <v>1450137</v>
      </c>
      <c r="V12" s="122">
        <v>519869</v>
      </c>
      <c r="W12" s="122">
        <v>5610</v>
      </c>
      <c r="X12" s="122">
        <v>525479</v>
      </c>
      <c r="Y12" s="122">
        <v>513947</v>
      </c>
      <c r="Z12" s="122">
        <v>2036</v>
      </c>
      <c r="AA12" s="122">
        <v>515983</v>
      </c>
      <c r="AB12" s="122">
        <v>941190</v>
      </c>
      <c r="AC12" s="122">
        <v>10156</v>
      </c>
      <c r="AD12" s="122">
        <v>951346</v>
      </c>
      <c r="AE12" s="122">
        <v>930469</v>
      </c>
      <c r="AF12" s="122">
        <v>3685</v>
      </c>
      <c r="AG12" s="122">
        <v>934154</v>
      </c>
    </row>
    <row r="13" spans="1:33" s="2" customFormat="1" ht="24.75" customHeight="1" thickTop="1" thickBot="1" x14ac:dyDescent="0.25">
      <c r="A13" s="44">
        <v>9</v>
      </c>
      <c r="B13" s="45" t="s">
        <v>35</v>
      </c>
      <c r="C13" s="46">
        <v>774921</v>
      </c>
      <c r="D13" s="47">
        <v>14201</v>
      </c>
      <c r="E13" s="48">
        <v>789122</v>
      </c>
      <c r="F13" s="49">
        <v>768728</v>
      </c>
      <c r="G13" s="47">
        <v>2240</v>
      </c>
      <c r="H13" s="50">
        <v>770968</v>
      </c>
      <c r="I13" s="51">
        <f t="shared" si="1"/>
        <v>99.2</v>
      </c>
      <c r="J13" s="52">
        <f t="shared" si="1"/>
        <v>15.8</v>
      </c>
      <c r="K13" s="53">
        <f t="shared" si="1"/>
        <v>97.7</v>
      </c>
      <c r="L13" s="52">
        <v>98.3</v>
      </c>
      <c r="M13" s="52">
        <v>98.3</v>
      </c>
      <c r="N13" s="120">
        <f t="shared" si="2"/>
        <v>-0.59999999999999432</v>
      </c>
      <c r="O13" s="3"/>
      <c r="P13" s="220">
        <f t="shared" si="3"/>
        <v>774921</v>
      </c>
      <c r="Q13" s="220">
        <f t="shared" si="3"/>
        <v>14201</v>
      </c>
      <c r="R13" s="220">
        <f t="shared" si="3"/>
        <v>789122</v>
      </c>
      <c r="S13" s="220">
        <f t="shared" si="3"/>
        <v>768728</v>
      </c>
      <c r="T13" s="220">
        <f t="shared" si="0"/>
        <v>2240</v>
      </c>
      <c r="U13" s="220">
        <f t="shared" si="0"/>
        <v>770968</v>
      </c>
      <c r="V13" s="122">
        <v>271301</v>
      </c>
      <c r="W13" s="122">
        <v>4972</v>
      </c>
      <c r="X13" s="122">
        <v>276273</v>
      </c>
      <c r="Y13" s="122">
        <v>269133</v>
      </c>
      <c r="Z13" s="122">
        <v>784</v>
      </c>
      <c r="AA13" s="122">
        <v>269917</v>
      </c>
      <c r="AB13" s="122">
        <v>503620</v>
      </c>
      <c r="AC13" s="122">
        <v>9229</v>
      </c>
      <c r="AD13" s="122">
        <v>512849</v>
      </c>
      <c r="AE13" s="122">
        <v>499595</v>
      </c>
      <c r="AF13" s="122">
        <v>1456</v>
      </c>
      <c r="AG13" s="122">
        <v>501051</v>
      </c>
    </row>
    <row r="14" spans="1:33" s="2" customFormat="1" ht="24.75" customHeight="1" thickTop="1" thickBot="1" x14ac:dyDescent="0.25">
      <c r="A14" s="44">
        <v>10</v>
      </c>
      <c r="B14" s="45" t="s">
        <v>36</v>
      </c>
      <c r="C14" s="46">
        <v>1968308</v>
      </c>
      <c r="D14" s="47">
        <v>18839</v>
      </c>
      <c r="E14" s="48">
        <v>1987147</v>
      </c>
      <c r="F14" s="49">
        <v>1915358</v>
      </c>
      <c r="G14" s="47">
        <v>7043</v>
      </c>
      <c r="H14" s="50">
        <v>1922401</v>
      </c>
      <c r="I14" s="51">
        <f t="shared" si="1"/>
        <v>97.3</v>
      </c>
      <c r="J14" s="52">
        <f t="shared" si="1"/>
        <v>37.4</v>
      </c>
      <c r="K14" s="53">
        <f t="shared" si="1"/>
        <v>96.7</v>
      </c>
      <c r="L14" s="54">
        <v>99.5</v>
      </c>
      <c r="M14" s="54">
        <v>99.4</v>
      </c>
      <c r="N14" s="120">
        <f t="shared" si="2"/>
        <v>-2.7999999999999972</v>
      </c>
      <c r="O14" s="3"/>
      <c r="P14" s="220">
        <f t="shared" si="3"/>
        <v>1968308</v>
      </c>
      <c r="Q14" s="220">
        <f t="shared" si="3"/>
        <v>18839</v>
      </c>
      <c r="R14" s="220">
        <f t="shared" si="3"/>
        <v>1987147</v>
      </c>
      <c r="S14" s="220">
        <f t="shared" si="3"/>
        <v>1915358</v>
      </c>
      <c r="T14" s="220">
        <f t="shared" si="0"/>
        <v>7043</v>
      </c>
      <c r="U14" s="220">
        <f t="shared" si="0"/>
        <v>1922401</v>
      </c>
      <c r="V14" s="122">
        <v>578699</v>
      </c>
      <c r="W14" s="122">
        <v>5539</v>
      </c>
      <c r="X14" s="122">
        <v>584238</v>
      </c>
      <c r="Y14" s="122">
        <v>563131</v>
      </c>
      <c r="Z14" s="122">
        <v>2071</v>
      </c>
      <c r="AA14" s="122">
        <v>565202</v>
      </c>
      <c r="AB14" s="122">
        <v>1389609</v>
      </c>
      <c r="AC14" s="122">
        <v>13300</v>
      </c>
      <c r="AD14" s="122">
        <v>1402909</v>
      </c>
      <c r="AE14" s="122">
        <v>1352227</v>
      </c>
      <c r="AF14" s="122">
        <v>4972</v>
      </c>
      <c r="AG14" s="122">
        <v>1357199</v>
      </c>
    </row>
    <row r="15" spans="1:33" s="2" customFormat="1" ht="24.75" customHeight="1" thickTop="1" thickBot="1" x14ac:dyDescent="0.25">
      <c r="A15" s="44">
        <v>11</v>
      </c>
      <c r="B15" s="45" t="s">
        <v>37</v>
      </c>
      <c r="C15" s="46">
        <v>1148384</v>
      </c>
      <c r="D15" s="47">
        <v>16191</v>
      </c>
      <c r="E15" s="48">
        <v>1164575</v>
      </c>
      <c r="F15" s="49">
        <v>1130924</v>
      </c>
      <c r="G15" s="47">
        <v>3764</v>
      </c>
      <c r="H15" s="50">
        <v>1134688</v>
      </c>
      <c r="I15" s="51">
        <f t="shared" si="1"/>
        <v>98.5</v>
      </c>
      <c r="J15" s="52">
        <f t="shared" si="1"/>
        <v>23.2</v>
      </c>
      <c r="K15" s="53">
        <f t="shared" si="1"/>
        <v>97.4</v>
      </c>
      <c r="L15" s="52">
        <v>98.7</v>
      </c>
      <c r="M15" s="52">
        <v>98.5</v>
      </c>
      <c r="N15" s="120">
        <f t="shared" si="2"/>
        <v>-1.2999999999999972</v>
      </c>
      <c r="O15" s="3"/>
      <c r="P15" s="220">
        <f t="shared" si="3"/>
        <v>1148384</v>
      </c>
      <c r="Q15" s="220">
        <f t="shared" si="3"/>
        <v>16191</v>
      </c>
      <c r="R15" s="220">
        <f t="shared" si="3"/>
        <v>1164575</v>
      </c>
      <c r="S15" s="220">
        <f t="shared" si="3"/>
        <v>1130924</v>
      </c>
      <c r="T15" s="220">
        <f t="shared" si="0"/>
        <v>3764</v>
      </c>
      <c r="U15" s="220">
        <f t="shared" si="0"/>
        <v>1134688</v>
      </c>
      <c r="V15" s="122">
        <v>398667</v>
      </c>
      <c r="W15" s="122">
        <v>5621</v>
      </c>
      <c r="X15" s="122">
        <v>404288</v>
      </c>
      <c r="Y15" s="122">
        <v>392606</v>
      </c>
      <c r="Z15" s="122">
        <v>1307</v>
      </c>
      <c r="AA15" s="122">
        <v>393913</v>
      </c>
      <c r="AB15" s="122">
        <v>749717</v>
      </c>
      <c r="AC15" s="122">
        <v>10570</v>
      </c>
      <c r="AD15" s="122">
        <v>760287</v>
      </c>
      <c r="AE15" s="122">
        <v>738318</v>
      </c>
      <c r="AF15" s="122">
        <v>2457</v>
      </c>
      <c r="AG15" s="122">
        <v>740775</v>
      </c>
    </row>
    <row r="16" spans="1:33" s="2" customFormat="1" ht="24.75" customHeight="1" thickTop="1" thickBot="1" x14ac:dyDescent="0.25">
      <c r="A16" s="44">
        <v>12</v>
      </c>
      <c r="B16" s="221" t="s">
        <v>38</v>
      </c>
      <c r="C16" s="46">
        <v>433788</v>
      </c>
      <c r="D16" s="47">
        <v>7947</v>
      </c>
      <c r="E16" s="48">
        <v>441735</v>
      </c>
      <c r="F16" s="49">
        <v>429768</v>
      </c>
      <c r="G16" s="47">
        <v>3340</v>
      </c>
      <c r="H16" s="50">
        <v>433108</v>
      </c>
      <c r="I16" s="51">
        <f t="shared" si="1"/>
        <v>99.1</v>
      </c>
      <c r="J16" s="52">
        <f t="shared" si="1"/>
        <v>42</v>
      </c>
      <c r="K16" s="53">
        <f t="shared" si="1"/>
        <v>98</v>
      </c>
      <c r="L16" s="52">
        <v>98.4</v>
      </c>
      <c r="M16" s="52">
        <v>98.3</v>
      </c>
      <c r="N16" s="120">
        <f t="shared" si="2"/>
        <v>-0.40000000000000568</v>
      </c>
      <c r="O16" s="3"/>
      <c r="P16" s="220">
        <f t="shared" si="3"/>
        <v>433788</v>
      </c>
      <c r="Q16" s="220">
        <f t="shared" si="3"/>
        <v>7947</v>
      </c>
      <c r="R16" s="220">
        <f t="shared" si="3"/>
        <v>441735</v>
      </c>
      <c r="S16" s="220">
        <f t="shared" si="3"/>
        <v>429768</v>
      </c>
      <c r="T16" s="220">
        <f t="shared" si="0"/>
        <v>3340</v>
      </c>
      <c r="U16" s="220">
        <f t="shared" si="0"/>
        <v>433108</v>
      </c>
      <c r="V16" s="122">
        <v>173812</v>
      </c>
      <c r="W16" s="122">
        <v>3184</v>
      </c>
      <c r="X16" s="122">
        <v>176996</v>
      </c>
      <c r="Y16" s="122">
        <v>172208</v>
      </c>
      <c r="Z16" s="122">
        <v>1338</v>
      </c>
      <c r="AA16" s="122">
        <v>173546</v>
      </c>
      <c r="AB16" s="122">
        <v>259976</v>
      </c>
      <c r="AC16" s="122">
        <v>4763</v>
      </c>
      <c r="AD16" s="122">
        <v>264739</v>
      </c>
      <c r="AE16" s="122">
        <v>257560</v>
      </c>
      <c r="AF16" s="122">
        <v>2002</v>
      </c>
      <c r="AG16" s="122">
        <v>259562</v>
      </c>
    </row>
    <row r="17" spans="1:33" s="2" customFormat="1" ht="24.75" customHeight="1" thickTop="1" thickBot="1" x14ac:dyDescent="0.25">
      <c r="A17" s="44">
        <v>13</v>
      </c>
      <c r="B17" s="45" t="s">
        <v>39</v>
      </c>
      <c r="C17" s="46">
        <v>453404</v>
      </c>
      <c r="D17" s="47">
        <v>11799</v>
      </c>
      <c r="E17" s="48">
        <v>465203</v>
      </c>
      <c r="F17" s="49">
        <v>451074</v>
      </c>
      <c r="G17" s="47">
        <v>1684</v>
      </c>
      <c r="H17" s="50">
        <v>452758</v>
      </c>
      <c r="I17" s="51">
        <f t="shared" si="1"/>
        <v>99.5</v>
      </c>
      <c r="J17" s="52">
        <f t="shared" si="1"/>
        <v>14.3</v>
      </c>
      <c r="K17" s="53">
        <f t="shared" si="1"/>
        <v>97.3</v>
      </c>
      <c r="L17" s="54">
        <v>95.6</v>
      </c>
      <c r="M17" s="54">
        <v>95.9</v>
      </c>
      <c r="N17" s="120">
        <f t="shared" si="2"/>
        <v>1.7000000000000028</v>
      </c>
      <c r="O17" s="3"/>
      <c r="P17" s="220">
        <f t="shared" si="3"/>
        <v>453404</v>
      </c>
      <c r="Q17" s="220">
        <f t="shared" si="3"/>
        <v>11799</v>
      </c>
      <c r="R17" s="220">
        <f t="shared" si="3"/>
        <v>465203</v>
      </c>
      <c r="S17" s="220">
        <f t="shared" si="3"/>
        <v>451074</v>
      </c>
      <c r="T17" s="220">
        <f t="shared" si="0"/>
        <v>1684</v>
      </c>
      <c r="U17" s="220">
        <f t="shared" si="0"/>
        <v>452758</v>
      </c>
      <c r="V17" s="122">
        <v>163314</v>
      </c>
      <c r="W17" s="122">
        <v>4250</v>
      </c>
      <c r="X17" s="122">
        <v>167564</v>
      </c>
      <c r="Y17" s="122">
        <v>161724</v>
      </c>
      <c r="Z17" s="122">
        <v>607</v>
      </c>
      <c r="AA17" s="122">
        <v>162331</v>
      </c>
      <c r="AB17" s="122">
        <v>290090</v>
      </c>
      <c r="AC17" s="122">
        <v>7549</v>
      </c>
      <c r="AD17" s="122">
        <v>297639</v>
      </c>
      <c r="AE17" s="122">
        <v>289350</v>
      </c>
      <c r="AF17" s="122">
        <v>1077</v>
      </c>
      <c r="AG17" s="122">
        <v>290427</v>
      </c>
    </row>
    <row r="18" spans="1:33" s="2" customFormat="1" ht="24.75" customHeight="1" thickTop="1" thickBot="1" x14ac:dyDescent="0.25">
      <c r="A18" s="44">
        <v>14</v>
      </c>
      <c r="B18" s="45" t="s">
        <v>10</v>
      </c>
      <c r="C18" s="46">
        <v>1332696</v>
      </c>
      <c r="D18" s="47">
        <v>28214</v>
      </c>
      <c r="E18" s="48">
        <v>1360910</v>
      </c>
      <c r="F18" s="49">
        <v>1300436</v>
      </c>
      <c r="G18" s="47">
        <v>4857</v>
      </c>
      <c r="H18" s="50">
        <v>1305293</v>
      </c>
      <c r="I18" s="51">
        <f t="shared" si="1"/>
        <v>97.6</v>
      </c>
      <c r="J18" s="52">
        <f t="shared" si="1"/>
        <v>17.2</v>
      </c>
      <c r="K18" s="53">
        <f t="shared" si="1"/>
        <v>95.9</v>
      </c>
      <c r="L18" s="52">
        <v>98.4</v>
      </c>
      <c r="M18" s="52">
        <v>98.7</v>
      </c>
      <c r="N18" s="120">
        <f t="shared" si="2"/>
        <v>-2.5</v>
      </c>
      <c r="O18" s="3"/>
      <c r="P18" s="220">
        <f t="shared" si="3"/>
        <v>1332696</v>
      </c>
      <c r="Q18" s="220">
        <f t="shared" si="3"/>
        <v>28214</v>
      </c>
      <c r="R18" s="220">
        <f t="shared" si="3"/>
        <v>1360910</v>
      </c>
      <c r="S18" s="220">
        <f t="shared" si="3"/>
        <v>1300436</v>
      </c>
      <c r="T18" s="220">
        <f t="shared" si="0"/>
        <v>4857</v>
      </c>
      <c r="U18" s="220">
        <f t="shared" si="0"/>
        <v>1305293</v>
      </c>
      <c r="V18" s="122">
        <v>480583</v>
      </c>
      <c r="W18" s="122">
        <v>9892</v>
      </c>
      <c r="X18" s="122">
        <v>490475</v>
      </c>
      <c r="Y18" s="122">
        <v>454093</v>
      </c>
      <c r="Z18" s="122">
        <v>1703</v>
      </c>
      <c r="AA18" s="122">
        <v>455796</v>
      </c>
      <c r="AB18" s="122">
        <v>852113</v>
      </c>
      <c r="AC18" s="122">
        <v>18322</v>
      </c>
      <c r="AD18" s="122">
        <v>870435</v>
      </c>
      <c r="AE18" s="122">
        <v>846343</v>
      </c>
      <c r="AF18" s="122">
        <v>3154</v>
      </c>
      <c r="AG18" s="122">
        <v>849497</v>
      </c>
    </row>
    <row r="19" spans="1:33" s="2" customFormat="1" ht="24.75" customHeight="1" thickTop="1" thickBot="1" x14ac:dyDescent="0.25">
      <c r="A19" s="44">
        <v>15</v>
      </c>
      <c r="B19" s="221" t="s">
        <v>40</v>
      </c>
      <c r="C19" s="46">
        <v>3859281</v>
      </c>
      <c r="D19" s="47">
        <v>66198</v>
      </c>
      <c r="E19" s="48">
        <v>3925479</v>
      </c>
      <c r="F19" s="49">
        <v>3793457</v>
      </c>
      <c r="G19" s="47">
        <v>12545</v>
      </c>
      <c r="H19" s="50">
        <v>3806002</v>
      </c>
      <c r="I19" s="51">
        <f t="shared" si="1"/>
        <v>98.3</v>
      </c>
      <c r="J19" s="52">
        <f t="shared" si="1"/>
        <v>19</v>
      </c>
      <c r="K19" s="53">
        <f t="shared" si="1"/>
        <v>97</v>
      </c>
      <c r="L19" s="52">
        <v>98.3</v>
      </c>
      <c r="M19" s="52">
        <v>98.7</v>
      </c>
      <c r="N19" s="120">
        <f t="shared" si="2"/>
        <v>-1.2999999999999972</v>
      </c>
      <c r="O19" s="3"/>
      <c r="P19" s="220">
        <f t="shared" si="3"/>
        <v>3859281</v>
      </c>
      <c r="Q19" s="220">
        <f t="shared" si="3"/>
        <v>66198</v>
      </c>
      <c r="R19" s="220">
        <f t="shared" si="3"/>
        <v>3925479</v>
      </c>
      <c r="S19" s="220">
        <f t="shared" si="3"/>
        <v>3793457</v>
      </c>
      <c r="T19" s="220">
        <f t="shared" si="0"/>
        <v>12545</v>
      </c>
      <c r="U19" s="220">
        <f t="shared" si="0"/>
        <v>3806002</v>
      </c>
      <c r="V19" s="122">
        <v>1270519</v>
      </c>
      <c r="W19" s="122">
        <v>21793</v>
      </c>
      <c r="X19" s="122">
        <v>1292312</v>
      </c>
      <c r="Y19" s="122">
        <v>1248849</v>
      </c>
      <c r="Z19" s="122">
        <v>4130</v>
      </c>
      <c r="AA19" s="122">
        <v>1252979</v>
      </c>
      <c r="AB19" s="122">
        <v>2588762</v>
      </c>
      <c r="AC19" s="122">
        <v>44405</v>
      </c>
      <c r="AD19" s="122">
        <v>2633167</v>
      </c>
      <c r="AE19" s="122">
        <v>2544608</v>
      </c>
      <c r="AF19" s="122">
        <v>8415</v>
      </c>
      <c r="AG19" s="122">
        <v>2553023</v>
      </c>
    </row>
    <row r="20" spans="1:33" s="2" customFormat="1" ht="24.75" customHeight="1" thickTop="1" thickBot="1" x14ac:dyDescent="0.25">
      <c r="A20" s="44">
        <v>16</v>
      </c>
      <c r="B20" s="45" t="s">
        <v>41</v>
      </c>
      <c r="C20" s="46">
        <v>109804</v>
      </c>
      <c r="D20" s="47">
        <v>4730</v>
      </c>
      <c r="E20" s="48">
        <v>114534</v>
      </c>
      <c r="F20" s="49">
        <v>108895</v>
      </c>
      <c r="G20" s="47">
        <v>503</v>
      </c>
      <c r="H20" s="50">
        <v>109398</v>
      </c>
      <c r="I20" s="51">
        <f t="shared" si="1"/>
        <v>99.2</v>
      </c>
      <c r="J20" s="52">
        <f t="shared" si="1"/>
        <v>10.6</v>
      </c>
      <c r="K20" s="53">
        <f t="shared" si="1"/>
        <v>95.5</v>
      </c>
      <c r="L20" s="52">
        <v>96.4</v>
      </c>
      <c r="M20" s="52">
        <v>96.8</v>
      </c>
      <c r="N20" s="120">
        <f t="shared" si="2"/>
        <v>-0.90000000000000568</v>
      </c>
      <c r="O20" s="3"/>
      <c r="P20" s="220">
        <f t="shared" si="3"/>
        <v>109804</v>
      </c>
      <c r="Q20" s="220">
        <f t="shared" si="3"/>
        <v>4730</v>
      </c>
      <c r="R20" s="220">
        <f t="shared" si="3"/>
        <v>114534</v>
      </c>
      <c r="S20" s="220">
        <f t="shared" si="3"/>
        <v>108895</v>
      </c>
      <c r="T20" s="220">
        <f t="shared" si="0"/>
        <v>503</v>
      </c>
      <c r="U20" s="220">
        <f t="shared" si="0"/>
        <v>109398</v>
      </c>
      <c r="V20" s="122">
        <v>68850</v>
      </c>
      <c r="W20" s="122">
        <v>4360</v>
      </c>
      <c r="X20" s="122">
        <v>73210</v>
      </c>
      <c r="Y20" s="122">
        <v>68186</v>
      </c>
      <c r="Z20" s="122">
        <v>498</v>
      </c>
      <c r="AA20" s="122">
        <v>68684</v>
      </c>
      <c r="AB20" s="122">
        <v>40954</v>
      </c>
      <c r="AC20" s="122">
        <v>370</v>
      </c>
      <c r="AD20" s="122">
        <v>41324</v>
      </c>
      <c r="AE20" s="122">
        <v>40709</v>
      </c>
      <c r="AF20" s="122">
        <v>5</v>
      </c>
      <c r="AG20" s="122">
        <v>40714</v>
      </c>
    </row>
    <row r="21" spans="1:33" s="2" customFormat="1" ht="24.75" customHeight="1" thickTop="1" thickBot="1" x14ac:dyDescent="0.25">
      <c r="A21" s="44">
        <v>17</v>
      </c>
      <c r="B21" s="45" t="s">
        <v>42</v>
      </c>
      <c r="C21" s="46">
        <v>3387955</v>
      </c>
      <c r="D21" s="47">
        <v>43019</v>
      </c>
      <c r="E21" s="48">
        <v>3430974</v>
      </c>
      <c r="F21" s="49">
        <v>3286660</v>
      </c>
      <c r="G21" s="47">
        <v>7715</v>
      </c>
      <c r="H21" s="50">
        <v>3294375</v>
      </c>
      <c r="I21" s="51">
        <f t="shared" si="1"/>
        <v>97</v>
      </c>
      <c r="J21" s="52">
        <f t="shared" si="1"/>
        <v>17.899999999999999</v>
      </c>
      <c r="K21" s="53">
        <f t="shared" si="1"/>
        <v>96</v>
      </c>
      <c r="L21" s="52">
        <v>98.9</v>
      </c>
      <c r="M21" s="52">
        <v>99</v>
      </c>
      <c r="N21" s="120">
        <f t="shared" si="2"/>
        <v>-2.9000000000000057</v>
      </c>
      <c r="O21" s="3"/>
      <c r="P21" s="220">
        <f t="shared" si="3"/>
        <v>3387955</v>
      </c>
      <c r="Q21" s="220">
        <f t="shared" si="3"/>
        <v>43019</v>
      </c>
      <c r="R21" s="220">
        <f t="shared" si="3"/>
        <v>3430974</v>
      </c>
      <c r="S21" s="220">
        <f t="shared" si="3"/>
        <v>3286660</v>
      </c>
      <c r="T21" s="220">
        <f t="shared" si="0"/>
        <v>7715</v>
      </c>
      <c r="U21" s="220">
        <f t="shared" si="0"/>
        <v>3294375</v>
      </c>
      <c r="V21" s="122">
        <v>827123</v>
      </c>
      <c r="W21" s="122">
        <v>10502</v>
      </c>
      <c r="X21" s="122">
        <v>837625</v>
      </c>
      <c r="Y21" s="122">
        <v>802393</v>
      </c>
      <c r="Z21" s="122">
        <v>1883</v>
      </c>
      <c r="AA21" s="122">
        <v>804276</v>
      </c>
      <c r="AB21" s="122">
        <v>2560832</v>
      </c>
      <c r="AC21" s="122">
        <v>32517</v>
      </c>
      <c r="AD21" s="122">
        <v>2593349</v>
      </c>
      <c r="AE21" s="122">
        <v>2484267</v>
      </c>
      <c r="AF21" s="122">
        <v>5832</v>
      </c>
      <c r="AG21" s="122">
        <v>2490099</v>
      </c>
    </row>
    <row r="22" spans="1:33" s="2" customFormat="1" ht="24.75" customHeight="1" thickTop="1" thickBot="1" x14ac:dyDescent="0.25">
      <c r="A22" s="44">
        <v>18</v>
      </c>
      <c r="B22" s="45" t="s">
        <v>43</v>
      </c>
      <c r="C22" s="46">
        <v>890204</v>
      </c>
      <c r="D22" s="47">
        <v>32638</v>
      </c>
      <c r="E22" s="48">
        <v>922842</v>
      </c>
      <c r="F22" s="49">
        <v>869238</v>
      </c>
      <c r="G22" s="47">
        <v>3260</v>
      </c>
      <c r="H22" s="50">
        <v>872498</v>
      </c>
      <c r="I22" s="51">
        <f t="shared" si="1"/>
        <v>97.6</v>
      </c>
      <c r="J22" s="52">
        <f t="shared" si="1"/>
        <v>10</v>
      </c>
      <c r="K22" s="53">
        <f t="shared" si="1"/>
        <v>94.5</v>
      </c>
      <c r="L22" s="52">
        <v>96.8</v>
      </c>
      <c r="M22" s="52">
        <v>97.3</v>
      </c>
      <c r="N22" s="120">
        <f t="shared" si="2"/>
        <v>-2.2999999999999972</v>
      </c>
      <c r="O22" s="3"/>
      <c r="P22" s="220">
        <f t="shared" si="3"/>
        <v>890204</v>
      </c>
      <c r="Q22" s="220">
        <f t="shared" si="3"/>
        <v>32638</v>
      </c>
      <c r="R22" s="220">
        <f t="shared" si="3"/>
        <v>922842</v>
      </c>
      <c r="S22" s="220">
        <f t="shared" si="3"/>
        <v>869238</v>
      </c>
      <c r="T22" s="220">
        <f t="shared" si="0"/>
        <v>3260</v>
      </c>
      <c r="U22" s="220">
        <f t="shared" si="0"/>
        <v>872498</v>
      </c>
      <c r="V22" s="122">
        <v>365181</v>
      </c>
      <c r="W22" s="122">
        <v>13389</v>
      </c>
      <c r="X22" s="122">
        <v>378570</v>
      </c>
      <c r="Y22" s="122">
        <v>356580</v>
      </c>
      <c r="Z22" s="122">
        <v>1337</v>
      </c>
      <c r="AA22" s="122">
        <v>357917</v>
      </c>
      <c r="AB22" s="122">
        <v>525023</v>
      </c>
      <c r="AC22" s="122">
        <v>19249</v>
      </c>
      <c r="AD22" s="122">
        <v>544272</v>
      </c>
      <c r="AE22" s="122">
        <v>512658</v>
      </c>
      <c r="AF22" s="122">
        <v>1923</v>
      </c>
      <c r="AG22" s="122">
        <v>514581</v>
      </c>
    </row>
    <row r="23" spans="1:33" s="2" customFormat="1" ht="24.75" customHeight="1" thickTop="1" thickBot="1" x14ac:dyDescent="0.25">
      <c r="A23" s="44">
        <v>19</v>
      </c>
      <c r="B23" s="45" t="s">
        <v>11</v>
      </c>
      <c r="C23" s="46">
        <v>2007993</v>
      </c>
      <c r="D23" s="47">
        <v>13650</v>
      </c>
      <c r="E23" s="48">
        <v>2021643</v>
      </c>
      <c r="F23" s="49">
        <v>1995257</v>
      </c>
      <c r="G23" s="47">
        <v>3348</v>
      </c>
      <c r="H23" s="50">
        <v>1998605</v>
      </c>
      <c r="I23" s="51">
        <f t="shared" si="1"/>
        <v>99.4</v>
      </c>
      <c r="J23" s="52">
        <f t="shared" si="1"/>
        <v>24.5</v>
      </c>
      <c r="K23" s="53">
        <f t="shared" si="1"/>
        <v>98.9</v>
      </c>
      <c r="L23" s="52">
        <v>99.2</v>
      </c>
      <c r="M23" s="52">
        <v>99.2</v>
      </c>
      <c r="N23" s="120">
        <f t="shared" si="2"/>
        <v>-0.29999999999999716</v>
      </c>
      <c r="O23" s="3"/>
      <c r="P23" s="220">
        <f t="shared" si="3"/>
        <v>2007993</v>
      </c>
      <c r="Q23" s="220">
        <f t="shared" si="3"/>
        <v>13650</v>
      </c>
      <c r="R23" s="220">
        <f t="shared" si="3"/>
        <v>2021643</v>
      </c>
      <c r="S23" s="220">
        <f t="shared" si="3"/>
        <v>1995257</v>
      </c>
      <c r="T23" s="220">
        <f t="shared" si="0"/>
        <v>3348</v>
      </c>
      <c r="U23" s="220">
        <f t="shared" si="0"/>
        <v>1998605</v>
      </c>
      <c r="V23" s="122">
        <v>451718</v>
      </c>
      <c r="W23" s="122">
        <v>12352</v>
      </c>
      <c r="X23" s="122">
        <v>464070</v>
      </c>
      <c r="Y23" s="122">
        <v>444668</v>
      </c>
      <c r="Z23" s="122">
        <v>2962</v>
      </c>
      <c r="AA23" s="122">
        <v>447630</v>
      </c>
      <c r="AB23" s="122">
        <v>1556275</v>
      </c>
      <c r="AC23" s="122">
        <v>1298</v>
      </c>
      <c r="AD23" s="122">
        <v>1557573</v>
      </c>
      <c r="AE23" s="122">
        <v>1550589</v>
      </c>
      <c r="AF23" s="122">
        <v>386</v>
      </c>
      <c r="AG23" s="122">
        <v>1550975</v>
      </c>
    </row>
    <row r="24" spans="1:33" s="2" customFormat="1" ht="24.75" customHeight="1" thickTop="1" thickBot="1" x14ac:dyDescent="0.25">
      <c r="A24" s="44">
        <v>20</v>
      </c>
      <c r="B24" s="45" t="s">
        <v>12</v>
      </c>
      <c r="C24" s="46">
        <v>442050</v>
      </c>
      <c r="D24" s="47">
        <v>29978</v>
      </c>
      <c r="E24" s="48">
        <v>472028</v>
      </c>
      <c r="F24" s="49">
        <v>425446</v>
      </c>
      <c r="G24" s="47">
        <v>3448</v>
      </c>
      <c r="H24" s="50">
        <v>428894</v>
      </c>
      <c r="I24" s="51">
        <f t="shared" si="1"/>
        <v>96.2</v>
      </c>
      <c r="J24" s="52">
        <f t="shared" si="1"/>
        <v>11.5</v>
      </c>
      <c r="K24" s="53">
        <f t="shared" si="1"/>
        <v>90.9</v>
      </c>
      <c r="L24" s="52">
        <v>94.3</v>
      </c>
      <c r="M24" s="52">
        <v>94.9</v>
      </c>
      <c r="N24" s="120">
        <f t="shared" si="2"/>
        <v>-3.3999999999999915</v>
      </c>
      <c r="O24" s="3"/>
      <c r="P24" s="220">
        <f t="shared" si="3"/>
        <v>442050</v>
      </c>
      <c r="Q24" s="220">
        <f t="shared" si="3"/>
        <v>29978</v>
      </c>
      <c r="R24" s="220">
        <f t="shared" si="3"/>
        <v>472028</v>
      </c>
      <c r="S24" s="220">
        <f t="shared" si="3"/>
        <v>425446</v>
      </c>
      <c r="T24" s="220">
        <f t="shared" si="0"/>
        <v>3448</v>
      </c>
      <c r="U24" s="220">
        <f t="shared" si="0"/>
        <v>428894</v>
      </c>
      <c r="V24" s="122">
        <v>204076</v>
      </c>
      <c r="W24" s="122">
        <v>13840</v>
      </c>
      <c r="X24" s="122">
        <v>217916</v>
      </c>
      <c r="Y24" s="122">
        <v>196411</v>
      </c>
      <c r="Z24" s="122">
        <v>1592</v>
      </c>
      <c r="AA24" s="122">
        <v>198003</v>
      </c>
      <c r="AB24" s="122">
        <v>237974</v>
      </c>
      <c r="AC24" s="122">
        <v>16138</v>
      </c>
      <c r="AD24" s="122">
        <v>254112</v>
      </c>
      <c r="AE24" s="122">
        <v>229035</v>
      </c>
      <c r="AF24" s="122">
        <v>1856</v>
      </c>
      <c r="AG24" s="122">
        <v>230891</v>
      </c>
    </row>
    <row r="25" spans="1:33" s="2" customFormat="1" ht="24.75" customHeight="1" thickTop="1" thickBot="1" x14ac:dyDescent="0.25">
      <c r="A25" s="44">
        <v>21</v>
      </c>
      <c r="B25" s="221" t="s">
        <v>44</v>
      </c>
      <c r="C25" s="46">
        <v>204660</v>
      </c>
      <c r="D25" s="47">
        <v>3309</v>
      </c>
      <c r="E25" s="48">
        <v>207969</v>
      </c>
      <c r="F25" s="49">
        <v>198697</v>
      </c>
      <c r="G25" s="47">
        <v>923</v>
      </c>
      <c r="H25" s="50">
        <v>199620</v>
      </c>
      <c r="I25" s="51">
        <f t="shared" si="1"/>
        <v>97.1</v>
      </c>
      <c r="J25" s="52">
        <f t="shared" si="1"/>
        <v>27.9</v>
      </c>
      <c r="K25" s="53">
        <f t="shared" si="1"/>
        <v>96</v>
      </c>
      <c r="L25" s="52">
        <v>98.6</v>
      </c>
      <c r="M25" s="52">
        <v>98.4</v>
      </c>
      <c r="N25" s="120">
        <f t="shared" si="2"/>
        <v>-2.5999999999999943</v>
      </c>
      <c r="O25" s="3"/>
      <c r="P25" s="220">
        <f t="shared" si="3"/>
        <v>204660</v>
      </c>
      <c r="Q25" s="220">
        <f t="shared" si="3"/>
        <v>3309</v>
      </c>
      <c r="R25" s="220">
        <f t="shared" si="3"/>
        <v>207969</v>
      </c>
      <c r="S25" s="220">
        <f t="shared" si="3"/>
        <v>198697</v>
      </c>
      <c r="T25" s="220">
        <f t="shared" si="0"/>
        <v>923</v>
      </c>
      <c r="U25" s="220">
        <f t="shared" si="0"/>
        <v>199620</v>
      </c>
      <c r="V25" s="122">
        <v>124119</v>
      </c>
      <c r="W25" s="122">
        <v>2007</v>
      </c>
      <c r="X25" s="122">
        <v>126126</v>
      </c>
      <c r="Y25" s="122">
        <v>120502</v>
      </c>
      <c r="Z25" s="122">
        <v>560</v>
      </c>
      <c r="AA25" s="122">
        <v>121062</v>
      </c>
      <c r="AB25" s="122">
        <v>80541</v>
      </c>
      <c r="AC25" s="122">
        <v>1302</v>
      </c>
      <c r="AD25" s="122">
        <v>81843</v>
      </c>
      <c r="AE25" s="122">
        <v>78195</v>
      </c>
      <c r="AF25" s="122">
        <v>363</v>
      </c>
      <c r="AG25" s="122">
        <v>78558</v>
      </c>
    </row>
    <row r="26" spans="1:33" s="2" customFormat="1" ht="24.75" customHeight="1" thickTop="1" thickBot="1" x14ac:dyDescent="0.25">
      <c r="A26" s="44">
        <v>22</v>
      </c>
      <c r="B26" s="45" t="s">
        <v>13</v>
      </c>
      <c r="C26" s="46">
        <v>586913</v>
      </c>
      <c r="D26" s="47">
        <v>7540</v>
      </c>
      <c r="E26" s="48">
        <v>594453</v>
      </c>
      <c r="F26" s="49">
        <v>582735</v>
      </c>
      <c r="G26" s="47">
        <v>4611</v>
      </c>
      <c r="H26" s="50">
        <v>587346</v>
      </c>
      <c r="I26" s="51">
        <f t="shared" si="1"/>
        <v>99.3</v>
      </c>
      <c r="J26" s="52">
        <f t="shared" si="1"/>
        <v>61.2</v>
      </c>
      <c r="K26" s="53">
        <f t="shared" si="1"/>
        <v>98.8</v>
      </c>
      <c r="L26" s="52">
        <v>98.8</v>
      </c>
      <c r="M26" s="52">
        <v>98.7</v>
      </c>
      <c r="N26" s="120">
        <f t="shared" si="2"/>
        <v>0</v>
      </c>
      <c r="O26" s="3"/>
      <c r="P26" s="220">
        <f t="shared" si="3"/>
        <v>586913</v>
      </c>
      <c r="Q26" s="220">
        <f t="shared" si="3"/>
        <v>7540</v>
      </c>
      <c r="R26" s="220">
        <f t="shared" si="3"/>
        <v>594453</v>
      </c>
      <c r="S26" s="220">
        <f t="shared" si="3"/>
        <v>582735</v>
      </c>
      <c r="T26" s="220">
        <f t="shared" si="0"/>
        <v>4611</v>
      </c>
      <c r="U26" s="220">
        <f t="shared" si="0"/>
        <v>587346</v>
      </c>
      <c r="V26" s="122">
        <v>209693</v>
      </c>
      <c r="W26" s="122">
        <v>2694</v>
      </c>
      <c r="X26" s="122">
        <v>212387</v>
      </c>
      <c r="Y26" s="122">
        <v>208200</v>
      </c>
      <c r="Z26" s="122">
        <v>1647</v>
      </c>
      <c r="AA26" s="122">
        <v>209847</v>
      </c>
      <c r="AB26" s="122">
        <v>377220</v>
      </c>
      <c r="AC26" s="122">
        <v>4846</v>
      </c>
      <c r="AD26" s="122">
        <v>382066</v>
      </c>
      <c r="AE26" s="122">
        <v>374535</v>
      </c>
      <c r="AF26" s="122">
        <v>2964</v>
      </c>
      <c r="AG26" s="122">
        <v>377499</v>
      </c>
    </row>
    <row r="27" spans="1:33" s="2" customFormat="1" ht="24.75" customHeight="1" thickTop="1" thickBot="1" x14ac:dyDescent="0.25">
      <c r="A27" s="44">
        <v>23</v>
      </c>
      <c r="B27" s="45" t="s">
        <v>45</v>
      </c>
      <c r="C27" s="46">
        <v>780798</v>
      </c>
      <c r="D27" s="47">
        <v>7341</v>
      </c>
      <c r="E27" s="48">
        <v>788139</v>
      </c>
      <c r="F27" s="49">
        <v>776888</v>
      </c>
      <c r="G27" s="47">
        <v>3580</v>
      </c>
      <c r="H27" s="50">
        <v>780468</v>
      </c>
      <c r="I27" s="51">
        <f t="shared" si="1"/>
        <v>99.5</v>
      </c>
      <c r="J27" s="52">
        <f t="shared" si="1"/>
        <v>48.8</v>
      </c>
      <c r="K27" s="53">
        <f t="shared" si="1"/>
        <v>99</v>
      </c>
      <c r="L27" s="52">
        <v>99.2</v>
      </c>
      <c r="M27" s="52">
        <v>99.2</v>
      </c>
      <c r="N27" s="120">
        <f t="shared" si="2"/>
        <v>-0.20000000000000284</v>
      </c>
      <c r="O27" s="3"/>
      <c r="P27" s="220">
        <f t="shared" si="3"/>
        <v>780798</v>
      </c>
      <c r="Q27" s="220">
        <f t="shared" si="3"/>
        <v>7341</v>
      </c>
      <c r="R27" s="220">
        <f t="shared" si="3"/>
        <v>788139</v>
      </c>
      <c r="S27" s="220">
        <f t="shared" si="3"/>
        <v>776888</v>
      </c>
      <c r="T27" s="220">
        <f t="shared" si="0"/>
        <v>3580</v>
      </c>
      <c r="U27" s="220">
        <f t="shared" si="0"/>
        <v>780468</v>
      </c>
      <c r="V27" s="122">
        <v>234575</v>
      </c>
      <c r="W27" s="122">
        <v>2205</v>
      </c>
      <c r="X27" s="122">
        <v>236780</v>
      </c>
      <c r="Y27" s="122">
        <v>233400</v>
      </c>
      <c r="Z27" s="122">
        <v>1076</v>
      </c>
      <c r="AA27" s="122">
        <v>234476</v>
      </c>
      <c r="AB27" s="122">
        <v>546223</v>
      </c>
      <c r="AC27" s="122">
        <v>5136</v>
      </c>
      <c r="AD27" s="122">
        <v>551359</v>
      </c>
      <c r="AE27" s="122">
        <v>543488</v>
      </c>
      <c r="AF27" s="122">
        <v>2504</v>
      </c>
      <c r="AG27" s="122">
        <v>545992</v>
      </c>
    </row>
    <row r="28" spans="1:33" s="2" customFormat="1" ht="24.75" customHeight="1" thickTop="1" thickBot="1" x14ac:dyDescent="0.25">
      <c r="A28" s="44">
        <v>24</v>
      </c>
      <c r="B28" s="221" t="s">
        <v>46</v>
      </c>
      <c r="C28" s="46">
        <v>660405</v>
      </c>
      <c r="D28" s="47">
        <v>4908</v>
      </c>
      <c r="E28" s="48">
        <v>665313</v>
      </c>
      <c r="F28" s="49">
        <v>658532</v>
      </c>
      <c r="G28" s="47">
        <v>1048</v>
      </c>
      <c r="H28" s="50">
        <v>659580</v>
      </c>
      <c r="I28" s="51">
        <f t="shared" si="1"/>
        <v>99.7</v>
      </c>
      <c r="J28" s="52">
        <f t="shared" si="1"/>
        <v>21.4</v>
      </c>
      <c r="K28" s="53">
        <f t="shared" si="1"/>
        <v>99.1</v>
      </c>
      <c r="L28" s="52">
        <v>98.8</v>
      </c>
      <c r="M28" s="52">
        <v>98.4</v>
      </c>
      <c r="N28" s="120">
        <f t="shared" si="2"/>
        <v>0.29999999999999716</v>
      </c>
      <c r="O28" s="3"/>
      <c r="P28" s="220">
        <f t="shared" si="3"/>
        <v>660405</v>
      </c>
      <c r="Q28" s="220">
        <f t="shared" si="3"/>
        <v>4908</v>
      </c>
      <c r="R28" s="220">
        <f t="shared" si="3"/>
        <v>665313</v>
      </c>
      <c r="S28" s="220">
        <f t="shared" si="3"/>
        <v>658532</v>
      </c>
      <c r="T28" s="220">
        <f t="shared" si="0"/>
        <v>1048</v>
      </c>
      <c r="U28" s="220">
        <f t="shared" si="0"/>
        <v>659580</v>
      </c>
      <c r="V28" s="122">
        <v>133352</v>
      </c>
      <c r="W28" s="122">
        <v>4807</v>
      </c>
      <c r="X28" s="122">
        <v>138159</v>
      </c>
      <c r="Y28" s="122">
        <v>131620</v>
      </c>
      <c r="Z28" s="122">
        <v>962</v>
      </c>
      <c r="AA28" s="122">
        <v>132582</v>
      </c>
      <c r="AB28" s="122">
        <v>527053</v>
      </c>
      <c r="AC28" s="122">
        <v>101</v>
      </c>
      <c r="AD28" s="122">
        <v>527154</v>
      </c>
      <c r="AE28" s="122">
        <v>526912</v>
      </c>
      <c r="AF28" s="122">
        <v>86</v>
      </c>
      <c r="AG28" s="122">
        <v>526998</v>
      </c>
    </row>
    <row r="29" spans="1:33" s="2" customFormat="1" ht="24.75" customHeight="1" thickTop="1" thickBot="1" x14ac:dyDescent="0.25">
      <c r="A29" s="44">
        <v>25</v>
      </c>
      <c r="B29" s="45" t="s">
        <v>47</v>
      </c>
      <c r="C29" s="46">
        <v>2017480</v>
      </c>
      <c r="D29" s="47">
        <v>12724</v>
      </c>
      <c r="E29" s="48">
        <v>2030204</v>
      </c>
      <c r="F29" s="49">
        <v>1342570</v>
      </c>
      <c r="G29" s="47">
        <v>3867</v>
      </c>
      <c r="H29" s="50">
        <v>1346437</v>
      </c>
      <c r="I29" s="51">
        <f t="shared" si="1"/>
        <v>66.5</v>
      </c>
      <c r="J29" s="52">
        <f t="shared" si="1"/>
        <v>30.4</v>
      </c>
      <c r="K29" s="53">
        <f t="shared" si="1"/>
        <v>66.3</v>
      </c>
      <c r="L29" s="52">
        <v>99.8</v>
      </c>
      <c r="M29" s="52">
        <v>99.8</v>
      </c>
      <c r="N29" s="120">
        <f t="shared" si="2"/>
        <v>-33.5</v>
      </c>
      <c r="O29" s="3"/>
      <c r="P29" s="220">
        <f t="shared" si="3"/>
        <v>2017480</v>
      </c>
      <c r="Q29" s="220">
        <f t="shared" si="3"/>
        <v>12724</v>
      </c>
      <c r="R29" s="220">
        <f t="shared" si="3"/>
        <v>2030204</v>
      </c>
      <c r="S29" s="220">
        <f t="shared" si="3"/>
        <v>1342570</v>
      </c>
      <c r="T29" s="220">
        <f t="shared" si="0"/>
        <v>3867</v>
      </c>
      <c r="U29" s="220">
        <f t="shared" si="0"/>
        <v>1346437</v>
      </c>
      <c r="V29" s="122">
        <v>482492</v>
      </c>
      <c r="W29" s="122">
        <v>3044</v>
      </c>
      <c r="X29" s="122">
        <v>485536</v>
      </c>
      <c r="Y29" s="122">
        <v>321143</v>
      </c>
      <c r="Z29" s="122">
        <v>925</v>
      </c>
      <c r="AA29" s="122">
        <v>322068</v>
      </c>
      <c r="AB29" s="122">
        <v>1534988</v>
      </c>
      <c r="AC29" s="122">
        <v>9680</v>
      </c>
      <c r="AD29" s="122">
        <v>1544668</v>
      </c>
      <c r="AE29" s="122">
        <v>1021427</v>
      </c>
      <c r="AF29" s="122">
        <v>2942</v>
      </c>
      <c r="AG29" s="122">
        <v>1024369</v>
      </c>
    </row>
    <row r="30" spans="1:33" s="2" customFormat="1" ht="24.75" customHeight="1" thickTop="1" thickBot="1" x14ac:dyDescent="0.25">
      <c r="A30" s="44">
        <v>26</v>
      </c>
      <c r="B30" s="45" t="s">
        <v>14</v>
      </c>
      <c r="C30" s="46">
        <v>475445</v>
      </c>
      <c r="D30" s="47">
        <v>8398</v>
      </c>
      <c r="E30" s="48">
        <v>483843</v>
      </c>
      <c r="F30" s="49">
        <v>469877</v>
      </c>
      <c r="G30" s="47">
        <v>2726</v>
      </c>
      <c r="H30" s="50">
        <v>472603</v>
      </c>
      <c r="I30" s="51">
        <f t="shared" si="1"/>
        <v>98.8</v>
      </c>
      <c r="J30" s="52">
        <f t="shared" si="1"/>
        <v>32.5</v>
      </c>
      <c r="K30" s="53">
        <f t="shared" si="1"/>
        <v>97.7</v>
      </c>
      <c r="L30" s="52">
        <v>98.2</v>
      </c>
      <c r="M30" s="52">
        <v>97.5</v>
      </c>
      <c r="N30" s="120">
        <f t="shared" si="2"/>
        <v>-0.5</v>
      </c>
      <c r="O30" s="3"/>
      <c r="P30" s="220">
        <f t="shared" si="3"/>
        <v>475445</v>
      </c>
      <c r="Q30" s="220">
        <f t="shared" si="3"/>
        <v>8398</v>
      </c>
      <c r="R30" s="220">
        <f t="shared" si="3"/>
        <v>483843</v>
      </c>
      <c r="S30" s="220">
        <f t="shared" si="3"/>
        <v>469877</v>
      </c>
      <c r="T30" s="220">
        <f t="shared" si="0"/>
        <v>2726</v>
      </c>
      <c r="U30" s="220">
        <f t="shared" si="0"/>
        <v>472603</v>
      </c>
      <c r="V30" s="122">
        <v>200932</v>
      </c>
      <c r="W30" s="122">
        <v>3549</v>
      </c>
      <c r="X30" s="122">
        <v>204481</v>
      </c>
      <c r="Y30" s="122">
        <v>198579</v>
      </c>
      <c r="Z30" s="122">
        <v>1152</v>
      </c>
      <c r="AA30" s="122">
        <v>199731</v>
      </c>
      <c r="AB30" s="122">
        <v>274513</v>
      </c>
      <c r="AC30" s="122">
        <v>4849</v>
      </c>
      <c r="AD30" s="122">
        <v>279362</v>
      </c>
      <c r="AE30" s="122">
        <v>271298</v>
      </c>
      <c r="AF30" s="122">
        <v>1574</v>
      </c>
      <c r="AG30" s="122">
        <v>272872</v>
      </c>
    </row>
    <row r="31" spans="1:33" s="2" customFormat="1" ht="24.75" customHeight="1" thickTop="1" thickBot="1" x14ac:dyDescent="0.25">
      <c r="A31" s="44">
        <v>27</v>
      </c>
      <c r="B31" s="45" t="s">
        <v>15</v>
      </c>
      <c r="C31" s="46">
        <v>1210292</v>
      </c>
      <c r="D31" s="47">
        <v>3557</v>
      </c>
      <c r="E31" s="48">
        <v>1213849</v>
      </c>
      <c r="F31" s="49">
        <v>1207221</v>
      </c>
      <c r="G31" s="47">
        <v>688</v>
      </c>
      <c r="H31" s="50">
        <v>1207909</v>
      </c>
      <c r="I31" s="51">
        <f t="shared" si="1"/>
        <v>99.7</v>
      </c>
      <c r="J31" s="52">
        <f t="shared" si="1"/>
        <v>19.3</v>
      </c>
      <c r="K31" s="53">
        <f t="shared" si="1"/>
        <v>99.5</v>
      </c>
      <c r="L31" s="52">
        <v>99.7</v>
      </c>
      <c r="M31" s="52">
        <v>99.6</v>
      </c>
      <c r="N31" s="120">
        <f t="shared" si="2"/>
        <v>-0.20000000000000284</v>
      </c>
      <c r="O31" s="3"/>
      <c r="P31" s="220">
        <f t="shared" si="3"/>
        <v>1210292</v>
      </c>
      <c r="Q31" s="220">
        <f t="shared" si="3"/>
        <v>3557</v>
      </c>
      <c r="R31" s="220">
        <f t="shared" si="3"/>
        <v>1213849</v>
      </c>
      <c r="S31" s="220">
        <f t="shared" si="3"/>
        <v>1207221</v>
      </c>
      <c r="T31" s="220">
        <f t="shared" si="0"/>
        <v>688</v>
      </c>
      <c r="U31" s="220">
        <f t="shared" si="0"/>
        <v>1207909</v>
      </c>
      <c r="V31" s="122">
        <v>233102</v>
      </c>
      <c r="W31" s="122">
        <v>685</v>
      </c>
      <c r="X31" s="122">
        <v>233787</v>
      </c>
      <c r="Y31" s="122">
        <v>232510</v>
      </c>
      <c r="Z31" s="122">
        <v>133</v>
      </c>
      <c r="AA31" s="122">
        <v>232643</v>
      </c>
      <c r="AB31" s="122">
        <v>977190</v>
      </c>
      <c r="AC31" s="122">
        <v>2872</v>
      </c>
      <c r="AD31" s="122">
        <v>980062</v>
      </c>
      <c r="AE31" s="122">
        <v>974711</v>
      </c>
      <c r="AF31" s="122">
        <v>555</v>
      </c>
      <c r="AG31" s="122">
        <v>975266</v>
      </c>
    </row>
    <row r="32" spans="1:33" s="2" customFormat="1" ht="24.75" customHeight="1" thickTop="1" thickBot="1" x14ac:dyDescent="0.25">
      <c r="A32" s="44">
        <v>28</v>
      </c>
      <c r="B32" s="45" t="s">
        <v>48</v>
      </c>
      <c r="C32" s="46">
        <v>341860</v>
      </c>
      <c r="D32" s="47">
        <v>8737</v>
      </c>
      <c r="E32" s="48">
        <v>350597</v>
      </c>
      <c r="F32" s="49">
        <v>335388</v>
      </c>
      <c r="G32" s="47">
        <v>3706</v>
      </c>
      <c r="H32" s="50">
        <v>339094</v>
      </c>
      <c r="I32" s="51">
        <f t="shared" si="1"/>
        <v>98.1</v>
      </c>
      <c r="J32" s="52">
        <f t="shared" si="1"/>
        <v>42.4</v>
      </c>
      <c r="K32" s="53">
        <f t="shared" si="1"/>
        <v>96.7</v>
      </c>
      <c r="L32" s="52">
        <v>97.8</v>
      </c>
      <c r="M32" s="52">
        <v>97</v>
      </c>
      <c r="N32" s="120">
        <f t="shared" si="2"/>
        <v>-1.0999999999999943</v>
      </c>
      <c r="O32" s="3"/>
      <c r="P32" s="220">
        <f t="shared" si="3"/>
        <v>341860</v>
      </c>
      <c r="Q32" s="220">
        <f t="shared" si="3"/>
        <v>8737</v>
      </c>
      <c r="R32" s="220">
        <f t="shared" si="3"/>
        <v>350597</v>
      </c>
      <c r="S32" s="220">
        <f t="shared" si="3"/>
        <v>335388</v>
      </c>
      <c r="T32" s="220">
        <f t="shared" si="0"/>
        <v>3706</v>
      </c>
      <c r="U32" s="220">
        <f t="shared" si="0"/>
        <v>339094</v>
      </c>
      <c r="V32" s="122">
        <v>170216</v>
      </c>
      <c r="W32" s="122">
        <v>6618</v>
      </c>
      <c r="X32" s="122">
        <v>176834</v>
      </c>
      <c r="Y32" s="122">
        <v>166612</v>
      </c>
      <c r="Z32" s="122">
        <v>2329</v>
      </c>
      <c r="AA32" s="122">
        <v>168941</v>
      </c>
      <c r="AB32" s="122">
        <v>171644</v>
      </c>
      <c r="AC32" s="122">
        <v>2119</v>
      </c>
      <c r="AD32" s="122">
        <v>173763</v>
      </c>
      <c r="AE32" s="122">
        <v>168776</v>
      </c>
      <c r="AF32" s="122">
        <v>1377</v>
      </c>
      <c r="AG32" s="122">
        <v>170153</v>
      </c>
    </row>
    <row r="33" spans="1:33" s="2" customFormat="1" ht="24.75" customHeight="1" thickTop="1" thickBot="1" x14ac:dyDescent="0.25">
      <c r="A33" s="44">
        <v>29</v>
      </c>
      <c r="B33" s="45" t="s">
        <v>49</v>
      </c>
      <c r="C33" s="55">
        <v>1074459</v>
      </c>
      <c r="D33" s="56">
        <v>11117</v>
      </c>
      <c r="E33" s="57">
        <v>1085576</v>
      </c>
      <c r="F33" s="58">
        <v>1065397</v>
      </c>
      <c r="G33" s="56">
        <v>1525</v>
      </c>
      <c r="H33" s="59">
        <v>1066922</v>
      </c>
      <c r="I33" s="51">
        <f t="shared" si="1"/>
        <v>99.2</v>
      </c>
      <c r="J33" s="52">
        <f t="shared" si="1"/>
        <v>13.7</v>
      </c>
      <c r="K33" s="53">
        <f t="shared" si="1"/>
        <v>98.3</v>
      </c>
      <c r="L33" s="54">
        <v>99.1</v>
      </c>
      <c r="M33" s="54">
        <v>98.8</v>
      </c>
      <c r="N33" s="120">
        <f t="shared" si="2"/>
        <v>-0.79999999999999716</v>
      </c>
      <c r="O33" s="3"/>
      <c r="P33" s="220">
        <f t="shared" si="3"/>
        <v>1074459</v>
      </c>
      <c r="Q33" s="220">
        <f t="shared" si="3"/>
        <v>11117</v>
      </c>
      <c r="R33" s="220">
        <f t="shared" si="3"/>
        <v>1085576</v>
      </c>
      <c r="S33" s="220">
        <f t="shared" si="3"/>
        <v>1065397</v>
      </c>
      <c r="T33" s="220">
        <f t="shared" si="0"/>
        <v>1525</v>
      </c>
      <c r="U33" s="220">
        <f t="shared" si="0"/>
        <v>1066922</v>
      </c>
      <c r="V33" s="122">
        <v>299282</v>
      </c>
      <c r="W33" s="122">
        <v>3097</v>
      </c>
      <c r="X33" s="122">
        <v>302379</v>
      </c>
      <c r="Y33" s="122">
        <v>296758</v>
      </c>
      <c r="Z33" s="122">
        <v>425</v>
      </c>
      <c r="AA33" s="122">
        <v>297183</v>
      </c>
      <c r="AB33" s="122">
        <v>775177</v>
      </c>
      <c r="AC33" s="122">
        <v>8020</v>
      </c>
      <c r="AD33" s="122">
        <v>783197</v>
      </c>
      <c r="AE33" s="122">
        <v>768639</v>
      </c>
      <c r="AF33" s="122">
        <v>1100</v>
      </c>
      <c r="AG33" s="122">
        <v>769739</v>
      </c>
    </row>
    <row r="34" spans="1:33" s="2" customFormat="1" ht="24.75" customHeight="1" thickTop="1" thickBot="1" x14ac:dyDescent="0.25">
      <c r="A34" s="44">
        <v>30</v>
      </c>
      <c r="B34" s="45" t="s">
        <v>50</v>
      </c>
      <c r="C34" s="46">
        <v>397108</v>
      </c>
      <c r="D34" s="47">
        <v>7007</v>
      </c>
      <c r="E34" s="48">
        <v>404115</v>
      </c>
      <c r="F34" s="49">
        <v>395078</v>
      </c>
      <c r="G34" s="47">
        <v>1169</v>
      </c>
      <c r="H34" s="50">
        <v>396247</v>
      </c>
      <c r="I34" s="51">
        <f t="shared" si="1"/>
        <v>99.5</v>
      </c>
      <c r="J34" s="52">
        <f t="shared" si="1"/>
        <v>16.7</v>
      </c>
      <c r="K34" s="53">
        <f t="shared" si="1"/>
        <v>98.1</v>
      </c>
      <c r="L34" s="52">
        <v>98.3</v>
      </c>
      <c r="M34" s="52">
        <v>98.4</v>
      </c>
      <c r="N34" s="120">
        <f t="shared" si="2"/>
        <v>-0.20000000000000284</v>
      </c>
      <c r="O34" s="3"/>
      <c r="P34" s="220">
        <f t="shared" si="3"/>
        <v>397108</v>
      </c>
      <c r="Q34" s="220">
        <f t="shared" si="3"/>
        <v>7007</v>
      </c>
      <c r="R34" s="220">
        <f t="shared" si="3"/>
        <v>404115</v>
      </c>
      <c r="S34" s="220">
        <f t="shared" si="3"/>
        <v>395078</v>
      </c>
      <c r="T34" s="220">
        <f t="shared" si="0"/>
        <v>1169</v>
      </c>
      <c r="U34" s="220">
        <f t="shared" si="0"/>
        <v>396247</v>
      </c>
      <c r="V34" s="122">
        <v>160202</v>
      </c>
      <c r="W34" s="122">
        <v>2827</v>
      </c>
      <c r="X34" s="122">
        <v>163029</v>
      </c>
      <c r="Y34" s="122">
        <v>159374</v>
      </c>
      <c r="Z34" s="122">
        <v>472</v>
      </c>
      <c r="AA34" s="122">
        <v>159846</v>
      </c>
      <c r="AB34" s="122">
        <v>236906</v>
      </c>
      <c r="AC34" s="122">
        <v>4180</v>
      </c>
      <c r="AD34" s="122">
        <v>241086</v>
      </c>
      <c r="AE34" s="122">
        <v>235704</v>
      </c>
      <c r="AF34" s="122">
        <v>697</v>
      </c>
      <c r="AG34" s="122">
        <v>236401</v>
      </c>
    </row>
    <row r="35" spans="1:33" s="2" customFormat="1" ht="24.75" customHeight="1" thickTop="1" thickBot="1" x14ac:dyDescent="0.25">
      <c r="A35" s="44">
        <v>31</v>
      </c>
      <c r="B35" s="45" t="s">
        <v>51</v>
      </c>
      <c r="C35" s="46">
        <v>343122</v>
      </c>
      <c r="D35" s="47">
        <v>7761</v>
      </c>
      <c r="E35" s="48">
        <v>350883</v>
      </c>
      <c r="F35" s="49">
        <v>338632</v>
      </c>
      <c r="G35" s="47">
        <v>2867</v>
      </c>
      <c r="H35" s="50">
        <v>341499</v>
      </c>
      <c r="I35" s="51">
        <f t="shared" si="1"/>
        <v>98.7</v>
      </c>
      <c r="J35" s="52">
        <f t="shared" si="1"/>
        <v>36.9</v>
      </c>
      <c r="K35" s="53">
        <f t="shared" si="1"/>
        <v>97.3</v>
      </c>
      <c r="L35" s="52">
        <v>98.4</v>
      </c>
      <c r="M35" s="52">
        <v>98.5</v>
      </c>
      <c r="N35" s="120">
        <f t="shared" si="2"/>
        <v>-1.1000000000000085</v>
      </c>
      <c r="O35" s="3"/>
      <c r="P35" s="220">
        <f t="shared" si="3"/>
        <v>343122</v>
      </c>
      <c r="Q35" s="220">
        <f t="shared" si="3"/>
        <v>7761</v>
      </c>
      <c r="R35" s="220">
        <f t="shared" si="3"/>
        <v>350883</v>
      </c>
      <c r="S35" s="220">
        <f t="shared" si="3"/>
        <v>338632</v>
      </c>
      <c r="T35" s="220">
        <f t="shared" si="0"/>
        <v>2867</v>
      </c>
      <c r="U35" s="220">
        <f t="shared" si="0"/>
        <v>341499</v>
      </c>
      <c r="V35" s="122">
        <v>137586</v>
      </c>
      <c r="W35" s="122">
        <v>7052</v>
      </c>
      <c r="X35" s="122">
        <v>144638</v>
      </c>
      <c r="Y35" s="122">
        <v>133766</v>
      </c>
      <c r="Z35" s="122">
        <v>2400</v>
      </c>
      <c r="AA35" s="122">
        <v>136166</v>
      </c>
      <c r="AB35" s="122">
        <v>205536</v>
      </c>
      <c r="AC35" s="122">
        <v>709</v>
      </c>
      <c r="AD35" s="122">
        <v>206245</v>
      </c>
      <c r="AE35" s="122">
        <v>204866</v>
      </c>
      <c r="AF35" s="122">
        <v>467</v>
      </c>
      <c r="AG35" s="122">
        <v>205333</v>
      </c>
    </row>
    <row r="36" spans="1:33" s="2" customFormat="1" ht="24.75" customHeight="1" thickTop="1" thickBot="1" x14ac:dyDescent="0.25">
      <c r="A36" s="44">
        <v>32</v>
      </c>
      <c r="B36" s="45" t="s">
        <v>22</v>
      </c>
      <c r="C36" s="46">
        <v>152098</v>
      </c>
      <c r="D36" s="47">
        <v>4490</v>
      </c>
      <c r="E36" s="48">
        <v>156588</v>
      </c>
      <c r="F36" s="49">
        <v>151426</v>
      </c>
      <c r="G36" s="47">
        <v>1646</v>
      </c>
      <c r="H36" s="50">
        <v>153072</v>
      </c>
      <c r="I36" s="51">
        <f t="shared" si="1"/>
        <v>99.6</v>
      </c>
      <c r="J36" s="52">
        <f t="shared" si="1"/>
        <v>36.700000000000003</v>
      </c>
      <c r="K36" s="53">
        <f t="shared" si="1"/>
        <v>97.8</v>
      </c>
      <c r="L36" s="54">
        <v>97</v>
      </c>
      <c r="M36" s="54">
        <v>97.1</v>
      </c>
      <c r="N36" s="120">
        <f t="shared" si="2"/>
        <v>0.79999999999999716</v>
      </c>
      <c r="O36" s="3"/>
      <c r="P36" s="220">
        <f t="shared" si="3"/>
        <v>152098</v>
      </c>
      <c r="Q36" s="220">
        <f t="shared" si="3"/>
        <v>4490</v>
      </c>
      <c r="R36" s="220">
        <f t="shared" si="3"/>
        <v>156588</v>
      </c>
      <c r="S36" s="220">
        <f t="shared" si="3"/>
        <v>151426</v>
      </c>
      <c r="T36" s="220">
        <f t="shared" si="0"/>
        <v>1646</v>
      </c>
      <c r="U36" s="220">
        <f t="shared" si="0"/>
        <v>153072</v>
      </c>
      <c r="V36" s="122">
        <v>89627</v>
      </c>
      <c r="W36" s="122">
        <v>4344</v>
      </c>
      <c r="X36" s="122">
        <v>93971</v>
      </c>
      <c r="Y36" s="122">
        <v>88955</v>
      </c>
      <c r="Z36" s="122">
        <v>1607</v>
      </c>
      <c r="AA36" s="122">
        <v>90562</v>
      </c>
      <c r="AB36" s="122">
        <v>62471</v>
      </c>
      <c r="AC36" s="122">
        <v>146</v>
      </c>
      <c r="AD36" s="122">
        <v>62617</v>
      </c>
      <c r="AE36" s="122">
        <v>62471</v>
      </c>
      <c r="AF36" s="122">
        <v>39</v>
      </c>
      <c r="AG36" s="122">
        <v>62510</v>
      </c>
    </row>
    <row r="37" spans="1:33" s="2" customFormat="1" ht="24.75" customHeight="1" thickTop="1" thickBot="1" x14ac:dyDescent="0.25">
      <c r="A37" s="44">
        <v>33</v>
      </c>
      <c r="B37" s="45" t="s">
        <v>52</v>
      </c>
      <c r="C37" s="46">
        <v>217548</v>
      </c>
      <c r="D37" s="47">
        <v>3408</v>
      </c>
      <c r="E37" s="48">
        <v>220956</v>
      </c>
      <c r="F37" s="49">
        <v>216407</v>
      </c>
      <c r="G37" s="47">
        <v>1206</v>
      </c>
      <c r="H37" s="50">
        <v>217613</v>
      </c>
      <c r="I37" s="51">
        <f t="shared" si="1"/>
        <v>99.5</v>
      </c>
      <c r="J37" s="52">
        <f t="shared" si="1"/>
        <v>35.4</v>
      </c>
      <c r="K37" s="53">
        <f t="shared" si="1"/>
        <v>98.5</v>
      </c>
      <c r="L37" s="54">
        <v>98.7</v>
      </c>
      <c r="M37" s="54">
        <v>92.8</v>
      </c>
      <c r="N37" s="120">
        <f t="shared" si="2"/>
        <v>-0.20000000000000284</v>
      </c>
      <c r="O37" s="3"/>
      <c r="P37" s="220">
        <f t="shared" si="3"/>
        <v>217548</v>
      </c>
      <c r="Q37" s="220">
        <f t="shared" si="3"/>
        <v>3408</v>
      </c>
      <c r="R37" s="220">
        <f t="shared" si="3"/>
        <v>220956</v>
      </c>
      <c r="S37" s="220">
        <f t="shared" si="3"/>
        <v>216407</v>
      </c>
      <c r="T37" s="220">
        <f t="shared" si="0"/>
        <v>1206</v>
      </c>
      <c r="U37" s="220">
        <f t="shared" si="0"/>
        <v>217613</v>
      </c>
      <c r="V37" s="122">
        <v>93037</v>
      </c>
      <c r="W37" s="122">
        <v>239</v>
      </c>
      <c r="X37" s="122">
        <v>93276</v>
      </c>
      <c r="Y37" s="122">
        <v>91913</v>
      </c>
      <c r="Z37" s="122">
        <v>84</v>
      </c>
      <c r="AA37" s="122">
        <v>91997</v>
      </c>
      <c r="AB37" s="122">
        <v>124511</v>
      </c>
      <c r="AC37" s="122">
        <v>3169</v>
      </c>
      <c r="AD37" s="122">
        <v>127680</v>
      </c>
      <c r="AE37" s="122">
        <v>124494</v>
      </c>
      <c r="AF37" s="122">
        <v>1122</v>
      </c>
      <c r="AG37" s="122">
        <v>125616</v>
      </c>
    </row>
    <row r="38" spans="1:33" s="2" customFormat="1" ht="24.75" customHeight="1" thickTop="1" thickBot="1" x14ac:dyDescent="0.25">
      <c r="A38" s="44">
        <v>34</v>
      </c>
      <c r="B38" s="45" t="s">
        <v>53</v>
      </c>
      <c r="C38" s="46">
        <v>375645</v>
      </c>
      <c r="D38" s="47">
        <v>17171</v>
      </c>
      <c r="E38" s="48">
        <v>392816</v>
      </c>
      <c r="F38" s="49">
        <v>364952</v>
      </c>
      <c r="G38" s="47">
        <v>5195</v>
      </c>
      <c r="H38" s="50">
        <v>370147</v>
      </c>
      <c r="I38" s="51">
        <f t="shared" si="1"/>
        <v>97.2</v>
      </c>
      <c r="J38" s="52">
        <f t="shared" si="1"/>
        <v>30.3</v>
      </c>
      <c r="K38" s="53">
        <f t="shared" si="1"/>
        <v>94.2</v>
      </c>
      <c r="L38" s="54">
        <v>96.3</v>
      </c>
      <c r="M38" s="54">
        <v>96.2</v>
      </c>
      <c r="N38" s="120">
        <f t="shared" si="2"/>
        <v>-2.0999999999999943</v>
      </c>
      <c r="O38" s="3"/>
      <c r="P38" s="220">
        <f t="shared" si="3"/>
        <v>375645</v>
      </c>
      <c r="Q38" s="220">
        <f t="shared" si="3"/>
        <v>17171</v>
      </c>
      <c r="R38" s="220">
        <f t="shared" si="3"/>
        <v>392816</v>
      </c>
      <c r="S38" s="220">
        <f t="shared" si="3"/>
        <v>364952</v>
      </c>
      <c r="T38" s="220">
        <f t="shared" si="0"/>
        <v>5195</v>
      </c>
      <c r="U38" s="220">
        <f t="shared" si="0"/>
        <v>370147</v>
      </c>
      <c r="V38" s="122">
        <v>171037</v>
      </c>
      <c r="W38" s="122">
        <v>10148</v>
      </c>
      <c r="X38" s="122">
        <v>181185</v>
      </c>
      <c r="Y38" s="122">
        <v>168084</v>
      </c>
      <c r="Z38" s="122">
        <v>2113</v>
      </c>
      <c r="AA38" s="122">
        <v>170197</v>
      </c>
      <c r="AB38" s="122">
        <v>204608</v>
      </c>
      <c r="AC38" s="122">
        <v>7023</v>
      </c>
      <c r="AD38" s="122">
        <v>211631</v>
      </c>
      <c r="AE38" s="122">
        <v>196868</v>
      </c>
      <c r="AF38" s="122">
        <v>3082</v>
      </c>
      <c r="AG38" s="122">
        <v>199950</v>
      </c>
    </row>
    <row r="39" spans="1:33" s="2" customFormat="1" ht="24.75" customHeight="1" thickTop="1" thickBot="1" x14ac:dyDescent="0.25">
      <c r="A39" s="44">
        <v>35</v>
      </c>
      <c r="B39" s="45" t="s">
        <v>54</v>
      </c>
      <c r="C39" s="46">
        <v>305464</v>
      </c>
      <c r="D39" s="47">
        <v>6985</v>
      </c>
      <c r="E39" s="48">
        <v>312449</v>
      </c>
      <c r="F39" s="49">
        <v>299887</v>
      </c>
      <c r="G39" s="47">
        <v>2005</v>
      </c>
      <c r="H39" s="50">
        <v>301892</v>
      </c>
      <c r="I39" s="51">
        <f t="shared" si="1"/>
        <v>98.2</v>
      </c>
      <c r="J39" s="52">
        <f t="shared" si="1"/>
        <v>28.7</v>
      </c>
      <c r="K39" s="53">
        <f t="shared" si="1"/>
        <v>96.6</v>
      </c>
      <c r="L39" s="54">
        <v>98.2</v>
      </c>
      <c r="M39" s="54">
        <v>98.3</v>
      </c>
      <c r="N39" s="120">
        <f t="shared" si="2"/>
        <v>-1.6000000000000085</v>
      </c>
      <c r="O39" s="3"/>
      <c r="P39" s="220">
        <f t="shared" si="3"/>
        <v>305464</v>
      </c>
      <c r="Q39" s="220">
        <f t="shared" si="3"/>
        <v>6985</v>
      </c>
      <c r="R39" s="220">
        <f t="shared" si="3"/>
        <v>312449</v>
      </c>
      <c r="S39" s="220">
        <f t="shared" si="3"/>
        <v>299887</v>
      </c>
      <c r="T39" s="220">
        <f t="shared" si="0"/>
        <v>2005</v>
      </c>
      <c r="U39" s="220">
        <f t="shared" si="0"/>
        <v>301892</v>
      </c>
      <c r="V39" s="122">
        <v>130025</v>
      </c>
      <c r="W39" s="122">
        <v>6462</v>
      </c>
      <c r="X39" s="122">
        <v>136487</v>
      </c>
      <c r="Y39" s="122">
        <v>126473</v>
      </c>
      <c r="Z39" s="122">
        <v>1863</v>
      </c>
      <c r="AA39" s="122">
        <v>128336</v>
      </c>
      <c r="AB39" s="122">
        <v>175439</v>
      </c>
      <c r="AC39" s="122">
        <v>523</v>
      </c>
      <c r="AD39" s="122">
        <v>175962</v>
      </c>
      <c r="AE39" s="122">
        <v>173414</v>
      </c>
      <c r="AF39" s="122">
        <v>142</v>
      </c>
      <c r="AG39" s="122">
        <v>173556</v>
      </c>
    </row>
    <row r="40" spans="1:33" s="2" customFormat="1" ht="24.75" customHeight="1" thickTop="1" thickBot="1" x14ac:dyDescent="0.25">
      <c r="A40" s="44">
        <v>36</v>
      </c>
      <c r="B40" s="45" t="s">
        <v>23</v>
      </c>
      <c r="C40" s="46">
        <v>163686</v>
      </c>
      <c r="D40" s="47">
        <v>9035</v>
      </c>
      <c r="E40" s="48">
        <v>172721</v>
      </c>
      <c r="F40" s="49">
        <v>162603</v>
      </c>
      <c r="G40" s="47">
        <v>1671</v>
      </c>
      <c r="H40" s="50">
        <v>164274</v>
      </c>
      <c r="I40" s="51">
        <f t="shared" si="1"/>
        <v>99.3</v>
      </c>
      <c r="J40" s="52">
        <f t="shared" si="1"/>
        <v>18.5</v>
      </c>
      <c r="K40" s="53">
        <f t="shared" si="1"/>
        <v>95.1</v>
      </c>
      <c r="L40" s="54">
        <v>94.7</v>
      </c>
      <c r="M40" s="54">
        <v>95</v>
      </c>
      <c r="N40" s="120">
        <f t="shared" si="2"/>
        <v>0.39999999999999147</v>
      </c>
      <c r="O40" s="3"/>
      <c r="P40" s="220">
        <f t="shared" si="3"/>
        <v>163686</v>
      </c>
      <c r="Q40" s="220">
        <f t="shared" si="3"/>
        <v>9035</v>
      </c>
      <c r="R40" s="220">
        <f t="shared" si="3"/>
        <v>172721</v>
      </c>
      <c r="S40" s="220">
        <f t="shared" si="3"/>
        <v>162603</v>
      </c>
      <c r="T40" s="220">
        <f t="shared" si="0"/>
        <v>1671</v>
      </c>
      <c r="U40" s="220">
        <f t="shared" si="0"/>
        <v>164274</v>
      </c>
      <c r="V40" s="122">
        <v>87330</v>
      </c>
      <c r="W40" s="122">
        <v>6538</v>
      </c>
      <c r="X40" s="122">
        <v>93868</v>
      </c>
      <c r="Y40" s="122">
        <v>85954</v>
      </c>
      <c r="Z40" s="122">
        <v>1515</v>
      </c>
      <c r="AA40" s="122">
        <v>87469</v>
      </c>
      <c r="AB40" s="122">
        <v>76356</v>
      </c>
      <c r="AC40" s="122">
        <v>2497</v>
      </c>
      <c r="AD40" s="122">
        <v>78853</v>
      </c>
      <c r="AE40" s="122">
        <v>76649</v>
      </c>
      <c r="AF40" s="122">
        <v>156</v>
      </c>
      <c r="AG40" s="122">
        <v>76805</v>
      </c>
    </row>
    <row r="41" spans="1:33" s="2" customFormat="1" ht="24.75" customHeight="1" thickTop="1" thickBot="1" x14ac:dyDescent="0.25">
      <c r="A41" s="44">
        <v>42</v>
      </c>
      <c r="B41" s="45" t="s">
        <v>68</v>
      </c>
      <c r="C41" s="46">
        <v>127424</v>
      </c>
      <c r="D41" s="47">
        <v>4617</v>
      </c>
      <c r="E41" s="48">
        <v>132041</v>
      </c>
      <c r="F41" s="49">
        <v>124925</v>
      </c>
      <c r="G41" s="47">
        <v>1522</v>
      </c>
      <c r="H41" s="50">
        <v>126447</v>
      </c>
      <c r="I41" s="51">
        <f t="shared" si="1"/>
        <v>98</v>
      </c>
      <c r="J41" s="52">
        <f t="shared" si="1"/>
        <v>33</v>
      </c>
      <c r="K41" s="53">
        <f t="shared" si="1"/>
        <v>95.8</v>
      </c>
      <c r="L41" s="52">
        <v>96.4</v>
      </c>
      <c r="M41" s="52">
        <v>96.5</v>
      </c>
      <c r="N41" s="120">
        <f t="shared" si="2"/>
        <v>-0.60000000000000853</v>
      </c>
      <c r="O41" s="3"/>
      <c r="P41" s="220">
        <f t="shared" si="3"/>
        <v>127424</v>
      </c>
      <c r="Q41" s="220">
        <f t="shared" si="3"/>
        <v>4617</v>
      </c>
      <c r="R41" s="220">
        <f t="shared" si="3"/>
        <v>132041</v>
      </c>
      <c r="S41" s="220">
        <f t="shared" si="3"/>
        <v>124925</v>
      </c>
      <c r="T41" s="220">
        <f t="shared" si="0"/>
        <v>1522</v>
      </c>
      <c r="U41" s="220">
        <f t="shared" si="0"/>
        <v>126447</v>
      </c>
      <c r="V41" s="122">
        <v>78301</v>
      </c>
      <c r="W41" s="122">
        <v>4220</v>
      </c>
      <c r="X41" s="122">
        <v>82521</v>
      </c>
      <c r="Y41" s="122">
        <v>76931</v>
      </c>
      <c r="Z41" s="122">
        <v>1453</v>
      </c>
      <c r="AA41" s="122">
        <v>78384</v>
      </c>
      <c r="AB41" s="122">
        <v>49123</v>
      </c>
      <c r="AC41" s="122">
        <v>397</v>
      </c>
      <c r="AD41" s="122">
        <v>49520</v>
      </c>
      <c r="AE41" s="122">
        <v>47994</v>
      </c>
      <c r="AF41" s="122">
        <v>69</v>
      </c>
      <c r="AG41" s="122">
        <v>48063</v>
      </c>
    </row>
    <row r="42" spans="1:33" s="2" customFormat="1" ht="24.75" customHeight="1" thickTop="1" thickBot="1" x14ac:dyDescent="0.25">
      <c r="A42" s="44">
        <v>37</v>
      </c>
      <c r="B42" s="45" t="s">
        <v>16</v>
      </c>
      <c r="C42" s="46">
        <v>213556</v>
      </c>
      <c r="D42" s="47">
        <v>2586</v>
      </c>
      <c r="E42" s="48">
        <v>216142</v>
      </c>
      <c r="F42" s="49">
        <v>211134</v>
      </c>
      <c r="G42" s="47">
        <v>481</v>
      </c>
      <c r="H42" s="50">
        <v>211615</v>
      </c>
      <c r="I42" s="51">
        <f t="shared" si="1"/>
        <v>98.9</v>
      </c>
      <c r="J42" s="52">
        <f t="shared" si="1"/>
        <v>18.600000000000001</v>
      </c>
      <c r="K42" s="53">
        <f t="shared" si="1"/>
        <v>97.9</v>
      </c>
      <c r="L42" s="52">
        <v>98.9</v>
      </c>
      <c r="M42" s="52">
        <v>99.2</v>
      </c>
      <c r="N42" s="120">
        <f t="shared" si="2"/>
        <v>-1</v>
      </c>
      <c r="O42" s="3"/>
      <c r="P42" s="220">
        <f t="shared" si="3"/>
        <v>213556</v>
      </c>
      <c r="Q42" s="220">
        <f t="shared" si="3"/>
        <v>2586</v>
      </c>
      <c r="R42" s="220">
        <f t="shared" si="3"/>
        <v>216142</v>
      </c>
      <c r="S42" s="220">
        <f t="shared" si="3"/>
        <v>211134</v>
      </c>
      <c r="T42" s="220">
        <f t="shared" si="0"/>
        <v>481</v>
      </c>
      <c r="U42" s="220">
        <f t="shared" si="0"/>
        <v>211615</v>
      </c>
      <c r="V42" s="122">
        <v>67614</v>
      </c>
      <c r="W42" s="122">
        <v>2453</v>
      </c>
      <c r="X42" s="122">
        <v>70067</v>
      </c>
      <c r="Y42" s="122">
        <v>65769</v>
      </c>
      <c r="Z42" s="122">
        <v>406</v>
      </c>
      <c r="AA42" s="122">
        <v>66175</v>
      </c>
      <c r="AB42" s="122">
        <v>145942</v>
      </c>
      <c r="AC42" s="122">
        <v>133</v>
      </c>
      <c r="AD42" s="122">
        <v>146075</v>
      </c>
      <c r="AE42" s="122">
        <v>145365</v>
      </c>
      <c r="AF42" s="122">
        <v>75</v>
      </c>
      <c r="AG42" s="122">
        <v>145440</v>
      </c>
    </row>
    <row r="43" spans="1:33" s="2" customFormat="1" ht="24.75" customHeight="1" thickTop="1" thickBot="1" x14ac:dyDescent="0.25">
      <c r="A43" s="44">
        <v>38</v>
      </c>
      <c r="B43" s="45" t="s">
        <v>55</v>
      </c>
      <c r="C43" s="46">
        <v>60732</v>
      </c>
      <c r="D43" s="47">
        <v>1881</v>
      </c>
      <c r="E43" s="48">
        <v>62613</v>
      </c>
      <c r="F43" s="49">
        <v>60245</v>
      </c>
      <c r="G43" s="47">
        <v>456</v>
      </c>
      <c r="H43" s="50">
        <v>60701</v>
      </c>
      <c r="I43" s="51">
        <f t="shared" si="1"/>
        <v>99.2</v>
      </c>
      <c r="J43" s="52">
        <f t="shared" si="1"/>
        <v>24.2</v>
      </c>
      <c r="K43" s="53">
        <f t="shared" si="1"/>
        <v>96.9</v>
      </c>
      <c r="L43" s="52">
        <v>97.4</v>
      </c>
      <c r="M43" s="52">
        <v>97.6</v>
      </c>
      <c r="N43" s="120">
        <f t="shared" si="2"/>
        <v>-0.5</v>
      </c>
      <c r="O43" s="3"/>
      <c r="P43" s="220">
        <f t="shared" si="3"/>
        <v>60732</v>
      </c>
      <c r="Q43" s="220">
        <f t="shared" si="3"/>
        <v>1881</v>
      </c>
      <c r="R43" s="220">
        <f t="shared" si="3"/>
        <v>62613</v>
      </c>
      <c r="S43" s="220">
        <f t="shared" si="3"/>
        <v>60245</v>
      </c>
      <c r="T43" s="220">
        <f t="shared" si="0"/>
        <v>456</v>
      </c>
      <c r="U43" s="220">
        <f t="shared" si="0"/>
        <v>60701</v>
      </c>
      <c r="V43" s="122">
        <v>36320</v>
      </c>
      <c r="W43" s="122">
        <v>1125</v>
      </c>
      <c r="X43" s="122">
        <v>37445</v>
      </c>
      <c r="Y43" s="122">
        <v>36027</v>
      </c>
      <c r="Z43" s="122">
        <v>273</v>
      </c>
      <c r="AA43" s="122">
        <v>36300</v>
      </c>
      <c r="AB43" s="122">
        <v>24412</v>
      </c>
      <c r="AC43" s="122">
        <v>756</v>
      </c>
      <c r="AD43" s="122">
        <v>25168</v>
      </c>
      <c r="AE43" s="122">
        <v>24218</v>
      </c>
      <c r="AF43" s="122">
        <v>183</v>
      </c>
      <c r="AG43" s="122">
        <v>24401</v>
      </c>
    </row>
    <row r="44" spans="1:33" s="2" customFormat="1" ht="24.75" customHeight="1" thickTop="1" thickBot="1" x14ac:dyDescent="0.25">
      <c r="A44" s="44">
        <v>39</v>
      </c>
      <c r="B44" s="45" t="s">
        <v>56</v>
      </c>
      <c r="C44" s="46">
        <v>50178</v>
      </c>
      <c r="D44" s="47">
        <v>50</v>
      </c>
      <c r="E44" s="48">
        <v>50228</v>
      </c>
      <c r="F44" s="49">
        <v>50127</v>
      </c>
      <c r="G44" s="47">
        <v>50</v>
      </c>
      <c r="H44" s="50">
        <v>50177</v>
      </c>
      <c r="I44" s="51">
        <f t="shared" si="1"/>
        <v>99.9</v>
      </c>
      <c r="J44" s="52">
        <f t="shared" si="1"/>
        <v>100</v>
      </c>
      <c r="K44" s="53">
        <f t="shared" si="1"/>
        <v>99.9</v>
      </c>
      <c r="L44" s="52">
        <v>99.9</v>
      </c>
      <c r="M44" s="52">
        <v>99.6</v>
      </c>
      <c r="N44" s="120">
        <f t="shared" si="2"/>
        <v>0</v>
      </c>
      <c r="O44" s="3"/>
      <c r="P44" s="220">
        <f t="shared" si="3"/>
        <v>50178</v>
      </c>
      <c r="Q44" s="220">
        <f t="shared" si="3"/>
        <v>50</v>
      </c>
      <c r="R44" s="220">
        <f t="shared" si="3"/>
        <v>50228</v>
      </c>
      <c r="S44" s="220">
        <f t="shared" si="3"/>
        <v>50127</v>
      </c>
      <c r="T44" s="220">
        <f t="shared" si="0"/>
        <v>50</v>
      </c>
      <c r="U44" s="220">
        <f t="shared" si="0"/>
        <v>50177</v>
      </c>
      <c r="V44" s="122">
        <v>13712</v>
      </c>
      <c r="W44" s="122">
        <v>50</v>
      </c>
      <c r="X44" s="122">
        <v>13762</v>
      </c>
      <c r="Y44" s="122">
        <v>13698</v>
      </c>
      <c r="Z44" s="122">
        <v>50</v>
      </c>
      <c r="AA44" s="122">
        <v>13748</v>
      </c>
      <c r="AB44" s="122">
        <v>36466</v>
      </c>
      <c r="AC44" s="122">
        <v>0</v>
      </c>
      <c r="AD44" s="122">
        <v>36466</v>
      </c>
      <c r="AE44" s="122">
        <v>36429</v>
      </c>
      <c r="AF44" s="122">
        <v>0</v>
      </c>
      <c r="AG44" s="122">
        <v>36429</v>
      </c>
    </row>
    <row r="45" spans="1:33" s="2" customFormat="1" ht="24.75" customHeight="1" thickTop="1" thickBot="1" x14ac:dyDescent="0.25">
      <c r="A45" s="44">
        <v>40</v>
      </c>
      <c r="B45" s="45" t="s">
        <v>57</v>
      </c>
      <c r="C45" s="46">
        <v>124297</v>
      </c>
      <c r="D45" s="47">
        <v>2631</v>
      </c>
      <c r="E45" s="48">
        <v>126928</v>
      </c>
      <c r="F45" s="49">
        <v>119593</v>
      </c>
      <c r="G45" s="47">
        <v>904</v>
      </c>
      <c r="H45" s="50">
        <v>120497</v>
      </c>
      <c r="I45" s="51">
        <f t="shared" si="1"/>
        <v>96.2</v>
      </c>
      <c r="J45" s="52">
        <f t="shared" si="1"/>
        <v>34.4</v>
      </c>
      <c r="K45" s="53">
        <f t="shared" si="1"/>
        <v>94.9</v>
      </c>
      <c r="L45" s="52">
        <v>98.7</v>
      </c>
      <c r="M45" s="52">
        <v>98.8</v>
      </c>
      <c r="N45" s="120">
        <f t="shared" si="2"/>
        <v>-3.7999999999999972</v>
      </c>
      <c r="O45" s="3"/>
      <c r="P45" s="220">
        <f t="shared" si="3"/>
        <v>124297</v>
      </c>
      <c r="Q45" s="220">
        <f t="shared" si="3"/>
        <v>2631</v>
      </c>
      <c r="R45" s="220">
        <f t="shared" si="3"/>
        <v>126928</v>
      </c>
      <c r="S45" s="220">
        <f t="shared" si="3"/>
        <v>119593</v>
      </c>
      <c r="T45" s="220">
        <f t="shared" si="0"/>
        <v>904</v>
      </c>
      <c r="U45" s="220">
        <f t="shared" si="0"/>
        <v>120497</v>
      </c>
      <c r="V45" s="122">
        <v>57306</v>
      </c>
      <c r="W45" s="122">
        <v>2198</v>
      </c>
      <c r="X45" s="122">
        <v>59504</v>
      </c>
      <c r="Y45" s="122">
        <v>53585</v>
      </c>
      <c r="Z45" s="122">
        <v>815</v>
      </c>
      <c r="AA45" s="122">
        <v>54400</v>
      </c>
      <c r="AB45" s="122">
        <v>66991</v>
      </c>
      <c r="AC45" s="122">
        <v>433</v>
      </c>
      <c r="AD45" s="122">
        <v>67424</v>
      </c>
      <c r="AE45" s="122">
        <v>66008</v>
      </c>
      <c r="AF45" s="122">
        <v>89</v>
      </c>
      <c r="AG45" s="122">
        <v>66097</v>
      </c>
    </row>
    <row r="46" spans="1:33" s="2" customFormat="1" ht="24.75" customHeight="1" thickTop="1" thickBot="1" x14ac:dyDescent="0.25">
      <c r="A46" s="44">
        <v>41</v>
      </c>
      <c r="B46" s="45" t="s">
        <v>58</v>
      </c>
      <c r="C46" s="46">
        <v>77352</v>
      </c>
      <c r="D46" s="47">
        <v>578</v>
      </c>
      <c r="E46" s="48">
        <v>77930</v>
      </c>
      <c r="F46" s="49">
        <v>77302</v>
      </c>
      <c r="G46" s="47">
        <v>85</v>
      </c>
      <c r="H46" s="50">
        <v>77387</v>
      </c>
      <c r="I46" s="51">
        <f t="shared" si="1"/>
        <v>99.9</v>
      </c>
      <c r="J46" s="52">
        <f t="shared" si="1"/>
        <v>14.7</v>
      </c>
      <c r="K46" s="53">
        <f t="shared" si="1"/>
        <v>99.3</v>
      </c>
      <c r="L46" s="52">
        <v>99.2</v>
      </c>
      <c r="M46" s="52">
        <v>98.7</v>
      </c>
      <c r="N46" s="120">
        <f t="shared" si="2"/>
        <v>9.9999999999994316E-2</v>
      </c>
      <c r="O46" s="3"/>
      <c r="P46" s="220">
        <f t="shared" si="3"/>
        <v>77352</v>
      </c>
      <c r="Q46" s="220">
        <f t="shared" si="3"/>
        <v>578</v>
      </c>
      <c r="R46" s="220">
        <f t="shared" si="3"/>
        <v>77930</v>
      </c>
      <c r="S46" s="220">
        <f t="shared" si="3"/>
        <v>77302</v>
      </c>
      <c r="T46" s="220">
        <f t="shared" si="0"/>
        <v>85</v>
      </c>
      <c r="U46" s="220">
        <f t="shared" si="0"/>
        <v>77387</v>
      </c>
      <c r="V46" s="122">
        <v>22532</v>
      </c>
      <c r="W46" s="122">
        <v>487</v>
      </c>
      <c r="X46" s="122">
        <v>23019</v>
      </c>
      <c r="Y46" s="122">
        <v>22482</v>
      </c>
      <c r="Z46" s="122">
        <v>82</v>
      </c>
      <c r="AA46" s="122">
        <v>22564</v>
      </c>
      <c r="AB46" s="122">
        <v>54820</v>
      </c>
      <c r="AC46" s="122">
        <v>91</v>
      </c>
      <c r="AD46" s="122">
        <v>54911</v>
      </c>
      <c r="AE46" s="122">
        <v>54820</v>
      </c>
      <c r="AF46" s="122">
        <v>3</v>
      </c>
      <c r="AG46" s="122">
        <v>54823</v>
      </c>
    </row>
    <row r="47" spans="1:33" s="2" customFormat="1" ht="24.75" customHeight="1" thickTop="1" thickBot="1" x14ac:dyDescent="0.25">
      <c r="A47" s="44">
        <v>43</v>
      </c>
      <c r="B47" s="45" t="s">
        <v>17</v>
      </c>
      <c r="C47" s="46">
        <v>60386</v>
      </c>
      <c r="D47" s="47">
        <v>2836</v>
      </c>
      <c r="E47" s="48">
        <v>63222</v>
      </c>
      <c r="F47" s="49">
        <v>60076</v>
      </c>
      <c r="G47" s="47">
        <v>828</v>
      </c>
      <c r="H47" s="50">
        <v>60904</v>
      </c>
      <c r="I47" s="51">
        <f t="shared" si="1"/>
        <v>99.5</v>
      </c>
      <c r="J47" s="52">
        <f t="shared" si="1"/>
        <v>29.2</v>
      </c>
      <c r="K47" s="53">
        <f t="shared" si="1"/>
        <v>96.3</v>
      </c>
      <c r="L47" s="52">
        <v>95.7</v>
      </c>
      <c r="M47" s="52">
        <v>95</v>
      </c>
      <c r="N47" s="120">
        <f t="shared" si="2"/>
        <v>0.59999999999999432</v>
      </c>
      <c r="O47" s="3"/>
      <c r="P47" s="220">
        <f t="shared" si="3"/>
        <v>60386</v>
      </c>
      <c r="Q47" s="220">
        <f t="shared" si="3"/>
        <v>2836</v>
      </c>
      <c r="R47" s="220">
        <f t="shared" si="3"/>
        <v>63222</v>
      </c>
      <c r="S47" s="220">
        <f t="shared" si="3"/>
        <v>60076</v>
      </c>
      <c r="T47" s="220">
        <f t="shared" si="0"/>
        <v>828</v>
      </c>
      <c r="U47" s="220">
        <f t="shared" si="0"/>
        <v>60904</v>
      </c>
      <c r="V47" s="122">
        <v>31791</v>
      </c>
      <c r="W47" s="122">
        <v>2681</v>
      </c>
      <c r="X47" s="122">
        <v>34472</v>
      </c>
      <c r="Y47" s="122">
        <v>31486</v>
      </c>
      <c r="Z47" s="122">
        <v>792</v>
      </c>
      <c r="AA47" s="122">
        <v>32278</v>
      </c>
      <c r="AB47" s="122">
        <v>28595</v>
      </c>
      <c r="AC47" s="122">
        <v>155</v>
      </c>
      <c r="AD47" s="122">
        <v>28750</v>
      </c>
      <c r="AE47" s="122">
        <v>28590</v>
      </c>
      <c r="AF47" s="122">
        <v>36</v>
      </c>
      <c r="AG47" s="122">
        <v>28626</v>
      </c>
    </row>
    <row r="48" spans="1:33" s="2" customFormat="1" ht="24.75" customHeight="1" thickTop="1" thickBot="1" x14ac:dyDescent="0.25">
      <c r="A48" s="44">
        <v>44</v>
      </c>
      <c r="B48" s="45" t="s">
        <v>59</v>
      </c>
      <c r="C48" s="46">
        <v>232263</v>
      </c>
      <c r="D48" s="47">
        <v>2499</v>
      </c>
      <c r="E48" s="48">
        <v>234762</v>
      </c>
      <c r="F48" s="49">
        <v>231258</v>
      </c>
      <c r="G48" s="47">
        <v>201</v>
      </c>
      <c r="H48" s="50">
        <v>231459</v>
      </c>
      <c r="I48" s="51">
        <f t="shared" si="1"/>
        <v>99.6</v>
      </c>
      <c r="J48" s="52">
        <f t="shared" si="1"/>
        <v>8</v>
      </c>
      <c r="K48" s="53">
        <f t="shared" si="1"/>
        <v>98.6</v>
      </c>
      <c r="L48" s="52">
        <v>99.1</v>
      </c>
      <c r="M48" s="52">
        <v>99</v>
      </c>
      <c r="N48" s="120">
        <f t="shared" si="2"/>
        <v>-0.5</v>
      </c>
      <c r="O48" s="3"/>
      <c r="P48" s="220">
        <f t="shared" si="3"/>
        <v>232263</v>
      </c>
      <c r="Q48" s="220">
        <f t="shared" si="3"/>
        <v>2499</v>
      </c>
      <c r="R48" s="220">
        <f t="shared" si="3"/>
        <v>234762</v>
      </c>
      <c r="S48" s="220">
        <f t="shared" si="3"/>
        <v>231258</v>
      </c>
      <c r="T48" s="220">
        <f t="shared" si="0"/>
        <v>201</v>
      </c>
      <c r="U48" s="220">
        <f t="shared" si="0"/>
        <v>231459</v>
      </c>
      <c r="V48" s="122">
        <v>73890</v>
      </c>
      <c r="W48" s="122">
        <v>2390</v>
      </c>
      <c r="X48" s="122">
        <v>76280</v>
      </c>
      <c r="Y48" s="122">
        <v>72895</v>
      </c>
      <c r="Z48" s="122">
        <v>200</v>
      </c>
      <c r="AA48" s="122">
        <v>73095</v>
      </c>
      <c r="AB48" s="122">
        <v>158373</v>
      </c>
      <c r="AC48" s="122">
        <v>109</v>
      </c>
      <c r="AD48" s="122">
        <v>158482</v>
      </c>
      <c r="AE48" s="122">
        <v>158363</v>
      </c>
      <c r="AF48" s="122">
        <v>1</v>
      </c>
      <c r="AG48" s="122">
        <v>158364</v>
      </c>
    </row>
    <row r="49" spans="1:41" s="2" customFormat="1" ht="24.75" customHeight="1" thickTop="1" thickBot="1" x14ac:dyDescent="0.25">
      <c r="A49" s="44">
        <v>45</v>
      </c>
      <c r="B49" s="45" t="s">
        <v>24</v>
      </c>
      <c r="C49" s="46">
        <v>136027</v>
      </c>
      <c r="D49" s="47">
        <v>3349</v>
      </c>
      <c r="E49" s="48">
        <v>139376</v>
      </c>
      <c r="F49" s="49">
        <v>135424</v>
      </c>
      <c r="G49" s="47">
        <v>1282</v>
      </c>
      <c r="H49" s="50">
        <v>136706</v>
      </c>
      <c r="I49" s="51">
        <f t="shared" si="1"/>
        <v>99.6</v>
      </c>
      <c r="J49" s="52">
        <f t="shared" si="1"/>
        <v>38.299999999999997</v>
      </c>
      <c r="K49" s="53">
        <f t="shared" si="1"/>
        <v>98.1</v>
      </c>
      <c r="L49" s="54">
        <v>97.6</v>
      </c>
      <c r="M49" s="54">
        <v>97.4</v>
      </c>
      <c r="N49" s="120">
        <f t="shared" si="2"/>
        <v>0.5</v>
      </c>
      <c r="O49" s="3"/>
      <c r="P49" s="220">
        <f t="shared" si="3"/>
        <v>136027</v>
      </c>
      <c r="Q49" s="220">
        <f t="shared" si="3"/>
        <v>3349</v>
      </c>
      <c r="R49" s="220">
        <f t="shared" si="3"/>
        <v>139376</v>
      </c>
      <c r="S49" s="220">
        <f t="shared" si="3"/>
        <v>135424</v>
      </c>
      <c r="T49" s="220">
        <f t="shared" si="0"/>
        <v>1282</v>
      </c>
      <c r="U49" s="220">
        <f t="shared" si="0"/>
        <v>136706</v>
      </c>
      <c r="V49" s="122">
        <v>53285</v>
      </c>
      <c r="W49" s="122">
        <v>2881</v>
      </c>
      <c r="X49" s="122">
        <v>56166</v>
      </c>
      <c r="Y49" s="122">
        <v>52689</v>
      </c>
      <c r="Z49" s="122">
        <v>1270</v>
      </c>
      <c r="AA49" s="122">
        <v>53959</v>
      </c>
      <c r="AB49" s="122">
        <v>82742</v>
      </c>
      <c r="AC49" s="122">
        <v>468</v>
      </c>
      <c r="AD49" s="122">
        <v>83210</v>
      </c>
      <c r="AE49" s="122">
        <v>82735</v>
      </c>
      <c r="AF49" s="122">
        <v>12</v>
      </c>
      <c r="AG49" s="122">
        <v>82747</v>
      </c>
    </row>
    <row r="50" spans="1:41" s="2" customFormat="1" ht="24.75" customHeight="1" thickTop="1" thickBot="1" x14ac:dyDescent="0.25">
      <c r="A50" s="44">
        <v>46</v>
      </c>
      <c r="B50" s="45" t="s">
        <v>60</v>
      </c>
      <c r="C50" s="46">
        <v>84290</v>
      </c>
      <c r="D50" s="47">
        <v>1787</v>
      </c>
      <c r="E50" s="48">
        <v>86077</v>
      </c>
      <c r="F50" s="49">
        <v>83601</v>
      </c>
      <c r="G50" s="47">
        <v>250</v>
      </c>
      <c r="H50" s="50">
        <v>83851</v>
      </c>
      <c r="I50" s="51">
        <f t="shared" si="1"/>
        <v>99.2</v>
      </c>
      <c r="J50" s="52">
        <f t="shared" si="1"/>
        <v>14</v>
      </c>
      <c r="K50" s="53">
        <f t="shared" si="1"/>
        <v>97.4</v>
      </c>
      <c r="L50" s="52">
        <v>98.5</v>
      </c>
      <c r="M50" s="52">
        <v>98.3</v>
      </c>
      <c r="N50" s="120">
        <f t="shared" si="2"/>
        <v>-1.0999999999999943</v>
      </c>
      <c r="O50" s="3"/>
      <c r="P50" s="220">
        <f t="shared" si="3"/>
        <v>84290</v>
      </c>
      <c r="Q50" s="220">
        <f t="shared" si="3"/>
        <v>1787</v>
      </c>
      <c r="R50" s="220">
        <f t="shared" si="3"/>
        <v>86077</v>
      </c>
      <c r="S50" s="220">
        <f t="shared" si="3"/>
        <v>83601</v>
      </c>
      <c r="T50" s="220">
        <f t="shared" si="0"/>
        <v>250</v>
      </c>
      <c r="U50" s="220">
        <f t="shared" si="0"/>
        <v>83851</v>
      </c>
      <c r="V50" s="122">
        <v>32785</v>
      </c>
      <c r="W50" s="122">
        <v>1694</v>
      </c>
      <c r="X50" s="122">
        <v>34479</v>
      </c>
      <c r="Y50" s="122">
        <v>32447</v>
      </c>
      <c r="Z50" s="122">
        <v>250</v>
      </c>
      <c r="AA50" s="122">
        <v>32697</v>
      </c>
      <c r="AB50" s="122">
        <v>51505</v>
      </c>
      <c r="AC50" s="122">
        <v>93</v>
      </c>
      <c r="AD50" s="122">
        <v>51598</v>
      </c>
      <c r="AE50" s="122">
        <v>51154</v>
      </c>
      <c r="AF50" s="122">
        <v>0</v>
      </c>
      <c r="AG50" s="122">
        <v>51154</v>
      </c>
    </row>
    <row r="51" spans="1:41" s="2" customFormat="1" ht="24.75" customHeight="1" thickTop="1" thickBot="1" x14ac:dyDescent="0.25">
      <c r="A51" s="44">
        <v>47</v>
      </c>
      <c r="B51" s="45" t="s">
        <v>61</v>
      </c>
      <c r="C51" s="46">
        <v>20709</v>
      </c>
      <c r="D51" s="47">
        <v>448</v>
      </c>
      <c r="E51" s="48">
        <v>21157</v>
      </c>
      <c r="F51" s="49">
        <v>20604</v>
      </c>
      <c r="G51" s="47">
        <v>175</v>
      </c>
      <c r="H51" s="50">
        <v>20779</v>
      </c>
      <c r="I51" s="51">
        <f t="shared" si="1"/>
        <v>99.5</v>
      </c>
      <c r="J51" s="52">
        <f t="shared" si="1"/>
        <v>39.1</v>
      </c>
      <c r="K51" s="53">
        <f t="shared" si="1"/>
        <v>98.2</v>
      </c>
      <c r="L51" s="52">
        <v>97.7</v>
      </c>
      <c r="M51" s="52">
        <v>98.5</v>
      </c>
      <c r="N51" s="120">
        <f t="shared" si="2"/>
        <v>0.5</v>
      </c>
      <c r="O51" s="3"/>
      <c r="P51" s="220">
        <f t="shared" si="3"/>
        <v>20709</v>
      </c>
      <c r="Q51" s="220">
        <f t="shared" si="3"/>
        <v>448</v>
      </c>
      <c r="R51" s="220">
        <f t="shared" si="3"/>
        <v>21157</v>
      </c>
      <c r="S51" s="220">
        <f t="shared" si="3"/>
        <v>20604</v>
      </c>
      <c r="T51" s="220">
        <f t="shared" si="0"/>
        <v>175</v>
      </c>
      <c r="U51" s="220">
        <f t="shared" si="0"/>
        <v>20779</v>
      </c>
      <c r="V51" s="122">
        <v>13882</v>
      </c>
      <c r="W51" s="122">
        <v>300</v>
      </c>
      <c r="X51" s="122">
        <v>14182</v>
      </c>
      <c r="Y51" s="122">
        <v>13796</v>
      </c>
      <c r="Z51" s="122">
        <v>175</v>
      </c>
      <c r="AA51" s="122">
        <v>13971</v>
      </c>
      <c r="AB51" s="122">
        <v>6827</v>
      </c>
      <c r="AC51" s="122">
        <v>148</v>
      </c>
      <c r="AD51" s="122">
        <v>6975</v>
      </c>
      <c r="AE51" s="122">
        <v>6808</v>
      </c>
      <c r="AF51" s="122">
        <v>0</v>
      </c>
      <c r="AG51" s="122">
        <v>6808</v>
      </c>
    </row>
    <row r="52" spans="1:41" s="2" customFormat="1" ht="24.75" customHeight="1" thickTop="1" thickBot="1" x14ac:dyDescent="0.25">
      <c r="A52" s="44">
        <v>48</v>
      </c>
      <c r="B52" s="45" t="s">
        <v>62</v>
      </c>
      <c r="C52" s="46">
        <v>49117</v>
      </c>
      <c r="D52" s="47">
        <v>784</v>
      </c>
      <c r="E52" s="48">
        <v>49901</v>
      </c>
      <c r="F52" s="49">
        <v>48896</v>
      </c>
      <c r="G52" s="47">
        <v>228</v>
      </c>
      <c r="H52" s="50">
        <v>49124</v>
      </c>
      <c r="I52" s="51">
        <f t="shared" si="1"/>
        <v>99.6</v>
      </c>
      <c r="J52" s="52">
        <f t="shared" si="1"/>
        <v>29.1</v>
      </c>
      <c r="K52" s="53">
        <f t="shared" si="1"/>
        <v>98.4</v>
      </c>
      <c r="L52" s="52">
        <v>98.4</v>
      </c>
      <c r="M52" s="52">
        <v>98</v>
      </c>
      <c r="N52" s="120">
        <f t="shared" si="2"/>
        <v>0</v>
      </c>
      <c r="O52" s="3"/>
      <c r="P52" s="220">
        <f t="shared" si="3"/>
        <v>49117</v>
      </c>
      <c r="Q52" s="220">
        <f t="shared" si="3"/>
        <v>784</v>
      </c>
      <c r="R52" s="220">
        <f t="shared" si="3"/>
        <v>49901</v>
      </c>
      <c r="S52" s="220">
        <f t="shared" si="3"/>
        <v>48896</v>
      </c>
      <c r="T52" s="220">
        <f t="shared" si="0"/>
        <v>228</v>
      </c>
      <c r="U52" s="220">
        <f t="shared" si="0"/>
        <v>49124</v>
      </c>
      <c r="V52" s="122">
        <v>29522</v>
      </c>
      <c r="W52" s="122">
        <v>784</v>
      </c>
      <c r="X52" s="122">
        <v>30306</v>
      </c>
      <c r="Y52" s="122">
        <v>29390</v>
      </c>
      <c r="Z52" s="122">
        <v>228</v>
      </c>
      <c r="AA52" s="122">
        <v>29618</v>
      </c>
      <c r="AB52" s="122">
        <v>19595</v>
      </c>
      <c r="AC52" s="122">
        <v>0</v>
      </c>
      <c r="AD52" s="122">
        <v>19595</v>
      </c>
      <c r="AE52" s="122">
        <v>19506</v>
      </c>
      <c r="AF52" s="122">
        <v>0</v>
      </c>
      <c r="AG52" s="122">
        <v>19506</v>
      </c>
    </row>
    <row r="53" spans="1:41" s="2" customFormat="1" ht="24.75" customHeight="1" thickTop="1" thickBot="1" x14ac:dyDescent="0.25">
      <c r="A53" s="44">
        <v>49</v>
      </c>
      <c r="B53" s="45" t="s">
        <v>63</v>
      </c>
      <c r="C53" s="46">
        <v>49877</v>
      </c>
      <c r="D53" s="47">
        <v>1161</v>
      </c>
      <c r="E53" s="48">
        <v>51038</v>
      </c>
      <c r="F53" s="49">
        <v>49440</v>
      </c>
      <c r="G53" s="47">
        <v>438</v>
      </c>
      <c r="H53" s="50">
        <v>49878</v>
      </c>
      <c r="I53" s="51">
        <f t="shared" si="1"/>
        <v>99.1</v>
      </c>
      <c r="J53" s="52">
        <f t="shared" si="1"/>
        <v>37.700000000000003</v>
      </c>
      <c r="K53" s="53">
        <f t="shared" si="1"/>
        <v>97.7</v>
      </c>
      <c r="L53" s="52">
        <v>97.7</v>
      </c>
      <c r="M53" s="52">
        <v>97.6</v>
      </c>
      <c r="N53" s="120">
        <f t="shared" si="2"/>
        <v>0</v>
      </c>
      <c r="O53" s="3"/>
      <c r="P53" s="220">
        <f t="shared" si="3"/>
        <v>49877</v>
      </c>
      <c r="Q53" s="220">
        <f t="shared" si="3"/>
        <v>1161</v>
      </c>
      <c r="R53" s="220">
        <f t="shared" si="3"/>
        <v>51038</v>
      </c>
      <c r="S53" s="220">
        <f t="shared" si="3"/>
        <v>49440</v>
      </c>
      <c r="T53" s="220">
        <f t="shared" si="0"/>
        <v>438</v>
      </c>
      <c r="U53" s="220">
        <f t="shared" si="0"/>
        <v>49878</v>
      </c>
      <c r="V53" s="122">
        <v>24158</v>
      </c>
      <c r="W53" s="122">
        <v>1158</v>
      </c>
      <c r="X53" s="122">
        <v>25316</v>
      </c>
      <c r="Y53" s="122">
        <v>23724</v>
      </c>
      <c r="Z53" s="122">
        <v>438</v>
      </c>
      <c r="AA53" s="122">
        <v>24162</v>
      </c>
      <c r="AB53" s="122">
        <v>25719</v>
      </c>
      <c r="AC53" s="122">
        <v>3</v>
      </c>
      <c r="AD53" s="122">
        <v>25722</v>
      </c>
      <c r="AE53" s="122">
        <v>25716</v>
      </c>
      <c r="AF53" s="122">
        <v>0</v>
      </c>
      <c r="AG53" s="122">
        <v>25716</v>
      </c>
    </row>
    <row r="54" spans="1:41" s="2" customFormat="1" ht="24.75" customHeight="1" thickTop="1" thickBot="1" x14ac:dyDescent="0.25">
      <c r="A54" s="44">
        <v>50</v>
      </c>
      <c r="B54" s="45" t="s">
        <v>64</v>
      </c>
      <c r="C54" s="46">
        <v>79513</v>
      </c>
      <c r="D54" s="47">
        <v>200</v>
      </c>
      <c r="E54" s="48">
        <v>79713</v>
      </c>
      <c r="F54" s="49">
        <v>79276</v>
      </c>
      <c r="G54" s="47">
        <v>133</v>
      </c>
      <c r="H54" s="50">
        <v>79409</v>
      </c>
      <c r="I54" s="51">
        <f t="shared" si="1"/>
        <v>99.7</v>
      </c>
      <c r="J54" s="52">
        <f t="shared" si="1"/>
        <v>66.5</v>
      </c>
      <c r="K54" s="53">
        <f t="shared" si="1"/>
        <v>99.6</v>
      </c>
      <c r="L54" s="52">
        <v>99.5</v>
      </c>
      <c r="M54" s="52">
        <v>99.5</v>
      </c>
      <c r="N54" s="120">
        <f t="shared" si="2"/>
        <v>9.9999999999994316E-2</v>
      </c>
      <c r="O54" s="3"/>
      <c r="P54" s="220">
        <f t="shared" si="3"/>
        <v>79513</v>
      </c>
      <c r="Q54" s="220">
        <f t="shared" si="3"/>
        <v>200</v>
      </c>
      <c r="R54" s="220">
        <f t="shared" si="3"/>
        <v>79713</v>
      </c>
      <c r="S54" s="220">
        <f t="shared" si="3"/>
        <v>79276</v>
      </c>
      <c r="T54" s="220">
        <f t="shared" si="0"/>
        <v>133</v>
      </c>
      <c r="U54" s="220">
        <f t="shared" si="0"/>
        <v>79409</v>
      </c>
      <c r="V54" s="122">
        <v>29560</v>
      </c>
      <c r="W54" s="122">
        <v>117</v>
      </c>
      <c r="X54" s="122">
        <v>29677</v>
      </c>
      <c r="Y54" s="122">
        <v>29326</v>
      </c>
      <c r="Z54" s="122">
        <v>50</v>
      </c>
      <c r="AA54" s="122">
        <v>29376</v>
      </c>
      <c r="AB54" s="122">
        <v>49953</v>
      </c>
      <c r="AC54" s="122">
        <v>83</v>
      </c>
      <c r="AD54" s="122">
        <v>50036</v>
      </c>
      <c r="AE54" s="122">
        <v>49950</v>
      </c>
      <c r="AF54" s="122">
        <v>83</v>
      </c>
      <c r="AG54" s="122">
        <v>50033</v>
      </c>
    </row>
    <row r="55" spans="1:41" s="2" customFormat="1" ht="24.75" customHeight="1" thickTop="1" thickBot="1" x14ac:dyDescent="0.25">
      <c r="A55" s="44">
        <v>51</v>
      </c>
      <c r="B55" s="45" t="s">
        <v>65</v>
      </c>
      <c r="C55" s="46">
        <v>58416</v>
      </c>
      <c r="D55" s="47">
        <v>480</v>
      </c>
      <c r="E55" s="48">
        <v>58896</v>
      </c>
      <c r="F55" s="49">
        <v>58366</v>
      </c>
      <c r="G55" s="47">
        <v>100</v>
      </c>
      <c r="H55" s="50">
        <v>58466</v>
      </c>
      <c r="I55" s="51">
        <f t="shared" si="1"/>
        <v>99.9</v>
      </c>
      <c r="J55" s="52">
        <f t="shared" si="1"/>
        <v>20.8</v>
      </c>
      <c r="K55" s="53">
        <f t="shared" si="1"/>
        <v>99.3</v>
      </c>
      <c r="L55" s="52">
        <v>99.1</v>
      </c>
      <c r="M55" s="52">
        <v>99.3</v>
      </c>
      <c r="N55" s="120">
        <f t="shared" si="2"/>
        <v>0.20000000000000284</v>
      </c>
      <c r="O55" s="3"/>
      <c r="P55" s="220">
        <f t="shared" si="3"/>
        <v>58416</v>
      </c>
      <c r="Q55" s="220">
        <f t="shared" si="3"/>
        <v>480</v>
      </c>
      <c r="R55" s="220">
        <f t="shared" si="3"/>
        <v>58896</v>
      </c>
      <c r="S55" s="220">
        <f t="shared" si="3"/>
        <v>58366</v>
      </c>
      <c r="T55" s="220">
        <f t="shared" si="0"/>
        <v>100</v>
      </c>
      <c r="U55" s="220">
        <f t="shared" si="0"/>
        <v>58466</v>
      </c>
      <c r="V55" s="122">
        <v>32433</v>
      </c>
      <c r="W55" s="122">
        <v>267</v>
      </c>
      <c r="X55" s="122">
        <v>32700</v>
      </c>
      <c r="Y55" s="122">
        <v>32383</v>
      </c>
      <c r="Z55" s="122">
        <v>55</v>
      </c>
      <c r="AA55" s="122">
        <v>32438</v>
      </c>
      <c r="AB55" s="122">
        <v>25983</v>
      </c>
      <c r="AC55" s="122">
        <v>213</v>
      </c>
      <c r="AD55" s="122">
        <v>26196</v>
      </c>
      <c r="AE55" s="122">
        <v>25983</v>
      </c>
      <c r="AF55" s="122">
        <v>45</v>
      </c>
      <c r="AG55" s="122">
        <v>26028</v>
      </c>
    </row>
    <row r="56" spans="1:41" s="2" customFormat="1" ht="24.75" customHeight="1" thickTop="1" thickBot="1" x14ac:dyDescent="0.25">
      <c r="A56" s="44">
        <v>52</v>
      </c>
      <c r="B56" s="45" t="s">
        <v>18</v>
      </c>
      <c r="C56" s="46">
        <v>67983</v>
      </c>
      <c r="D56" s="47">
        <v>1498</v>
      </c>
      <c r="E56" s="48">
        <v>69481</v>
      </c>
      <c r="F56" s="49">
        <v>67774</v>
      </c>
      <c r="G56" s="47">
        <v>526</v>
      </c>
      <c r="H56" s="50">
        <v>68300</v>
      </c>
      <c r="I56" s="51">
        <f t="shared" si="1"/>
        <v>99.7</v>
      </c>
      <c r="J56" s="52">
        <f t="shared" si="1"/>
        <v>35.1</v>
      </c>
      <c r="K56" s="53">
        <f t="shared" si="1"/>
        <v>98.3</v>
      </c>
      <c r="L56" s="52">
        <v>97.4</v>
      </c>
      <c r="M56" s="52">
        <v>98</v>
      </c>
      <c r="N56" s="120">
        <f t="shared" si="2"/>
        <v>0.89999999999999147</v>
      </c>
      <c r="O56" s="3"/>
      <c r="P56" s="220">
        <f t="shared" si="3"/>
        <v>67983</v>
      </c>
      <c r="Q56" s="220">
        <f t="shared" si="3"/>
        <v>1498</v>
      </c>
      <c r="R56" s="220">
        <f t="shared" si="3"/>
        <v>69481</v>
      </c>
      <c r="S56" s="220">
        <f t="shared" si="3"/>
        <v>67774</v>
      </c>
      <c r="T56" s="220">
        <f t="shared" si="0"/>
        <v>526</v>
      </c>
      <c r="U56" s="220">
        <f t="shared" si="0"/>
        <v>68300</v>
      </c>
      <c r="V56" s="122">
        <v>29084</v>
      </c>
      <c r="W56" s="122">
        <v>641</v>
      </c>
      <c r="X56" s="122">
        <v>29725</v>
      </c>
      <c r="Y56" s="122">
        <v>28995</v>
      </c>
      <c r="Z56" s="122">
        <v>225</v>
      </c>
      <c r="AA56" s="122">
        <v>29220</v>
      </c>
      <c r="AB56" s="122">
        <v>38899</v>
      </c>
      <c r="AC56" s="122">
        <v>857</v>
      </c>
      <c r="AD56" s="122">
        <v>39756</v>
      </c>
      <c r="AE56" s="122">
        <v>38779</v>
      </c>
      <c r="AF56" s="122">
        <v>301</v>
      </c>
      <c r="AG56" s="122">
        <v>39080</v>
      </c>
    </row>
    <row r="57" spans="1:41" s="2" customFormat="1" ht="24.75" customHeight="1" thickTop="1" thickBot="1" x14ac:dyDescent="0.25">
      <c r="A57" s="44">
        <v>53</v>
      </c>
      <c r="B57" s="45" t="s">
        <v>66</v>
      </c>
      <c r="C57" s="46">
        <v>34357</v>
      </c>
      <c r="D57" s="47">
        <v>1645</v>
      </c>
      <c r="E57" s="48">
        <v>36002</v>
      </c>
      <c r="F57" s="49">
        <v>34114</v>
      </c>
      <c r="G57" s="47">
        <v>149</v>
      </c>
      <c r="H57" s="50">
        <v>34263</v>
      </c>
      <c r="I57" s="51">
        <f t="shared" si="1"/>
        <v>99.3</v>
      </c>
      <c r="J57" s="52">
        <f t="shared" si="1"/>
        <v>9.1</v>
      </c>
      <c r="K57" s="53">
        <f t="shared" si="1"/>
        <v>95.2</v>
      </c>
      <c r="L57" s="52">
        <v>95.2</v>
      </c>
      <c r="M57" s="52">
        <v>95.5</v>
      </c>
      <c r="N57" s="120">
        <f t="shared" si="2"/>
        <v>0</v>
      </c>
      <c r="O57" s="3"/>
      <c r="P57" s="220">
        <f t="shared" si="3"/>
        <v>34357</v>
      </c>
      <c r="Q57" s="220">
        <f t="shared" si="3"/>
        <v>1645</v>
      </c>
      <c r="R57" s="220">
        <f t="shared" si="3"/>
        <v>36002</v>
      </c>
      <c r="S57" s="220">
        <f t="shared" si="3"/>
        <v>34114</v>
      </c>
      <c r="T57" s="220">
        <f t="shared" si="0"/>
        <v>149</v>
      </c>
      <c r="U57" s="220">
        <f t="shared" si="0"/>
        <v>34263</v>
      </c>
      <c r="V57" s="122">
        <v>25635</v>
      </c>
      <c r="W57" s="122">
        <v>1520</v>
      </c>
      <c r="X57" s="122">
        <v>27155</v>
      </c>
      <c r="Y57" s="122">
        <v>25400</v>
      </c>
      <c r="Z57" s="122">
        <v>125</v>
      </c>
      <c r="AA57" s="122">
        <v>25525</v>
      </c>
      <c r="AB57" s="122">
        <v>8722</v>
      </c>
      <c r="AC57" s="122">
        <v>125</v>
      </c>
      <c r="AD57" s="122">
        <v>8847</v>
      </c>
      <c r="AE57" s="122">
        <v>8714</v>
      </c>
      <c r="AF57" s="122">
        <v>24</v>
      </c>
      <c r="AG57" s="122">
        <v>8738</v>
      </c>
    </row>
    <row r="58" spans="1:41" s="2" customFormat="1" ht="24.75" customHeight="1" thickTop="1" thickBot="1" x14ac:dyDescent="0.25">
      <c r="A58" s="44">
        <v>54</v>
      </c>
      <c r="B58" s="60" t="s">
        <v>67</v>
      </c>
      <c r="C58" s="222">
        <v>30250</v>
      </c>
      <c r="D58" s="222">
        <v>755</v>
      </c>
      <c r="E58" s="223">
        <v>31005</v>
      </c>
      <c r="F58" s="224">
        <v>29439</v>
      </c>
      <c r="G58" s="222">
        <v>55</v>
      </c>
      <c r="H58" s="222">
        <v>29494</v>
      </c>
      <c r="I58" s="51">
        <f t="shared" si="1"/>
        <v>97.3</v>
      </c>
      <c r="J58" s="52">
        <f t="shared" si="1"/>
        <v>7.3</v>
      </c>
      <c r="K58" s="53">
        <f t="shared" si="1"/>
        <v>95.1</v>
      </c>
      <c r="L58" s="52">
        <v>97.3</v>
      </c>
      <c r="M58" s="52">
        <v>98.1</v>
      </c>
      <c r="N58" s="120">
        <f t="shared" si="2"/>
        <v>-2.2000000000000028</v>
      </c>
      <c r="O58" s="3"/>
      <c r="P58" s="220">
        <f t="shared" si="3"/>
        <v>30250</v>
      </c>
      <c r="Q58" s="220">
        <f t="shared" si="3"/>
        <v>755</v>
      </c>
      <c r="R58" s="220">
        <f t="shared" si="3"/>
        <v>31005</v>
      </c>
      <c r="S58" s="220">
        <f t="shared" si="3"/>
        <v>29439</v>
      </c>
      <c r="T58" s="220">
        <f t="shared" si="0"/>
        <v>55</v>
      </c>
      <c r="U58" s="220">
        <f t="shared" si="0"/>
        <v>29494</v>
      </c>
      <c r="V58" s="122">
        <v>16384</v>
      </c>
      <c r="W58" s="122">
        <v>750</v>
      </c>
      <c r="X58" s="122">
        <v>17134</v>
      </c>
      <c r="Y58" s="122">
        <v>15783</v>
      </c>
      <c r="Z58" s="122">
        <v>50</v>
      </c>
      <c r="AA58" s="122">
        <v>15833</v>
      </c>
      <c r="AB58" s="122">
        <v>13866</v>
      </c>
      <c r="AC58" s="122">
        <v>5</v>
      </c>
      <c r="AD58" s="122">
        <v>13871</v>
      </c>
      <c r="AE58" s="122">
        <v>13656</v>
      </c>
      <c r="AF58" s="122">
        <v>5</v>
      </c>
      <c r="AG58" s="122">
        <v>13661</v>
      </c>
    </row>
    <row r="59" spans="1:41" s="2" customFormat="1" ht="24.75" customHeight="1" thickTop="1" x14ac:dyDescent="0.2">
      <c r="A59" s="225"/>
      <c r="B59" s="226" t="s">
        <v>19</v>
      </c>
      <c r="C59" s="227">
        <f t="shared" ref="C59:H59" si="4">SUM(C5:C41)</f>
        <v>56526653</v>
      </c>
      <c r="D59" s="228">
        <f t="shared" si="4"/>
        <v>758818</v>
      </c>
      <c r="E59" s="229">
        <f t="shared" si="4"/>
        <v>57285471</v>
      </c>
      <c r="F59" s="227">
        <f t="shared" si="4"/>
        <v>55027380</v>
      </c>
      <c r="G59" s="228">
        <f t="shared" si="4"/>
        <v>177041</v>
      </c>
      <c r="H59" s="230">
        <f t="shared" si="4"/>
        <v>55204421</v>
      </c>
      <c r="I59" s="217">
        <f t="shared" ref="I59:K61" si="5">IF(C59=0,"－",ROUND(+F59/C59*100,1))</f>
        <v>97.3</v>
      </c>
      <c r="J59" s="218">
        <f t="shared" si="5"/>
        <v>23.3</v>
      </c>
      <c r="K59" s="231">
        <f t="shared" si="5"/>
        <v>96.4</v>
      </c>
      <c r="L59" s="232">
        <v>98.9</v>
      </c>
      <c r="M59" s="232">
        <v>98.8</v>
      </c>
      <c r="N59" s="120">
        <f t="shared" si="2"/>
        <v>-2.5</v>
      </c>
      <c r="O59" s="3"/>
      <c r="P59" s="136">
        <f t="shared" ref="P59:U59" si="6">V59+AB59</f>
        <v>57955956</v>
      </c>
      <c r="Q59" s="136">
        <f t="shared" si="6"/>
        <v>783986</v>
      </c>
      <c r="R59" s="136">
        <f t="shared" si="6"/>
        <v>58739942</v>
      </c>
      <c r="S59" s="136">
        <f t="shared" si="6"/>
        <v>56444049</v>
      </c>
      <c r="T59" s="136">
        <f t="shared" si="6"/>
        <v>183382</v>
      </c>
      <c r="U59" s="136">
        <f t="shared" si="6"/>
        <v>56627431</v>
      </c>
      <c r="V59" s="122">
        <v>17457623</v>
      </c>
      <c r="W59" s="122">
        <v>309436</v>
      </c>
      <c r="X59" s="122">
        <v>17767059</v>
      </c>
      <c r="Y59" s="122">
        <v>16999757</v>
      </c>
      <c r="Z59" s="122">
        <v>72093</v>
      </c>
      <c r="AA59" s="122">
        <v>17071850</v>
      </c>
      <c r="AB59" s="122">
        <v>40498333</v>
      </c>
      <c r="AC59" s="122">
        <v>474550</v>
      </c>
      <c r="AD59" s="122">
        <v>40972883</v>
      </c>
      <c r="AE59" s="122">
        <v>39444292</v>
      </c>
      <c r="AF59" s="122">
        <v>111289</v>
      </c>
      <c r="AG59" s="122">
        <v>39555581</v>
      </c>
    </row>
    <row r="60" spans="1:41" s="2" customFormat="1" ht="24.75" customHeight="1" x14ac:dyDescent="0.2">
      <c r="A60" s="76"/>
      <c r="B60" s="77" t="s">
        <v>20</v>
      </c>
      <c r="C60" s="137">
        <f t="shared" ref="C60:H60" si="7">SUM(C42:C58)</f>
        <v>1429303</v>
      </c>
      <c r="D60" s="138">
        <f t="shared" si="7"/>
        <v>25168</v>
      </c>
      <c r="E60" s="139">
        <f t="shared" si="7"/>
        <v>1454471</v>
      </c>
      <c r="F60" s="137">
        <f t="shared" si="7"/>
        <v>1416669</v>
      </c>
      <c r="G60" s="138">
        <f t="shared" si="7"/>
        <v>6341</v>
      </c>
      <c r="H60" s="140">
        <f t="shared" si="7"/>
        <v>1423010</v>
      </c>
      <c r="I60" s="51">
        <f t="shared" si="5"/>
        <v>99.1</v>
      </c>
      <c r="J60" s="52">
        <f t="shared" si="5"/>
        <v>25.2</v>
      </c>
      <c r="K60" s="141">
        <f t="shared" si="5"/>
        <v>97.8</v>
      </c>
      <c r="L60" s="54">
        <v>98.4</v>
      </c>
      <c r="M60" s="54">
        <v>98.5</v>
      </c>
      <c r="N60" s="120">
        <f t="shared" si="2"/>
        <v>-0.60000000000000853</v>
      </c>
      <c r="O60" s="3"/>
      <c r="P60" s="3"/>
      <c r="Q60" s="3"/>
      <c r="R60" s="3"/>
      <c r="S60" s="3"/>
      <c r="T60" s="3"/>
      <c r="U60" s="3"/>
    </row>
    <row r="61" spans="1:41" s="2" customFormat="1" ht="24.75" customHeight="1" x14ac:dyDescent="0.2">
      <c r="A61" s="82"/>
      <c r="B61" s="83" t="s">
        <v>21</v>
      </c>
      <c r="C61" s="137">
        <f t="shared" ref="C61:H61" si="8">SUM(C59:C60)</f>
        <v>57955956</v>
      </c>
      <c r="D61" s="138">
        <f t="shared" si="8"/>
        <v>783986</v>
      </c>
      <c r="E61" s="139">
        <f t="shared" si="8"/>
        <v>58739942</v>
      </c>
      <c r="F61" s="137">
        <f t="shared" si="8"/>
        <v>56444049</v>
      </c>
      <c r="G61" s="138">
        <f t="shared" si="8"/>
        <v>183382</v>
      </c>
      <c r="H61" s="140">
        <f t="shared" si="8"/>
        <v>56627431</v>
      </c>
      <c r="I61" s="51">
        <f t="shared" si="5"/>
        <v>97.4</v>
      </c>
      <c r="J61" s="52">
        <f t="shared" si="5"/>
        <v>23.4</v>
      </c>
      <c r="K61" s="141">
        <f t="shared" si="5"/>
        <v>96.4</v>
      </c>
      <c r="L61" s="52">
        <v>98.9</v>
      </c>
      <c r="M61" s="52">
        <v>98.8</v>
      </c>
      <c r="N61" s="120">
        <f t="shared" si="2"/>
        <v>-2.5</v>
      </c>
      <c r="O61" s="3"/>
      <c r="P61" s="3"/>
      <c r="Q61" s="3"/>
      <c r="R61" s="3"/>
      <c r="S61" s="3"/>
      <c r="T61" s="3"/>
      <c r="U61" s="3"/>
    </row>
    <row r="62" spans="1:41" s="2" customFormat="1" ht="20.25" customHeight="1" x14ac:dyDescent="0.15">
      <c r="A62" s="4"/>
      <c r="B62" s="5"/>
      <c r="C62" s="6"/>
      <c r="D62" s="6"/>
      <c r="E62" s="6"/>
      <c r="F62" s="6"/>
      <c r="G62" s="6"/>
      <c r="H62" s="6"/>
      <c r="I62" s="142"/>
      <c r="J62" s="142"/>
      <c r="K62" s="142"/>
      <c r="L62" s="142"/>
      <c r="M62" s="142"/>
      <c r="N62" s="142"/>
      <c r="O62" s="3"/>
      <c r="P62" s="3"/>
      <c r="Q62" s="3"/>
      <c r="R62" s="3"/>
      <c r="S62" s="3"/>
      <c r="T62" s="3"/>
      <c r="U62" s="3"/>
    </row>
    <row r="63" spans="1:41" s="11" customFormat="1" ht="19.5" customHeight="1" x14ac:dyDescent="0.15">
      <c r="A63" s="9"/>
      <c r="B63" s="9"/>
      <c r="C63" s="10"/>
      <c r="D63" s="10"/>
      <c r="E63" s="10"/>
      <c r="F63" s="10"/>
      <c r="G63" s="10"/>
      <c r="H63" s="10"/>
      <c r="I63" s="9"/>
      <c r="J63" s="9"/>
      <c r="K63" s="9"/>
      <c r="L63" s="9"/>
      <c r="M63" s="9"/>
      <c r="N63" s="142"/>
      <c r="O63" s="3"/>
      <c r="P63" s="3"/>
      <c r="Q63" s="3"/>
      <c r="R63" s="3"/>
      <c r="S63" s="3"/>
      <c r="T63" s="3"/>
      <c r="U63" s="3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s="11" customFormat="1" ht="20.25" customHeight="1" x14ac:dyDescent="0.15">
      <c r="A64" s="9"/>
      <c r="C64" s="12"/>
      <c r="D64" s="12"/>
      <c r="E64" s="12"/>
      <c r="F64" s="12"/>
      <c r="G64" s="12"/>
      <c r="H64" s="12"/>
      <c r="N64" s="9"/>
      <c r="O64" s="9"/>
      <c r="P64" s="9"/>
      <c r="Q64" s="9"/>
      <c r="R64" s="9"/>
      <c r="S64" s="9"/>
      <c r="T64" s="9"/>
      <c r="U64" s="9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41" x14ac:dyDescent="0.25">
      <c r="C65" s="233"/>
      <c r="D65" s="233"/>
      <c r="E65" s="233"/>
      <c r="F65" s="233"/>
      <c r="G65" s="233"/>
      <c r="H65" s="233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</row>
    <row r="66" spans="3:41" x14ac:dyDescent="0.25">
      <c r="N66" s="13"/>
      <c r="O66" s="13"/>
      <c r="P66" s="13"/>
      <c r="Q66" s="13"/>
      <c r="R66" s="13"/>
      <c r="S66" s="13"/>
      <c r="T66" s="13"/>
      <c r="U66" s="13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3"/>
      <c r="AI66" s="13"/>
      <c r="AJ66" s="13"/>
      <c r="AK66" s="13"/>
      <c r="AL66" s="13"/>
      <c r="AM66" s="13"/>
      <c r="AN66" s="13"/>
      <c r="AO66" s="13"/>
    </row>
    <row r="67" spans="3:41" x14ac:dyDescent="0.25"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</row>
    <row r="68" spans="3:41" x14ac:dyDescent="0.25"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</row>
    <row r="69" spans="3:41" x14ac:dyDescent="0.25"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</row>
    <row r="70" spans="3:41" x14ac:dyDescent="0.25"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</row>
    <row r="71" spans="3:41" x14ac:dyDescent="0.25"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</row>
    <row r="72" spans="3:41" x14ac:dyDescent="0.25"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</row>
    <row r="73" spans="3:41" x14ac:dyDescent="0.25"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</row>
    <row r="74" spans="3:41" x14ac:dyDescent="0.25"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</row>
    <row r="75" spans="3:41" x14ac:dyDescent="0.25"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</row>
    <row r="76" spans="3:41" x14ac:dyDescent="0.25"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</row>
    <row r="77" spans="3:41" x14ac:dyDescent="0.25"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</row>
    <row r="78" spans="3:41" x14ac:dyDescent="0.25"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</row>
    <row r="79" spans="3:41" x14ac:dyDescent="0.25"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</row>
    <row r="80" spans="3:41" x14ac:dyDescent="0.25"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</row>
    <row r="81" spans="14:41" x14ac:dyDescent="0.25"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</row>
    <row r="82" spans="14:41" x14ac:dyDescent="0.25"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</row>
    <row r="83" spans="14:41" x14ac:dyDescent="0.25"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</row>
    <row r="84" spans="14:41" x14ac:dyDescent="0.25"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</row>
    <row r="85" spans="14:41" x14ac:dyDescent="0.25"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</row>
    <row r="86" spans="14:41" x14ac:dyDescent="0.25"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</row>
    <row r="87" spans="14:41" x14ac:dyDescent="0.25"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4:41" x14ac:dyDescent="0.25"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</row>
    <row r="89" spans="14:41" x14ac:dyDescent="0.25"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</row>
    <row r="90" spans="14:41" x14ac:dyDescent="0.25"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4:41" x14ac:dyDescent="0.25"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</row>
    <row r="92" spans="14:41" x14ac:dyDescent="0.25"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</row>
    <row r="93" spans="14:41" x14ac:dyDescent="0.25"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</row>
    <row r="94" spans="14:41" x14ac:dyDescent="0.25"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</row>
    <row r="95" spans="14:41" x14ac:dyDescent="0.25"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</row>
    <row r="96" spans="14:41" x14ac:dyDescent="0.25"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</row>
    <row r="97" spans="14:41" x14ac:dyDescent="0.25"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</row>
    <row r="98" spans="14:41" x14ac:dyDescent="0.25"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</row>
    <row r="99" spans="14:41" x14ac:dyDescent="0.25"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</row>
    <row r="100" spans="14:41" x14ac:dyDescent="0.25"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</row>
    <row r="101" spans="14:41" x14ac:dyDescent="0.25"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</row>
    <row r="102" spans="14:41" x14ac:dyDescent="0.25"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</row>
    <row r="103" spans="14:41" x14ac:dyDescent="0.25"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</row>
    <row r="104" spans="14:41" x14ac:dyDescent="0.25"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</row>
    <row r="105" spans="14:41" x14ac:dyDescent="0.25"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</row>
    <row r="106" spans="14:41" x14ac:dyDescent="0.25"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</row>
    <row r="107" spans="14:41" x14ac:dyDescent="0.25"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</row>
    <row r="108" spans="14:41" x14ac:dyDescent="0.25"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</row>
    <row r="109" spans="14:41" x14ac:dyDescent="0.25"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14:41" x14ac:dyDescent="0.25"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</row>
    <row r="111" spans="14:41" x14ac:dyDescent="0.25"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</row>
    <row r="112" spans="14:41" x14ac:dyDescent="0.25"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</row>
    <row r="113" spans="14:41" x14ac:dyDescent="0.25"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</row>
    <row r="114" spans="14:41" x14ac:dyDescent="0.25"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</row>
    <row r="115" spans="14:41" x14ac:dyDescent="0.25"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</row>
    <row r="116" spans="14:41" x14ac:dyDescent="0.25"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</row>
    <row r="117" spans="14:41" x14ac:dyDescent="0.25"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</row>
    <row r="118" spans="14:41" x14ac:dyDescent="0.25"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</row>
    <row r="119" spans="14:41" x14ac:dyDescent="0.25"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</row>
    <row r="120" spans="14:41" x14ac:dyDescent="0.25"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</row>
    <row r="121" spans="14:41" x14ac:dyDescent="0.25"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</row>
    <row r="122" spans="14:41" x14ac:dyDescent="0.25"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</row>
    <row r="123" spans="14:41" x14ac:dyDescent="0.25"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</row>
    <row r="124" spans="14:41" x14ac:dyDescent="0.25"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</row>
    <row r="125" spans="14:41" x14ac:dyDescent="0.25"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</row>
    <row r="126" spans="14:41" x14ac:dyDescent="0.25"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</row>
    <row r="127" spans="14:41" x14ac:dyDescent="0.25"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</row>
    <row r="128" spans="14:41" x14ac:dyDescent="0.25"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</row>
    <row r="129" spans="14:41" x14ac:dyDescent="0.25"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</row>
    <row r="130" spans="14:41" x14ac:dyDescent="0.25"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</row>
    <row r="131" spans="14:41" x14ac:dyDescent="0.25"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6" orientation="portrait" useFirstPageNumber="1" horizontalDpi="300" verticalDpi="300" r:id="rId1"/>
  <headerFooter alignWithMargins="0"/>
  <colBreaks count="1" manualBreakCount="1">
    <brk id="13" max="8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P159"/>
  <sheetViews>
    <sheetView showOutlineSymbols="0" view="pageBreakPreview" zoomScale="70" zoomScaleNormal="75" zoomScaleSheetLayoutView="70" workbookViewId="0">
      <selection sqref="A1:M1"/>
    </sheetView>
  </sheetViews>
  <sheetFormatPr defaultColWidth="10.7109375" defaultRowHeight="24" x14ac:dyDescent="0.25"/>
  <cols>
    <col min="1" max="1" width="2.92578125" style="14" customWidth="1"/>
    <col min="2" max="2" width="8" style="14" customWidth="1"/>
    <col min="3" max="8" width="8.640625" style="14" customWidth="1"/>
    <col min="9" max="13" width="5.640625" style="14" customWidth="1"/>
    <col min="14" max="14" width="4.7109375" style="14" customWidth="1"/>
    <col min="15" max="16384" width="10.7109375" style="14"/>
  </cols>
  <sheetData>
    <row r="1" spans="1:14" s="1" customFormat="1" ht="23.25" customHeight="1" x14ac:dyDescent="0.2">
      <c r="A1" s="282" t="s">
        <v>125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15"/>
    </row>
    <row r="2" spans="1:14" s="1" customFormat="1" ht="23.25" customHeight="1" x14ac:dyDescent="0.2">
      <c r="A2" s="276" t="s">
        <v>126</v>
      </c>
      <c r="B2" s="276"/>
      <c r="C2" s="276"/>
      <c r="D2" s="16"/>
      <c r="E2" s="16"/>
      <c r="F2" s="16"/>
      <c r="G2" s="16"/>
      <c r="H2" s="16"/>
      <c r="I2" s="17"/>
      <c r="J2" s="17"/>
      <c r="K2" s="277" t="s">
        <v>1</v>
      </c>
      <c r="L2" s="278"/>
      <c r="M2" s="278"/>
      <c r="N2" s="18"/>
    </row>
    <row r="3" spans="1:14" s="2" customFormat="1" ht="24.75" customHeight="1" x14ac:dyDescent="0.15">
      <c r="A3" s="19"/>
      <c r="B3" s="20"/>
      <c r="C3" s="272" t="s">
        <v>2</v>
      </c>
      <c r="D3" s="273"/>
      <c r="E3" s="274"/>
      <c r="F3" s="272" t="s">
        <v>3</v>
      </c>
      <c r="G3" s="273"/>
      <c r="H3" s="274"/>
      <c r="I3" s="279" t="s">
        <v>25</v>
      </c>
      <c r="J3" s="280"/>
      <c r="K3" s="281"/>
      <c r="L3" s="270" t="s">
        <v>26</v>
      </c>
      <c r="M3" s="271"/>
      <c r="N3" s="21"/>
    </row>
    <row r="4" spans="1:14" s="2" customFormat="1" ht="24.75" customHeight="1" thickBot="1" x14ac:dyDescent="0.2">
      <c r="A4" s="102"/>
      <c r="B4" s="103"/>
      <c r="C4" s="24" t="s">
        <v>4</v>
      </c>
      <c r="D4" s="25" t="s">
        <v>5</v>
      </c>
      <c r="E4" s="177" t="s">
        <v>6</v>
      </c>
      <c r="F4" s="178" t="s">
        <v>4</v>
      </c>
      <c r="G4" s="27" t="s">
        <v>5</v>
      </c>
      <c r="H4" s="177" t="s">
        <v>6</v>
      </c>
      <c r="I4" s="179" t="s">
        <v>7</v>
      </c>
      <c r="J4" s="105" t="s">
        <v>8</v>
      </c>
      <c r="K4" s="105" t="s">
        <v>27</v>
      </c>
      <c r="L4" s="106" t="s">
        <v>70</v>
      </c>
      <c r="M4" s="107" t="s">
        <v>71</v>
      </c>
      <c r="N4" s="33"/>
    </row>
    <row r="5" spans="1:14" s="2" customFormat="1" ht="24.75" customHeight="1" thickTop="1" x14ac:dyDescent="0.2">
      <c r="A5" s="234">
        <v>1</v>
      </c>
      <c r="B5" s="235" t="s">
        <v>28</v>
      </c>
      <c r="C5" s="236">
        <v>3546524</v>
      </c>
      <c r="D5" s="237">
        <v>31946</v>
      </c>
      <c r="E5" s="238">
        <v>3578470</v>
      </c>
      <c r="F5" s="236">
        <v>3504136</v>
      </c>
      <c r="G5" s="237">
        <v>8174</v>
      </c>
      <c r="H5" s="239">
        <v>3512310</v>
      </c>
      <c r="I5" s="240">
        <f t="shared" ref="I5:K36" si="0">IF(C5=0,"－",ROUND(+F5/C5*100,1))</f>
        <v>98.8</v>
      </c>
      <c r="J5" s="241">
        <f t="shared" si="0"/>
        <v>25.6</v>
      </c>
      <c r="K5" s="242">
        <f t="shared" si="0"/>
        <v>98.2</v>
      </c>
      <c r="L5" s="241">
        <v>99.4</v>
      </c>
      <c r="M5" s="241">
        <v>98.9</v>
      </c>
      <c r="N5" s="158"/>
    </row>
    <row r="6" spans="1:14" s="2" customFormat="1" ht="24.75" customHeight="1" x14ac:dyDescent="0.2">
      <c r="A6" s="44">
        <v>2</v>
      </c>
      <c r="B6" s="186" t="s">
        <v>29</v>
      </c>
      <c r="C6" s="243">
        <v>197637</v>
      </c>
      <c r="D6" s="244">
        <v>4882</v>
      </c>
      <c r="E6" s="245">
        <v>202519</v>
      </c>
      <c r="F6" s="243">
        <v>192813</v>
      </c>
      <c r="G6" s="244">
        <v>1138</v>
      </c>
      <c r="H6" s="245">
        <v>193951</v>
      </c>
      <c r="I6" s="190">
        <f t="shared" si="0"/>
        <v>97.6</v>
      </c>
      <c r="J6" s="52">
        <f t="shared" si="0"/>
        <v>23.3</v>
      </c>
      <c r="K6" s="53">
        <f t="shared" si="0"/>
        <v>95.8</v>
      </c>
      <c r="L6" s="52">
        <v>97.5</v>
      </c>
      <c r="M6" s="52">
        <v>97.5</v>
      </c>
      <c r="N6" s="158"/>
    </row>
    <row r="7" spans="1:14" s="2" customFormat="1" ht="24.75" customHeight="1" x14ac:dyDescent="0.2">
      <c r="A7" s="44">
        <v>3</v>
      </c>
      <c r="B7" s="186" t="s">
        <v>30</v>
      </c>
      <c r="C7" s="243">
        <v>1101659</v>
      </c>
      <c r="D7" s="244">
        <v>13433</v>
      </c>
      <c r="E7" s="245">
        <v>1115092</v>
      </c>
      <c r="F7" s="243">
        <v>1078604</v>
      </c>
      <c r="G7" s="244">
        <v>2316</v>
      </c>
      <c r="H7" s="245">
        <v>1080920</v>
      </c>
      <c r="I7" s="190">
        <f t="shared" si="0"/>
        <v>97.9</v>
      </c>
      <c r="J7" s="52">
        <f t="shared" si="0"/>
        <v>17.2</v>
      </c>
      <c r="K7" s="53">
        <f t="shared" si="0"/>
        <v>96.9</v>
      </c>
      <c r="L7" s="52">
        <v>98.4</v>
      </c>
      <c r="M7" s="52">
        <v>98.4</v>
      </c>
      <c r="N7" s="158"/>
    </row>
    <row r="8" spans="1:14" s="2" customFormat="1" ht="24.75" customHeight="1" x14ac:dyDescent="0.2">
      <c r="A8" s="44">
        <v>4</v>
      </c>
      <c r="B8" s="186" t="s">
        <v>31</v>
      </c>
      <c r="C8" s="243">
        <v>1535269</v>
      </c>
      <c r="D8" s="244">
        <v>19034</v>
      </c>
      <c r="E8" s="245">
        <v>1554303</v>
      </c>
      <c r="F8" s="243">
        <v>1511698</v>
      </c>
      <c r="G8" s="244">
        <v>4788</v>
      </c>
      <c r="H8" s="245">
        <v>1516486</v>
      </c>
      <c r="I8" s="190">
        <f t="shared" si="0"/>
        <v>98.5</v>
      </c>
      <c r="J8" s="52">
        <f t="shared" si="0"/>
        <v>25.2</v>
      </c>
      <c r="K8" s="53">
        <f t="shared" si="0"/>
        <v>97.6</v>
      </c>
      <c r="L8" s="52">
        <v>98.9</v>
      </c>
      <c r="M8" s="52">
        <v>99.1</v>
      </c>
      <c r="N8" s="158"/>
    </row>
    <row r="9" spans="1:14" s="2" customFormat="1" ht="24.75" customHeight="1" x14ac:dyDescent="0.2">
      <c r="A9" s="44">
        <v>5</v>
      </c>
      <c r="B9" s="186" t="s">
        <v>32</v>
      </c>
      <c r="C9" s="243">
        <v>143173</v>
      </c>
      <c r="D9" s="244">
        <v>2068</v>
      </c>
      <c r="E9" s="245">
        <v>145241</v>
      </c>
      <c r="F9" s="243">
        <v>141289</v>
      </c>
      <c r="G9" s="244">
        <v>463</v>
      </c>
      <c r="H9" s="245">
        <v>141752</v>
      </c>
      <c r="I9" s="190">
        <f t="shared" si="0"/>
        <v>98.7</v>
      </c>
      <c r="J9" s="52">
        <f t="shared" si="0"/>
        <v>22.4</v>
      </c>
      <c r="K9" s="53">
        <f t="shared" si="0"/>
        <v>97.6</v>
      </c>
      <c r="L9" s="52">
        <v>98.2</v>
      </c>
      <c r="M9" s="52">
        <v>98.2</v>
      </c>
      <c r="N9" s="158"/>
    </row>
    <row r="10" spans="1:14" s="2" customFormat="1" ht="24.75" customHeight="1" x14ac:dyDescent="0.2">
      <c r="A10" s="44">
        <v>6</v>
      </c>
      <c r="B10" s="186" t="s">
        <v>9</v>
      </c>
      <c r="C10" s="243">
        <v>494447</v>
      </c>
      <c r="D10" s="244">
        <v>20462</v>
      </c>
      <c r="E10" s="245">
        <v>514909</v>
      </c>
      <c r="F10" s="243">
        <v>483531</v>
      </c>
      <c r="G10" s="244">
        <v>2781</v>
      </c>
      <c r="H10" s="245">
        <v>486312</v>
      </c>
      <c r="I10" s="190">
        <f t="shared" si="0"/>
        <v>97.8</v>
      </c>
      <c r="J10" s="52">
        <f t="shared" si="0"/>
        <v>13.6</v>
      </c>
      <c r="K10" s="53">
        <f t="shared" si="0"/>
        <v>94.4</v>
      </c>
      <c r="L10" s="52">
        <v>95.6</v>
      </c>
      <c r="M10" s="52">
        <v>97</v>
      </c>
      <c r="N10" s="158"/>
    </row>
    <row r="11" spans="1:14" s="2" customFormat="1" ht="24.75" customHeight="1" x14ac:dyDescent="0.2">
      <c r="A11" s="44">
        <v>7</v>
      </c>
      <c r="B11" s="186" t="s">
        <v>33</v>
      </c>
      <c r="C11" s="243">
        <v>1040401</v>
      </c>
      <c r="D11" s="244">
        <v>10275</v>
      </c>
      <c r="E11" s="245">
        <v>1050676</v>
      </c>
      <c r="F11" s="243">
        <v>1023108</v>
      </c>
      <c r="G11" s="244">
        <v>3985</v>
      </c>
      <c r="H11" s="245">
        <v>1027093</v>
      </c>
      <c r="I11" s="190">
        <f t="shared" si="0"/>
        <v>98.3</v>
      </c>
      <c r="J11" s="52">
        <f t="shared" si="0"/>
        <v>38.799999999999997</v>
      </c>
      <c r="K11" s="53">
        <f t="shared" si="0"/>
        <v>97.8</v>
      </c>
      <c r="L11" s="52">
        <v>99.1</v>
      </c>
      <c r="M11" s="52">
        <v>99</v>
      </c>
      <c r="N11" s="158"/>
    </row>
    <row r="12" spans="1:14" s="2" customFormat="1" ht="24.75" customHeight="1" x14ac:dyDescent="0.2">
      <c r="A12" s="44">
        <v>8</v>
      </c>
      <c r="B12" s="186" t="s">
        <v>34</v>
      </c>
      <c r="C12" s="243">
        <v>519869</v>
      </c>
      <c r="D12" s="244">
        <v>5610</v>
      </c>
      <c r="E12" s="245">
        <v>525479</v>
      </c>
      <c r="F12" s="243">
        <v>513947</v>
      </c>
      <c r="G12" s="244">
        <v>2036</v>
      </c>
      <c r="H12" s="245">
        <v>515983</v>
      </c>
      <c r="I12" s="190">
        <f t="shared" si="0"/>
        <v>98.9</v>
      </c>
      <c r="J12" s="52">
        <f t="shared" si="0"/>
        <v>36.299999999999997</v>
      </c>
      <c r="K12" s="53">
        <f t="shared" si="0"/>
        <v>98.2</v>
      </c>
      <c r="L12" s="52">
        <v>99</v>
      </c>
      <c r="M12" s="52">
        <v>99</v>
      </c>
      <c r="N12" s="158"/>
    </row>
    <row r="13" spans="1:14" s="2" customFormat="1" ht="24.75" customHeight="1" x14ac:dyDescent="0.2">
      <c r="A13" s="44">
        <v>9</v>
      </c>
      <c r="B13" s="186" t="s">
        <v>35</v>
      </c>
      <c r="C13" s="243">
        <v>271301</v>
      </c>
      <c r="D13" s="244">
        <v>4972</v>
      </c>
      <c r="E13" s="245">
        <v>276273</v>
      </c>
      <c r="F13" s="243">
        <v>269133</v>
      </c>
      <c r="G13" s="244">
        <v>784</v>
      </c>
      <c r="H13" s="245">
        <v>269917</v>
      </c>
      <c r="I13" s="190">
        <f t="shared" si="0"/>
        <v>99.2</v>
      </c>
      <c r="J13" s="52">
        <f t="shared" si="0"/>
        <v>15.8</v>
      </c>
      <c r="K13" s="53">
        <f t="shared" si="0"/>
        <v>97.7</v>
      </c>
      <c r="L13" s="52">
        <v>98.3</v>
      </c>
      <c r="M13" s="52">
        <v>98.3</v>
      </c>
      <c r="N13" s="158"/>
    </row>
    <row r="14" spans="1:14" s="2" customFormat="1" ht="24.75" customHeight="1" x14ac:dyDescent="0.2">
      <c r="A14" s="44">
        <v>10</v>
      </c>
      <c r="B14" s="186" t="s">
        <v>36</v>
      </c>
      <c r="C14" s="243">
        <v>578699</v>
      </c>
      <c r="D14" s="244">
        <v>5539</v>
      </c>
      <c r="E14" s="245">
        <v>584238</v>
      </c>
      <c r="F14" s="243">
        <v>563131</v>
      </c>
      <c r="G14" s="244">
        <v>2071</v>
      </c>
      <c r="H14" s="245">
        <v>565202</v>
      </c>
      <c r="I14" s="190">
        <f t="shared" si="0"/>
        <v>97.3</v>
      </c>
      <c r="J14" s="52">
        <f t="shared" si="0"/>
        <v>37.4</v>
      </c>
      <c r="K14" s="53">
        <f t="shared" si="0"/>
        <v>96.7</v>
      </c>
      <c r="L14" s="54">
        <v>99.5</v>
      </c>
      <c r="M14" s="54">
        <v>99.4</v>
      </c>
      <c r="N14" s="158"/>
    </row>
    <row r="15" spans="1:14" s="2" customFormat="1" ht="24.75" customHeight="1" x14ac:dyDescent="0.2">
      <c r="A15" s="44">
        <v>11</v>
      </c>
      <c r="B15" s="186" t="s">
        <v>37</v>
      </c>
      <c r="C15" s="243">
        <v>398667</v>
      </c>
      <c r="D15" s="244">
        <v>5621</v>
      </c>
      <c r="E15" s="245">
        <v>404288</v>
      </c>
      <c r="F15" s="243">
        <v>392606</v>
      </c>
      <c r="G15" s="244">
        <v>1307</v>
      </c>
      <c r="H15" s="245">
        <v>393913</v>
      </c>
      <c r="I15" s="190">
        <f t="shared" si="0"/>
        <v>98.5</v>
      </c>
      <c r="J15" s="52">
        <f t="shared" si="0"/>
        <v>23.3</v>
      </c>
      <c r="K15" s="53">
        <f t="shared" si="0"/>
        <v>97.4</v>
      </c>
      <c r="L15" s="52">
        <v>98.7</v>
      </c>
      <c r="M15" s="52">
        <v>98.5</v>
      </c>
      <c r="N15" s="158"/>
    </row>
    <row r="16" spans="1:14" s="2" customFormat="1" ht="24.75" customHeight="1" x14ac:dyDescent="0.2">
      <c r="A16" s="44">
        <v>12</v>
      </c>
      <c r="B16" s="186" t="s">
        <v>38</v>
      </c>
      <c r="C16" s="243">
        <v>173812</v>
      </c>
      <c r="D16" s="244">
        <v>3184</v>
      </c>
      <c r="E16" s="245">
        <v>176996</v>
      </c>
      <c r="F16" s="243">
        <v>172208</v>
      </c>
      <c r="G16" s="244">
        <v>1338</v>
      </c>
      <c r="H16" s="245">
        <v>173546</v>
      </c>
      <c r="I16" s="190">
        <f t="shared" si="0"/>
        <v>99.1</v>
      </c>
      <c r="J16" s="52">
        <f t="shared" si="0"/>
        <v>42</v>
      </c>
      <c r="K16" s="53">
        <f t="shared" si="0"/>
        <v>98.1</v>
      </c>
      <c r="L16" s="52">
        <v>98.4</v>
      </c>
      <c r="M16" s="52">
        <v>98.3</v>
      </c>
      <c r="N16" s="158"/>
    </row>
    <row r="17" spans="1:14" s="2" customFormat="1" ht="24.75" customHeight="1" x14ac:dyDescent="0.2">
      <c r="A17" s="44">
        <v>13</v>
      </c>
      <c r="B17" s="186" t="s">
        <v>39</v>
      </c>
      <c r="C17" s="243">
        <v>163314</v>
      </c>
      <c r="D17" s="244">
        <v>4250</v>
      </c>
      <c r="E17" s="245">
        <v>167564</v>
      </c>
      <c r="F17" s="243">
        <v>161724</v>
      </c>
      <c r="G17" s="244">
        <v>607</v>
      </c>
      <c r="H17" s="245">
        <v>162331</v>
      </c>
      <c r="I17" s="190">
        <f t="shared" si="0"/>
        <v>99</v>
      </c>
      <c r="J17" s="52">
        <f t="shared" si="0"/>
        <v>14.3</v>
      </c>
      <c r="K17" s="53">
        <f t="shared" si="0"/>
        <v>96.9</v>
      </c>
      <c r="L17" s="54">
        <v>95.3</v>
      </c>
      <c r="M17" s="54">
        <v>97</v>
      </c>
      <c r="N17" s="158"/>
    </row>
    <row r="18" spans="1:14" s="2" customFormat="1" ht="24.75" customHeight="1" x14ac:dyDescent="0.2">
      <c r="A18" s="44">
        <v>14</v>
      </c>
      <c r="B18" s="186" t="s">
        <v>10</v>
      </c>
      <c r="C18" s="243">
        <v>480583</v>
      </c>
      <c r="D18" s="244">
        <v>9892</v>
      </c>
      <c r="E18" s="245">
        <v>490475</v>
      </c>
      <c r="F18" s="243">
        <v>454093</v>
      </c>
      <c r="G18" s="244">
        <v>1703</v>
      </c>
      <c r="H18" s="245">
        <v>455796</v>
      </c>
      <c r="I18" s="190">
        <f t="shared" si="0"/>
        <v>94.5</v>
      </c>
      <c r="J18" s="52">
        <f t="shared" si="0"/>
        <v>17.2</v>
      </c>
      <c r="K18" s="53">
        <f t="shared" si="0"/>
        <v>92.9</v>
      </c>
      <c r="L18" s="52">
        <v>96.3</v>
      </c>
      <c r="M18" s="52">
        <v>96.3</v>
      </c>
      <c r="N18" s="158"/>
    </row>
    <row r="19" spans="1:14" s="2" customFormat="1" ht="24.75" customHeight="1" x14ac:dyDescent="0.2">
      <c r="A19" s="44">
        <v>15</v>
      </c>
      <c r="B19" s="186" t="s">
        <v>40</v>
      </c>
      <c r="C19" s="243">
        <v>1270519</v>
      </c>
      <c r="D19" s="244">
        <v>21793</v>
      </c>
      <c r="E19" s="245">
        <v>1292312</v>
      </c>
      <c r="F19" s="243">
        <v>1248849</v>
      </c>
      <c r="G19" s="244">
        <v>4130</v>
      </c>
      <c r="H19" s="245">
        <v>1252979</v>
      </c>
      <c r="I19" s="190">
        <f t="shared" si="0"/>
        <v>98.3</v>
      </c>
      <c r="J19" s="52">
        <f t="shared" si="0"/>
        <v>19</v>
      </c>
      <c r="K19" s="53">
        <f t="shared" si="0"/>
        <v>97</v>
      </c>
      <c r="L19" s="52">
        <v>98.3</v>
      </c>
      <c r="M19" s="52">
        <v>98.7</v>
      </c>
      <c r="N19" s="158"/>
    </row>
    <row r="20" spans="1:14" s="2" customFormat="1" ht="24.75" customHeight="1" x14ac:dyDescent="0.2">
      <c r="A20" s="44">
        <v>16</v>
      </c>
      <c r="B20" s="186" t="s">
        <v>41</v>
      </c>
      <c r="C20" s="243">
        <v>68850</v>
      </c>
      <c r="D20" s="244">
        <v>4360</v>
      </c>
      <c r="E20" s="245">
        <v>73210</v>
      </c>
      <c r="F20" s="243">
        <v>68186</v>
      </c>
      <c r="G20" s="244">
        <v>498</v>
      </c>
      <c r="H20" s="245">
        <v>68684</v>
      </c>
      <c r="I20" s="190">
        <f t="shared" si="0"/>
        <v>99</v>
      </c>
      <c r="J20" s="52">
        <f t="shared" si="0"/>
        <v>11.4</v>
      </c>
      <c r="K20" s="53">
        <f t="shared" si="0"/>
        <v>93.8</v>
      </c>
      <c r="L20" s="52">
        <v>94.3</v>
      </c>
      <c r="M20" s="52">
        <v>95</v>
      </c>
      <c r="N20" s="158"/>
    </row>
    <row r="21" spans="1:14" s="2" customFormat="1" ht="24.75" customHeight="1" x14ac:dyDescent="0.2">
      <c r="A21" s="44">
        <v>17</v>
      </c>
      <c r="B21" s="186" t="s">
        <v>42</v>
      </c>
      <c r="C21" s="243">
        <v>827123</v>
      </c>
      <c r="D21" s="244">
        <v>10502</v>
      </c>
      <c r="E21" s="245">
        <v>837625</v>
      </c>
      <c r="F21" s="243">
        <v>802393</v>
      </c>
      <c r="G21" s="244">
        <v>1883</v>
      </c>
      <c r="H21" s="245">
        <v>804276</v>
      </c>
      <c r="I21" s="190">
        <f t="shared" si="0"/>
        <v>97</v>
      </c>
      <c r="J21" s="52">
        <f t="shared" si="0"/>
        <v>17.899999999999999</v>
      </c>
      <c r="K21" s="53">
        <f t="shared" si="0"/>
        <v>96</v>
      </c>
      <c r="L21" s="52">
        <v>98.9</v>
      </c>
      <c r="M21" s="52">
        <v>99</v>
      </c>
      <c r="N21" s="158"/>
    </row>
    <row r="22" spans="1:14" s="2" customFormat="1" ht="24.75" customHeight="1" x14ac:dyDescent="0.2">
      <c r="A22" s="44">
        <v>18</v>
      </c>
      <c r="B22" s="186" t="s">
        <v>43</v>
      </c>
      <c r="C22" s="243">
        <v>365181</v>
      </c>
      <c r="D22" s="244">
        <v>13389</v>
      </c>
      <c r="E22" s="245">
        <v>378570</v>
      </c>
      <c r="F22" s="243">
        <v>356580</v>
      </c>
      <c r="G22" s="244">
        <v>1337</v>
      </c>
      <c r="H22" s="245">
        <v>357917</v>
      </c>
      <c r="I22" s="190">
        <f t="shared" si="0"/>
        <v>97.6</v>
      </c>
      <c r="J22" s="52">
        <f t="shared" si="0"/>
        <v>10</v>
      </c>
      <c r="K22" s="53">
        <f t="shared" si="0"/>
        <v>94.5</v>
      </c>
      <c r="L22" s="52">
        <v>96.8</v>
      </c>
      <c r="M22" s="52">
        <v>97.3</v>
      </c>
      <c r="N22" s="158"/>
    </row>
    <row r="23" spans="1:14" s="2" customFormat="1" ht="24.75" customHeight="1" x14ac:dyDescent="0.2">
      <c r="A23" s="44">
        <v>19</v>
      </c>
      <c r="B23" s="186" t="s">
        <v>11</v>
      </c>
      <c r="C23" s="243">
        <v>451718</v>
      </c>
      <c r="D23" s="244">
        <v>12352</v>
      </c>
      <c r="E23" s="245">
        <v>464070</v>
      </c>
      <c r="F23" s="243">
        <v>444668</v>
      </c>
      <c r="G23" s="244">
        <v>2962</v>
      </c>
      <c r="H23" s="245">
        <v>447630</v>
      </c>
      <c r="I23" s="190">
        <f t="shared" si="0"/>
        <v>98.4</v>
      </c>
      <c r="J23" s="52">
        <f t="shared" si="0"/>
        <v>24</v>
      </c>
      <c r="K23" s="53">
        <f t="shared" si="0"/>
        <v>96.5</v>
      </c>
      <c r="L23" s="52">
        <v>97</v>
      </c>
      <c r="M23" s="52">
        <v>97.2</v>
      </c>
      <c r="N23" s="158"/>
    </row>
    <row r="24" spans="1:14" s="2" customFormat="1" ht="24.75" customHeight="1" x14ac:dyDescent="0.2">
      <c r="A24" s="44">
        <v>20</v>
      </c>
      <c r="B24" s="186" t="s">
        <v>12</v>
      </c>
      <c r="C24" s="243">
        <v>204076</v>
      </c>
      <c r="D24" s="244">
        <v>13840</v>
      </c>
      <c r="E24" s="245">
        <v>217916</v>
      </c>
      <c r="F24" s="243">
        <v>196411</v>
      </c>
      <c r="G24" s="244">
        <v>1592</v>
      </c>
      <c r="H24" s="245">
        <v>198003</v>
      </c>
      <c r="I24" s="190">
        <f t="shared" si="0"/>
        <v>96.2</v>
      </c>
      <c r="J24" s="52">
        <f t="shared" si="0"/>
        <v>11.5</v>
      </c>
      <c r="K24" s="53">
        <f t="shared" si="0"/>
        <v>90.9</v>
      </c>
      <c r="L24" s="52">
        <v>94.3</v>
      </c>
      <c r="M24" s="52">
        <v>94.9</v>
      </c>
      <c r="N24" s="158"/>
    </row>
    <row r="25" spans="1:14" s="2" customFormat="1" ht="24.75" customHeight="1" x14ac:dyDescent="0.2">
      <c r="A25" s="44">
        <v>21</v>
      </c>
      <c r="B25" s="186" t="s">
        <v>44</v>
      </c>
      <c r="C25" s="243">
        <v>124119</v>
      </c>
      <c r="D25" s="244">
        <v>2007</v>
      </c>
      <c r="E25" s="245">
        <v>126126</v>
      </c>
      <c r="F25" s="243">
        <v>120502</v>
      </c>
      <c r="G25" s="244">
        <v>560</v>
      </c>
      <c r="H25" s="245">
        <v>121062</v>
      </c>
      <c r="I25" s="190">
        <f t="shared" si="0"/>
        <v>97.1</v>
      </c>
      <c r="J25" s="52">
        <f t="shared" si="0"/>
        <v>27.9</v>
      </c>
      <c r="K25" s="53">
        <f t="shared" si="0"/>
        <v>96</v>
      </c>
      <c r="L25" s="52">
        <v>98.6</v>
      </c>
      <c r="M25" s="52">
        <v>98.4</v>
      </c>
      <c r="N25" s="158"/>
    </row>
    <row r="26" spans="1:14" s="2" customFormat="1" ht="24.75" customHeight="1" x14ac:dyDescent="0.2">
      <c r="A26" s="44">
        <v>22</v>
      </c>
      <c r="B26" s="186" t="s">
        <v>13</v>
      </c>
      <c r="C26" s="243">
        <v>209693</v>
      </c>
      <c r="D26" s="244">
        <v>2694</v>
      </c>
      <c r="E26" s="245">
        <v>212387</v>
      </c>
      <c r="F26" s="243">
        <v>208200</v>
      </c>
      <c r="G26" s="244">
        <v>1647</v>
      </c>
      <c r="H26" s="245">
        <v>209847</v>
      </c>
      <c r="I26" s="190">
        <f t="shared" si="0"/>
        <v>99.3</v>
      </c>
      <c r="J26" s="52">
        <f t="shared" si="0"/>
        <v>61.1</v>
      </c>
      <c r="K26" s="53">
        <f t="shared" si="0"/>
        <v>98.8</v>
      </c>
      <c r="L26" s="52">
        <v>98.8</v>
      </c>
      <c r="M26" s="52">
        <v>98.7</v>
      </c>
      <c r="N26" s="158"/>
    </row>
    <row r="27" spans="1:14" s="2" customFormat="1" ht="24.75" customHeight="1" x14ac:dyDescent="0.2">
      <c r="A27" s="44">
        <v>23</v>
      </c>
      <c r="B27" s="186" t="s">
        <v>45</v>
      </c>
      <c r="C27" s="243">
        <v>234575</v>
      </c>
      <c r="D27" s="244">
        <v>2205</v>
      </c>
      <c r="E27" s="245">
        <v>236780</v>
      </c>
      <c r="F27" s="243">
        <v>233400</v>
      </c>
      <c r="G27" s="244">
        <v>1076</v>
      </c>
      <c r="H27" s="245">
        <v>234476</v>
      </c>
      <c r="I27" s="190">
        <f t="shared" si="0"/>
        <v>99.5</v>
      </c>
      <c r="J27" s="52">
        <f t="shared" si="0"/>
        <v>48.8</v>
      </c>
      <c r="K27" s="53">
        <f t="shared" si="0"/>
        <v>99</v>
      </c>
      <c r="L27" s="52">
        <v>99.2</v>
      </c>
      <c r="M27" s="52">
        <v>99.2</v>
      </c>
      <c r="N27" s="158"/>
    </row>
    <row r="28" spans="1:14" s="2" customFormat="1" ht="24.75" customHeight="1" x14ac:dyDescent="0.2">
      <c r="A28" s="44">
        <v>24</v>
      </c>
      <c r="B28" s="186" t="s">
        <v>46</v>
      </c>
      <c r="C28" s="243">
        <v>133352</v>
      </c>
      <c r="D28" s="244">
        <v>4807</v>
      </c>
      <c r="E28" s="245">
        <v>138159</v>
      </c>
      <c r="F28" s="243">
        <v>131620</v>
      </c>
      <c r="G28" s="244">
        <v>962</v>
      </c>
      <c r="H28" s="245">
        <v>132582</v>
      </c>
      <c r="I28" s="190">
        <f t="shared" si="0"/>
        <v>98.7</v>
      </c>
      <c r="J28" s="52">
        <f t="shared" si="0"/>
        <v>20</v>
      </c>
      <c r="K28" s="53">
        <f t="shared" si="0"/>
        <v>96</v>
      </c>
      <c r="L28" s="52">
        <v>96.3</v>
      </c>
      <c r="M28" s="52">
        <v>96.8</v>
      </c>
      <c r="N28" s="158"/>
    </row>
    <row r="29" spans="1:14" s="2" customFormat="1" ht="24.75" customHeight="1" x14ac:dyDescent="0.2">
      <c r="A29" s="44">
        <v>25</v>
      </c>
      <c r="B29" s="186" t="s">
        <v>47</v>
      </c>
      <c r="C29" s="243">
        <v>482492</v>
      </c>
      <c r="D29" s="244">
        <v>3044</v>
      </c>
      <c r="E29" s="245">
        <v>485536</v>
      </c>
      <c r="F29" s="243">
        <v>321143</v>
      </c>
      <c r="G29" s="244">
        <v>925</v>
      </c>
      <c r="H29" s="245">
        <v>322068</v>
      </c>
      <c r="I29" s="190">
        <f t="shared" si="0"/>
        <v>66.599999999999994</v>
      </c>
      <c r="J29" s="52">
        <f t="shared" si="0"/>
        <v>30.4</v>
      </c>
      <c r="K29" s="53">
        <f t="shared" si="0"/>
        <v>66.3</v>
      </c>
      <c r="L29" s="52">
        <v>99.2</v>
      </c>
      <c r="M29" s="52">
        <v>100.8</v>
      </c>
      <c r="N29" s="158"/>
    </row>
    <row r="30" spans="1:14" s="2" customFormat="1" ht="24.75" customHeight="1" x14ac:dyDescent="0.2">
      <c r="A30" s="44">
        <v>26</v>
      </c>
      <c r="B30" s="186" t="s">
        <v>14</v>
      </c>
      <c r="C30" s="243">
        <v>200932</v>
      </c>
      <c r="D30" s="244">
        <v>3549</v>
      </c>
      <c r="E30" s="245">
        <v>204481</v>
      </c>
      <c r="F30" s="243">
        <v>198579</v>
      </c>
      <c r="G30" s="244">
        <v>1152</v>
      </c>
      <c r="H30" s="245">
        <v>199731</v>
      </c>
      <c r="I30" s="190">
        <f t="shared" si="0"/>
        <v>98.8</v>
      </c>
      <c r="J30" s="52">
        <f t="shared" si="0"/>
        <v>32.5</v>
      </c>
      <c r="K30" s="53">
        <f t="shared" si="0"/>
        <v>97.7</v>
      </c>
      <c r="L30" s="52">
        <v>98.2</v>
      </c>
      <c r="M30" s="52">
        <v>97.5</v>
      </c>
      <c r="N30" s="158"/>
    </row>
    <row r="31" spans="1:14" s="2" customFormat="1" ht="24.75" customHeight="1" x14ac:dyDescent="0.2">
      <c r="A31" s="44">
        <v>27</v>
      </c>
      <c r="B31" s="186" t="s">
        <v>15</v>
      </c>
      <c r="C31" s="243">
        <v>233102</v>
      </c>
      <c r="D31" s="244">
        <v>685</v>
      </c>
      <c r="E31" s="245">
        <v>233787</v>
      </c>
      <c r="F31" s="243">
        <v>232510</v>
      </c>
      <c r="G31" s="244">
        <v>133</v>
      </c>
      <c r="H31" s="245">
        <v>232643</v>
      </c>
      <c r="I31" s="190">
        <f t="shared" si="0"/>
        <v>99.7</v>
      </c>
      <c r="J31" s="52">
        <f t="shared" si="0"/>
        <v>19.399999999999999</v>
      </c>
      <c r="K31" s="53">
        <f t="shared" si="0"/>
        <v>99.5</v>
      </c>
      <c r="L31" s="52">
        <v>99.7</v>
      </c>
      <c r="M31" s="52">
        <v>99.6</v>
      </c>
      <c r="N31" s="158"/>
    </row>
    <row r="32" spans="1:14" s="2" customFormat="1" ht="24.75" customHeight="1" x14ac:dyDescent="0.2">
      <c r="A32" s="44">
        <v>28</v>
      </c>
      <c r="B32" s="186" t="s">
        <v>48</v>
      </c>
      <c r="C32" s="243">
        <v>170216</v>
      </c>
      <c r="D32" s="244">
        <v>6618</v>
      </c>
      <c r="E32" s="245">
        <v>176834</v>
      </c>
      <c r="F32" s="243">
        <v>166612</v>
      </c>
      <c r="G32" s="244">
        <v>2329</v>
      </c>
      <c r="H32" s="245">
        <v>168941</v>
      </c>
      <c r="I32" s="190">
        <f t="shared" si="0"/>
        <v>97.9</v>
      </c>
      <c r="J32" s="52">
        <f t="shared" si="0"/>
        <v>35.200000000000003</v>
      </c>
      <c r="K32" s="53">
        <f t="shared" si="0"/>
        <v>95.5</v>
      </c>
      <c r="L32" s="52">
        <v>95.9</v>
      </c>
      <c r="M32" s="52">
        <v>94.9</v>
      </c>
      <c r="N32" s="158"/>
    </row>
    <row r="33" spans="1:14" s="2" customFormat="1" ht="24.75" customHeight="1" x14ac:dyDescent="0.2">
      <c r="A33" s="44">
        <v>29</v>
      </c>
      <c r="B33" s="186" t="s">
        <v>49</v>
      </c>
      <c r="C33" s="243">
        <v>299282</v>
      </c>
      <c r="D33" s="244">
        <v>3097</v>
      </c>
      <c r="E33" s="245">
        <v>302379</v>
      </c>
      <c r="F33" s="243">
        <v>296758</v>
      </c>
      <c r="G33" s="244">
        <v>425</v>
      </c>
      <c r="H33" s="245">
        <v>297183</v>
      </c>
      <c r="I33" s="190">
        <f t="shared" si="0"/>
        <v>99.2</v>
      </c>
      <c r="J33" s="52">
        <f t="shared" si="0"/>
        <v>13.7</v>
      </c>
      <c r="K33" s="53">
        <f t="shared" si="0"/>
        <v>98.3</v>
      </c>
      <c r="L33" s="54">
        <v>99.1</v>
      </c>
      <c r="M33" s="54">
        <v>98.8</v>
      </c>
      <c r="N33" s="158"/>
    </row>
    <row r="34" spans="1:14" s="2" customFormat="1" ht="24.75" customHeight="1" x14ac:dyDescent="0.2">
      <c r="A34" s="44">
        <v>30</v>
      </c>
      <c r="B34" s="186" t="s">
        <v>50</v>
      </c>
      <c r="C34" s="243">
        <v>160202</v>
      </c>
      <c r="D34" s="244">
        <v>2827</v>
      </c>
      <c r="E34" s="245">
        <v>163029</v>
      </c>
      <c r="F34" s="243">
        <v>159374</v>
      </c>
      <c r="G34" s="244">
        <v>472</v>
      </c>
      <c r="H34" s="245">
        <v>159846</v>
      </c>
      <c r="I34" s="190">
        <f t="shared" si="0"/>
        <v>99.5</v>
      </c>
      <c r="J34" s="52">
        <f t="shared" si="0"/>
        <v>16.7</v>
      </c>
      <c r="K34" s="53">
        <f t="shared" si="0"/>
        <v>98</v>
      </c>
      <c r="L34" s="52">
        <v>98.3</v>
      </c>
      <c r="M34" s="52">
        <v>98.4</v>
      </c>
      <c r="N34" s="158"/>
    </row>
    <row r="35" spans="1:14" s="2" customFormat="1" ht="24.75" customHeight="1" x14ac:dyDescent="0.2">
      <c r="A35" s="44">
        <v>31</v>
      </c>
      <c r="B35" s="186" t="s">
        <v>51</v>
      </c>
      <c r="C35" s="243">
        <v>137586</v>
      </c>
      <c r="D35" s="244">
        <v>7052</v>
      </c>
      <c r="E35" s="245">
        <v>144638</v>
      </c>
      <c r="F35" s="243">
        <v>133766</v>
      </c>
      <c r="G35" s="244">
        <v>2400</v>
      </c>
      <c r="H35" s="245">
        <v>136166</v>
      </c>
      <c r="I35" s="190">
        <f t="shared" si="0"/>
        <v>97.2</v>
      </c>
      <c r="J35" s="52">
        <f t="shared" si="0"/>
        <v>34</v>
      </c>
      <c r="K35" s="53">
        <f t="shared" si="0"/>
        <v>94.1</v>
      </c>
      <c r="L35" s="52">
        <v>95.2</v>
      </c>
      <c r="M35" s="52">
        <v>96</v>
      </c>
      <c r="N35" s="158"/>
    </row>
    <row r="36" spans="1:14" s="2" customFormat="1" ht="24.75" customHeight="1" x14ac:dyDescent="0.2">
      <c r="A36" s="44">
        <v>32</v>
      </c>
      <c r="B36" s="186" t="s">
        <v>22</v>
      </c>
      <c r="C36" s="243">
        <v>89627</v>
      </c>
      <c r="D36" s="244">
        <v>4344</v>
      </c>
      <c r="E36" s="245">
        <v>93971</v>
      </c>
      <c r="F36" s="243">
        <v>88955</v>
      </c>
      <c r="G36" s="244">
        <v>1607</v>
      </c>
      <c r="H36" s="245">
        <v>90562</v>
      </c>
      <c r="I36" s="190">
        <f t="shared" si="0"/>
        <v>99.3</v>
      </c>
      <c r="J36" s="52">
        <f t="shared" si="0"/>
        <v>37</v>
      </c>
      <c r="K36" s="53">
        <f t="shared" si="0"/>
        <v>96.4</v>
      </c>
      <c r="L36" s="54">
        <v>95.1</v>
      </c>
      <c r="M36" s="54">
        <v>95.5</v>
      </c>
      <c r="N36" s="158"/>
    </row>
    <row r="37" spans="1:14" s="2" customFormat="1" ht="24.75" customHeight="1" x14ac:dyDescent="0.2">
      <c r="A37" s="44">
        <v>33</v>
      </c>
      <c r="B37" s="186" t="s">
        <v>52</v>
      </c>
      <c r="C37" s="243">
        <v>93037</v>
      </c>
      <c r="D37" s="244">
        <v>239</v>
      </c>
      <c r="E37" s="245">
        <v>93276</v>
      </c>
      <c r="F37" s="243">
        <v>91913</v>
      </c>
      <c r="G37" s="244">
        <v>84</v>
      </c>
      <c r="H37" s="245">
        <v>91997</v>
      </c>
      <c r="I37" s="190">
        <f t="shared" ref="I37:K58" si="1">IF(C37=0,"－",ROUND(+F37/C37*100,1))</f>
        <v>98.8</v>
      </c>
      <c r="J37" s="52">
        <f t="shared" si="1"/>
        <v>35.1</v>
      </c>
      <c r="K37" s="53">
        <f t="shared" si="1"/>
        <v>98.6</v>
      </c>
      <c r="L37" s="54">
        <v>98.4</v>
      </c>
      <c r="M37" s="54">
        <v>98.3</v>
      </c>
      <c r="N37" s="158"/>
    </row>
    <row r="38" spans="1:14" s="2" customFormat="1" ht="24.75" customHeight="1" x14ac:dyDescent="0.2">
      <c r="A38" s="44">
        <v>34</v>
      </c>
      <c r="B38" s="186" t="s">
        <v>53</v>
      </c>
      <c r="C38" s="243">
        <v>171037</v>
      </c>
      <c r="D38" s="244">
        <v>10148</v>
      </c>
      <c r="E38" s="245">
        <v>181185</v>
      </c>
      <c r="F38" s="243">
        <v>168084</v>
      </c>
      <c r="G38" s="244">
        <v>2113</v>
      </c>
      <c r="H38" s="245">
        <v>170197</v>
      </c>
      <c r="I38" s="190">
        <f t="shared" si="1"/>
        <v>98.3</v>
      </c>
      <c r="J38" s="52">
        <f t="shared" si="1"/>
        <v>20.8</v>
      </c>
      <c r="K38" s="53">
        <f t="shared" si="1"/>
        <v>93.9</v>
      </c>
      <c r="L38" s="54">
        <v>94.1</v>
      </c>
      <c r="M38" s="54">
        <v>93.8</v>
      </c>
      <c r="N38" s="158"/>
    </row>
    <row r="39" spans="1:14" s="2" customFormat="1" ht="24.75" customHeight="1" x14ac:dyDescent="0.2">
      <c r="A39" s="44">
        <v>35</v>
      </c>
      <c r="B39" s="186" t="s">
        <v>54</v>
      </c>
      <c r="C39" s="243">
        <v>130025</v>
      </c>
      <c r="D39" s="244">
        <v>6462</v>
      </c>
      <c r="E39" s="245">
        <v>136487</v>
      </c>
      <c r="F39" s="243">
        <v>126473</v>
      </c>
      <c r="G39" s="244">
        <v>1863</v>
      </c>
      <c r="H39" s="245">
        <v>128336</v>
      </c>
      <c r="I39" s="190">
        <f t="shared" si="1"/>
        <v>97.3</v>
      </c>
      <c r="J39" s="52">
        <f t="shared" si="1"/>
        <v>28.8</v>
      </c>
      <c r="K39" s="53">
        <f t="shared" si="1"/>
        <v>94</v>
      </c>
      <c r="L39" s="54">
        <v>94.8</v>
      </c>
      <c r="M39" s="54">
        <v>94.6</v>
      </c>
      <c r="N39" s="158"/>
    </row>
    <row r="40" spans="1:14" s="2" customFormat="1" ht="24.75" customHeight="1" x14ac:dyDescent="0.2">
      <c r="A40" s="44">
        <v>36</v>
      </c>
      <c r="B40" s="186" t="s">
        <v>23</v>
      </c>
      <c r="C40" s="243">
        <v>87330</v>
      </c>
      <c r="D40" s="244">
        <v>6538</v>
      </c>
      <c r="E40" s="245">
        <v>93868</v>
      </c>
      <c r="F40" s="243">
        <v>85954</v>
      </c>
      <c r="G40" s="244">
        <v>1515</v>
      </c>
      <c r="H40" s="245">
        <v>87469</v>
      </c>
      <c r="I40" s="190">
        <f t="shared" si="1"/>
        <v>98.4</v>
      </c>
      <c r="J40" s="52">
        <f t="shared" si="1"/>
        <v>23.2</v>
      </c>
      <c r="K40" s="53">
        <f t="shared" si="1"/>
        <v>93.2</v>
      </c>
      <c r="L40" s="54">
        <v>92.2</v>
      </c>
      <c r="M40" s="54">
        <v>91.4</v>
      </c>
      <c r="N40" s="158"/>
    </row>
    <row r="41" spans="1:14" s="2" customFormat="1" ht="24.75" customHeight="1" x14ac:dyDescent="0.2">
      <c r="A41" s="44">
        <v>37</v>
      </c>
      <c r="B41" s="186" t="s">
        <v>68</v>
      </c>
      <c r="C41" s="243">
        <v>78301</v>
      </c>
      <c r="D41" s="244">
        <v>4220</v>
      </c>
      <c r="E41" s="245">
        <v>82521</v>
      </c>
      <c r="F41" s="243">
        <v>76931</v>
      </c>
      <c r="G41" s="244">
        <v>1453</v>
      </c>
      <c r="H41" s="245">
        <v>78384</v>
      </c>
      <c r="I41" s="190">
        <f>IF(C41=0,"－",ROUND(+F41/C41*100,1))</f>
        <v>98.3</v>
      </c>
      <c r="J41" s="52">
        <f>IF(D41=0,"－",ROUND(+G41/D41*100,1))</f>
        <v>34.4</v>
      </c>
      <c r="K41" s="53">
        <f>IF(E41=0,"－",ROUND(+H41/E41*100,1))</f>
        <v>95</v>
      </c>
      <c r="L41" s="52">
        <v>93.8</v>
      </c>
      <c r="M41" s="52">
        <v>96.3</v>
      </c>
      <c r="N41" s="158"/>
    </row>
    <row r="42" spans="1:14" s="2" customFormat="1" ht="24.75" customHeight="1" x14ac:dyDescent="0.2">
      <c r="A42" s="44">
        <v>38</v>
      </c>
      <c r="B42" s="186" t="s">
        <v>16</v>
      </c>
      <c r="C42" s="243">
        <v>67614</v>
      </c>
      <c r="D42" s="244">
        <v>2453</v>
      </c>
      <c r="E42" s="245">
        <v>70067</v>
      </c>
      <c r="F42" s="243">
        <v>65769</v>
      </c>
      <c r="G42" s="244">
        <v>406</v>
      </c>
      <c r="H42" s="245">
        <v>66175</v>
      </c>
      <c r="I42" s="190">
        <f t="shared" si="1"/>
        <v>97.3</v>
      </c>
      <c r="J42" s="52">
        <f t="shared" si="1"/>
        <v>16.600000000000001</v>
      </c>
      <c r="K42" s="53">
        <f t="shared" si="1"/>
        <v>94.4</v>
      </c>
      <c r="L42" s="52">
        <v>96.3</v>
      </c>
      <c r="M42" s="52">
        <v>97.1</v>
      </c>
      <c r="N42" s="158"/>
    </row>
    <row r="43" spans="1:14" s="2" customFormat="1" ht="24.75" customHeight="1" x14ac:dyDescent="0.2">
      <c r="A43" s="44">
        <v>39</v>
      </c>
      <c r="B43" s="186" t="s">
        <v>55</v>
      </c>
      <c r="C43" s="243">
        <v>36320</v>
      </c>
      <c r="D43" s="244">
        <v>1125</v>
      </c>
      <c r="E43" s="245">
        <v>37445</v>
      </c>
      <c r="F43" s="243">
        <v>36027</v>
      </c>
      <c r="G43" s="244">
        <v>273</v>
      </c>
      <c r="H43" s="245">
        <v>36300</v>
      </c>
      <c r="I43" s="190">
        <f t="shared" si="1"/>
        <v>99.2</v>
      </c>
      <c r="J43" s="52">
        <f t="shared" si="1"/>
        <v>24.3</v>
      </c>
      <c r="K43" s="53">
        <f t="shared" si="1"/>
        <v>96.9</v>
      </c>
      <c r="L43" s="52">
        <v>97.4</v>
      </c>
      <c r="M43" s="52">
        <v>97.6</v>
      </c>
      <c r="N43" s="158"/>
    </row>
    <row r="44" spans="1:14" s="2" customFormat="1" ht="24.75" customHeight="1" x14ac:dyDescent="0.2">
      <c r="A44" s="44">
        <v>40</v>
      </c>
      <c r="B44" s="186" t="s">
        <v>56</v>
      </c>
      <c r="C44" s="243">
        <v>13712</v>
      </c>
      <c r="D44" s="244">
        <v>50</v>
      </c>
      <c r="E44" s="245">
        <v>13762</v>
      </c>
      <c r="F44" s="243">
        <v>13698</v>
      </c>
      <c r="G44" s="244">
        <v>50</v>
      </c>
      <c r="H44" s="245">
        <v>13748</v>
      </c>
      <c r="I44" s="190">
        <f t="shared" si="1"/>
        <v>99.9</v>
      </c>
      <c r="J44" s="52">
        <f t="shared" si="1"/>
        <v>100</v>
      </c>
      <c r="K44" s="53">
        <f t="shared" si="1"/>
        <v>99.9</v>
      </c>
      <c r="L44" s="52">
        <v>99.7</v>
      </c>
      <c r="M44" s="52">
        <v>98.9</v>
      </c>
      <c r="N44" s="158"/>
    </row>
    <row r="45" spans="1:14" s="2" customFormat="1" ht="24.75" customHeight="1" x14ac:dyDescent="0.2">
      <c r="A45" s="44">
        <v>41</v>
      </c>
      <c r="B45" s="186" t="s">
        <v>57</v>
      </c>
      <c r="C45" s="243">
        <v>57306</v>
      </c>
      <c r="D45" s="244">
        <v>2198</v>
      </c>
      <c r="E45" s="245">
        <v>59504</v>
      </c>
      <c r="F45" s="243">
        <v>53585</v>
      </c>
      <c r="G45" s="244">
        <v>815</v>
      </c>
      <c r="H45" s="245">
        <v>54400</v>
      </c>
      <c r="I45" s="190">
        <f t="shared" si="1"/>
        <v>93.5</v>
      </c>
      <c r="J45" s="52">
        <f t="shared" si="1"/>
        <v>37.1</v>
      </c>
      <c r="K45" s="53">
        <f t="shared" si="1"/>
        <v>91.4</v>
      </c>
      <c r="L45" s="52">
        <v>96.1</v>
      </c>
      <c r="M45" s="52">
        <v>98.5</v>
      </c>
      <c r="N45" s="158"/>
    </row>
    <row r="46" spans="1:14" s="2" customFormat="1" ht="24.75" customHeight="1" x14ac:dyDescent="0.2">
      <c r="A46" s="44">
        <v>42</v>
      </c>
      <c r="B46" s="186" t="s">
        <v>58</v>
      </c>
      <c r="C46" s="243">
        <v>22532</v>
      </c>
      <c r="D46" s="244">
        <v>487</v>
      </c>
      <c r="E46" s="245">
        <v>23019</v>
      </c>
      <c r="F46" s="243">
        <v>22482</v>
      </c>
      <c r="G46" s="244">
        <v>82</v>
      </c>
      <c r="H46" s="245">
        <v>22564</v>
      </c>
      <c r="I46" s="190">
        <f t="shared" si="1"/>
        <v>99.8</v>
      </c>
      <c r="J46" s="52">
        <f t="shared" si="1"/>
        <v>16.8</v>
      </c>
      <c r="K46" s="53">
        <f t="shared" si="1"/>
        <v>98</v>
      </c>
      <c r="L46" s="52">
        <v>97.2</v>
      </c>
      <c r="M46" s="52">
        <v>96.2</v>
      </c>
      <c r="N46" s="158"/>
    </row>
    <row r="47" spans="1:14" s="2" customFormat="1" ht="24.75" customHeight="1" x14ac:dyDescent="0.2">
      <c r="A47" s="44">
        <v>43</v>
      </c>
      <c r="B47" s="186" t="s">
        <v>17</v>
      </c>
      <c r="C47" s="243">
        <v>31791</v>
      </c>
      <c r="D47" s="244">
        <v>2681</v>
      </c>
      <c r="E47" s="245">
        <v>34472</v>
      </c>
      <c r="F47" s="243">
        <v>31486</v>
      </c>
      <c r="G47" s="244">
        <v>792</v>
      </c>
      <c r="H47" s="245">
        <v>32278</v>
      </c>
      <c r="I47" s="190">
        <f t="shared" si="1"/>
        <v>99</v>
      </c>
      <c r="J47" s="52">
        <f t="shared" si="1"/>
        <v>29.5</v>
      </c>
      <c r="K47" s="53">
        <f t="shared" si="1"/>
        <v>93.6</v>
      </c>
      <c r="L47" s="52">
        <v>92</v>
      </c>
      <c r="M47" s="52">
        <v>90.3</v>
      </c>
      <c r="N47" s="158"/>
    </row>
    <row r="48" spans="1:14" s="2" customFormat="1" ht="24.75" customHeight="1" x14ac:dyDescent="0.2">
      <c r="A48" s="44">
        <v>44</v>
      </c>
      <c r="B48" s="186" t="s">
        <v>59</v>
      </c>
      <c r="C48" s="243">
        <v>73890</v>
      </c>
      <c r="D48" s="244">
        <v>2390</v>
      </c>
      <c r="E48" s="245">
        <v>76280</v>
      </c>
      <c r="F48" s="243">
        <v>72895</v>
      </c>
      <c r="G48" s="244">
        <v>200</v>
      </c>
      <c r="H48" s="245">
        <v>73095</v>
      </c>
      <c r="I48" s="190">
        <f t="shared" si="1"/>
        <v>98.7</v>
      </c>
      <c r="J48" s="52">
        <f t="shared" si="1"/>
        <v>8.4</v>
      </c>
      <c r="K48" s="53">
        <f t="shared" si="1"/>
        <v>95.8</v>
      </c>
      <c r="L48" s="52">
        <v>96.4</v>
      </c>
      <c r="M48" s="52">
        <v>96.8</v>
      </c>
      <c r="N48" s="158"/>
    </row>
    <row r="49" spans="1:14" s="2" customFormat="1" ht="24.75" customHeight="1" x14ac:dyDescent="0.2">
      <c r="A49" s="44">
        <v>45</v>
      </c>
      <c r="B49" s="186" t="s">
        <v>24</v>
      </c>
      <c r="C49" s="243">
        <v>53285</v>
      </c>
      <c r="D49" s="244">
        <v>2881</v>
      </c>
      <c r="E49" s="245">
        <v>56166</v>
      </c>
      <c r="F49" s="243">
        <v>52689</v>
      </c>
      <c r="G49" s="244">
        <v>1270</v>
      </c>
      <c r="H49" s="245">
        <v>53959</v>
      </c>
      <c r="I49" s="190">
        <f t="shared" si="1"/>
        <v>98.9</v>
      </c>
      <c r="J49" s="52">
        <f t="shared" si="1"/>
        <v>44.1</v>
      </c>
      <c r="K49" s="53">
        <f t="shared" si="1"/>
        <v>96.1</v>
      </c>
      <c r="L49" s="54">
        <v>95.7</v>
      </c>
      <c r="M49" s="54">
        <v>95.2</v>
      </c>
      <c r="N49" s="158"/>
    </row>
    <row r="50" spans="1:14" s="2" customFormat="1" ht="24.75" customHeight="1" x14ac:dyDescent="0.2">
      <c r="A50" s="44">
        <v>46</v>
      </c>
      <c r="B50" s="186" t="s">
        <v>60</v>
      </c>
      <c r="C50" s="243">
        <v>32785</v>
      </c>
      <c r="D50" s="244">
        <v>1694</v>
      </c>
      <c r="E50" s="245">
        <v>34479</v>
      </c>
      <c r="F50" s="243">
        <v>32447</v>
      </c>
      <c r="G50" s="244">
        <v>250</v>
      </c>
      <c r="H50" s="245">
        <v>32697</v>
      </c>
      <c r="I50" s="190">
        <f t="shared" si="1"/>
        <v>99</v>
      </c>
      <c r="J50" s="52">
        <f t="shared" si="1"/>
        <v>14.8</v>
      </c>
      <c r="K50" s="53">
        <f t="shared" si="1"/>
        <v>94.8</v>
      </c>
      <c r="L50" s="52">
        <v>95.4</v>
      </c>
      <c r="M50" s="52">
        <v>95.5</v>
      </c>
      <c r="N50" s="158"/>
    </row>
    <row r="51" spans="1:14" s="2" customFormat="1" ht="24.75" customHeight="1" x14ac:dyDescent="0.2">
      <c r="A51" s="44">
        <v>47</v>
      </c>
      <c r="B51" s="186" t="s">
        <v>61</v>
      </c>
      <c r="C51" s="243">
        <v>13882</v>
      </c>
      <c r="D51" s="244">
        <v>300</v>
      </c>
      <c r="E51" s="245">
        <v>14182</v>
      </c>
      <c r="F51" s="243">
        <v>13796</v>
      </c>
      <c r="G51" s="244">
        <v>175</v>
      </c>
      <c r="H51" s="245">
        <v>13971</v>
      </c>
      <c r="I51" s="190">
        <f t="shared" si="1"/>
        <v>99.4</v>
      </c>
      <c r="J51" s="52">
        <f t="shared" si="1"/>
        <v>58.3</v>
      </c>
      <c r="K51" s="53">
        <f t="shared" si="1"/>
        <v>98.5</v>
      </c>
      <c r="L51" s="52">
        <v>97.7</v>
      </c>
      <c r="M51" s="52">
        <v>98.5</v>
      </c>
      <c r="N51" s="158"/>
    </row>
    <row r="52" spans="1:14" s="2" customFormat="1" ht="24.75" customHeight="1" x14ac:dyDescent="0.2">
      <c r="A52" s="44">
        <v>48</v>
      </c>
      <c r="B52" s="186" t="s">
        <v>62</v>
      </c>
      <c r="C52" s="243">
        <v>29522</v>
      </c>
      <c r="D52" s="244">
        <v>784</v>
      </c>
      <c r="E52" s="245">
        <v>30306</v>
      </c>
      <c r="F52" s="243">
        <v>29390</v>
      </c>
      <c r="G52" s="244">
        <v>228</v>
      </c>
      <c r="H52" s="245">
        <v>29618</v>
      </c>
      <c r="I52" s="190">
        <f t="shared" si="1"/>
        <v>99.6</v>
      </c>
      <c r="J52" s="52">
        <f t="shared" si="1"/>
        <v>29.1</v>
      </c>
      <c r="K52" s="53">
        <f t="shared" si="1"/>
        <v>97.7</v>
      </c>
      <c r="L52" s="52">
        <v>97.1</v>
      </c>
      <c r="M52" s="52">
        <v>96.8</v>
      </c>
      <c r="N52" s="158"/>
    </row>
    <row r="53" spans="1:14" s="2" customFormat="1" ht="24.75" customHeight="1" x14ac:dyDescent="0.2">
      <c r="A53" s="44">
        <v>49</v>
      </c>
      <c r="B53" s="186" t="s">
        <v>63</v>
      </c>
      <c r="C53" s="243">
        <v>24158</v>
      </c>
      <c r="D53" s="244">
        <v>1158</v>
      </c>
      <c r="E53" s="245">
        <v>25316</v>
      </c>
      <c r="F53" s="243">
        <v>23724</v>
      </c>
      <c r="G53" s="244">
        <v>438</v>
      </c>
      <c r="H53" s="245">
        <v>24162</v>
      </c>
      <c r="I53" s="190">
        <f t="shared" si="1"/>
        <v>98.2</v>
      </c>
      <c r="J53" s="52">
        <f t="shared" si="1"/>
        <v>37.799999999999997</v>
      </c>
      <c r="K53" s="53">
        <f t="shared" si="1"/>
        <v>95.4</v>
      </c>
      <c r="L53" s="52">
        <v>94.8</v>
      </c>
      <c r="M53" s="52">
        <v>95.1</v>
      </c>
      <c r="N53" s="158"/>
    </row>
    <row r="54" spans="1:14" s="2" customFormat="1" ht="24.75" customHeight="1" x14ac:dyDescent="0.2">
      <c r="A54" s="44">
        <v>50</v>
      </c>
      <c r="B54" s="186" t="s">
        <v>64</v>
      </c>
      <c r="C54" s="243">
        <v>29560</v>
      </c>
      <c r="D54" s="244">
        <v>117</v>
      </c>
      <c r="E54" s="245">
        <v>29677</v>
      </c>
      <c r="F54" s="243">
        <v>29326</v>
      </c>
      <c r="G54" s="244">
        <v>50</v>
      </c>
      <c r="H54" s="245">
        <v>29376</v>
      </c>
      <c r="I54" s="190">
        <f t="shared" si="1"/>
        <v>99.2</v>
      </c>
      <c r="J54" s="52">
        <f t="shared" si="1"/>
        <v>42.7</v>
      </c>
      <c r="K54" s="53">
        <f t="shared" si="1"/>
        <v>99</v>
      </c>
      <c r="L54" s="52">
        <v>98.6</v>
      </c>
      <c r="M54" s="52">
        <v>98.1</v>
      </c>
      <c r="N54" s="158"/>
    </row>
    <row r="55" spans="1:14" s="2" customFormat="1" ht="24.75" customHeight="1" x14ac:dyDescent="0.2">
      <c r="A55" s="44">
        <v>51</v>
      </c>
      <c r="B55" s="186" t="s">
        <v>65</v>
      </c>
      <c r="C55" s="243">
        <v>32433</v>
      </c>
      <c r="D55" s="244">
        <v>267</v>
      </c>
      <c r="E55" s="245">
        <v>32700</v>
      </c>
      <c r="F55" s="243">
        <v>32383</v>
      </c>
      <c r="G55" s="244">
        <v>55</v>
      </c>
      <c r="H55" s="245">
        <v>32438</v>
      </c>
      <c r="I55" s="190">
        <f t="shared" si="1"/>
        <v>99.8</v>
      </c>
      <c r="J55" s="52">
        <f t="shared" si="1"/>
        <v>20.6</v>
      </c>
      <c r="K55" s="53">
        <f t="shared" si="1"/>
        <v>99.2</v>
      </c>
      <c r="L55" s="52">
        <v>98.8</v>
      </c>
      <c r="M55" s="52">
        <v>99</v>
      </c>
      <c r="N55" s="158"/>
    </row>
    <row r="56" spans="1:14" s="2" customFormat="1" ht="24.75" customHeight="1" x14ac:dyDescent="0.2">
      <c r="A56" s="44">
        <v>52</v>
      </c>
      <c r="B56" s="186" t="s">
        <v>18</v>
      </c>
      <c r="C56" s="243">
        <v>29084</v>
      </c>
      <c r="D56" s="244">
        <v>641</v>
      </c>
      <c r="E56" s="245">
        <v>29725</v>
      </c>
      <c r="F56" s="243">
        <v>28995</v>
      </c>
      <c r="G56" s="244">
        <v>225</v>
      </c>
      <c r="H56" s="245">
        <v>29220</v>
      </c>
      <c r="I56" s="190">
        <f t="shared" si="1"/>
        <v>99.7</v>
      </c>
      <c r="J56" s="52">
        <f t="shared" si="1"/>
        <v>35.1</v>
      </c>
      <c r="K56" s="53">
        <f t="shared" si="1"/>
        <v>98.3</v>
      </c>
      <c r="L56" s="52">
        <v>97.5</v>
      </c>
      <c r="M56" s="52">
        <v>99</v>
      </c>
      <c r="N56" s="158"/>
    </row>
    <row r="57" spans="1:14" s="2" customFormat="1" ht="24.75" customHeight="1" x14ac:dyDescent="0.2">
      <c r="A57" s="44">
        <v>53</v>
      </c>
      <c r="B57" s="186" t="s">
        <v>66</v>
      </c>
      <c r="C57" s="243">
        <v>25635</v>
      </c>
      <c r="D57" s="244">
        <v>1520</v>
      </c>
      <c r="E57" s="245">
        <v>27155</v>
      </c>
      <c r="F57" s="243">
        <v>25400</v>
      </c>
      <c r="G57" s="244">
        <v>125</v>
      </c>
      <c r="H57" s="245">
        <v>25525</v>
      </c>
      <c r="I57" s="190">
        <f t="shared" si="1"/>
        <v>99.1</v>
      </c>
      <c r="J57" s="52">
        <f t="shared" si="1"/>
        <v>8.1999999999999993</v>
      </c>
      <c r="K57" s="53">
        <f t="shared" si="1"/>
        <v>94</v>
      </c>
      <c r="L57" s="52">
        <v>94.5</v>
      </c>
      <c r="M57" s="52">
        <v>95.7</v>
      </c>
      <c r="N57" s="158"/>
    </row>
    <row r="58" spans="1:14" s="2" customFormat="1" ht="24.75" customHeight="1" thickBot="1" x14ac:dyDescent="0.25">
      <c r="A58" s="44">
        <v>54</v>
      </c>
      <c r="B58" s="193" t="s">
        <v>67</v>
      </c>
      <c r="C58" s="246">
        <v>16384</v>
      </c>
      <c r="D58" s="247">
        <v>750</v>
      </c>
      <c r="E58" s="248">
        <v>17134</v>
      </c>
      <c r="F58" s="246">
        <v>15783</v>
      </c>
      <c r="G58" s="247">
        <v>50</v>
      </c>
      <c r="H58" s="248">
        <v>15833</v>
      </c>
      <c r="I58" s="190">
        <f t="shared" si="1"/>
        <v>96.3</v>
      </c>
      <c r="J58" s="52">
        <f t="shared" si="1"/>
        <v>6.7</v>
      </c>
      <c r="K58" s="53">
        <f>IF(E58=0,"－",ROUND(+H58/E58*100,1))</f>
        <v>92.4</v>
      </c>
      <c r="L58" s="52">
        <v>95.3</v>
      </c>
      <c r="M58" s="52">
        <v>96.3</v>
      </c>
      <c r="N58" s="158"/>
    </row>
    <row r="59" spans="1:14" s="2" customFormat="1" ht="24.75" customHeight="1" thickTop="1" x14ac:dyDescent="0.2">
      <c r="A59" s="249"/>
      <c r="B59" s="250" t="s">
        <v>19</v>
      </c>
      <c r="C59" s="198">
        <f t="shared" ref="C59:H59" si="2">SUM(C5:C41)</f>
        <v>16867730</v>
      </c>
      <c r="D59" s="199">
        <f t="shared" si="2"/>
        <v>287940</v>
      </c>
      <c r="E59" s="200">
        <f t="shared" si="2"/>
        <v>17155670</v>
      </c>
      <c r="F59" s="198">
        <f t="shared" si="2"/>
        <v>16419882</v>
      </c>
      <c r="G59" s="199">
        <f t="shared" si="2"/>
        <v>66609</v>
      </c>
      <c r="H59" s="199">
        <f t="shared" si="2"/>
        <v>16486491</v>
      </c>
      <c r="I59" s="251">
        <f>IF(C59=0,"－",ROUND(+F59/C59*100,1))</f>
        <v>97.3</v>
      </c>
      <c r="J59" s="241">
        <f>IF(D59=0,"－",ROUND(+G59/D59*100,1))</f>
        <v>23.1</v>
      </c>
      <c r="K59" s="252">
        <f t="shared" ref="I59:K61" si="3">IF(E59=0,"－",ROUND(+H59/E59*100,1))</f>
        <v>96.1</v>
      </c>
      <c r="L59" s="253">
        <v>98.3</v>
      </c>
      <c r="M59" s="253">
        <v>98.3</v>
      </c>
      <c r="N59" s="158"/>
    </row>
    <row r="60" spans="1:14" s="2" customFormat="1" ht="24.75" customHeight="1" x14ac:dyDescent="0.2">
      <c r="A60" s="76"/>
      <c r="B60" s="77" t="s">
        <v>20</v>
      </c>
      <c r="C60" s="137">
        <f t="shared" ref="C60:H60" si="4">SUM(C42:C58)</f>
        <v>589893</v>
      </c>
      <c r="D60" s="138">
        <f t="shared" si="4"/>
        <v>21496</v>
      </c>
      <c r="E60" s="139">
        <f t="shared" si="4"/>
        <v>611389</v>
      </c>
      <c r="F60" s="137">
        <f t="shared" si="4"/>
        <v>579875</v>
      </c>
      <c r="G60" s="138">
        <f t="shared" si="4"/>
        <v>5484</v>
      </c>
      <c r="H60" s="140">
        <f t="shared" si="4"/>
        <v>585359</v>
      </c>
      <c r="I60" s="51">
        <f t="shared" si="3"/>
        <v>98.3</v>
      </c>
      <c r="J60" s="52">
        <f>IF(D60=0,"－",ROUND(+G60/D60*100,1))</f>
        <v>25.5</v>
      </c>
      <c r="K60" s="141">
        <f t="shared" si="3"/>
        <v>95.7</v>
      </c>
      <c r="L60" s="54">
        <v>96.3</v>
      </c>
      <c r="M60" s="54">
        <v>96.6</v>
      </c>
      <c r="N60" s="158"/>
    </row>
    <row r="61" spans="1:14" s="2" customFormat="1" ht="24.75" customHeight="1" x14ac:dyDescent="0.2">
      <c r="A61" s="82"/>
      <c r="B61" s="83" t="s">
        <v>21</v>
      </c>
      <c r="C61" s="137">
        <f t="shared" ref="C61:H61" si="5">SUM(C59:C60)</f>
        <v>17457623</v>
      </c>
      <c r="D61" s="138">
        <f t="shared" si="5"/>
        <v>309436</v>
      </c>
      <c r="E61" s="139">
        <f t="shared" si="5"/>
        <v>17767059</v>
      </c>
      <c r="F61" s="137">
        <f t="shared" si="5"/>
        <v>16999757</v>
      </c>
      <c r="G61" s="138">
        <f t="shared" si="5"/>
        <v>72093</v>
      </c>
      <c r="H61" s="140">
        <f t="shared" si="5"/>
        <v>17071850</v>
      </c>
      <c r="I61" s="51">
        <f t="shared" si="3"/>
        <v>97.4</v>
      </c>
      <c r="J61" s="52">
        <f>IF(D61=0,"－",ROUND(+G61/D61*100,1))</f>
        <v>23.3</v>
      </c>
      <c r="K61" s="141">
        <f t="shared" si="3"/>
        <v>96.1</v>
      </c>
      <c r="L61" s="52">
        <v>98.2</v>
      </c>
      <c r="M61" s="52">
        <v>98.3</v>
      </c>
      <c r="N61" s="158"/>
    </row>
    <row r="62" spans="1:14" s="2" customFormat="1" ht="20.25" customHeight="1" x14ac:dyDescent="0.15">
      <c r="A62" s="4"/>
      <c r="B62" s="5"/>
      <c r="C62" s="6"/>
      <c r="D62" s="6"/>
      <c r="E62" s="6"/>
      <c r="F62" s="6"/>
      <c r="G62" s="6"/>
      <c r="H62" s="6"/>
      <c r="I62" s="142"/>
      <c r="J62" s="142"/>
      <c r="K62" s="142"/>
      <c r="L62" s="142"/>
      <c r="M62" s="142"/>
      <c r="N62" s="3"/>
    </row>
    <row r="63" spans="1:14" s="11" customFormat="1" ht="19.5" customHeight="1" x14ac:dyDescent="0.15">
      <c r="A63" s="9"/>
      <c r="B63" s="9"/>
      <c r="C63" s="10"/>
      <c r="D63" s="10"/>
      <c r="E63" s="10"/>
      <c r="F63" s="10"/>
      <c r="G63" s="10"/>
      <c r="H63" s="10"/>
      <c r="I63" s="9"/>
      <c r="J63" s="9"/>
      <c r="K63" s="9"/>
      <c r="L63" s="9"/>
      <c r="M63" s="9"/>
      <c r="N63" s="9"/>
    </row>
    <row r="64" spans="1:14" s="11" customFormat="1" ht="20.25" customHeight="1" x14ac:dyDescent="0.15">
      <c r="A64" s="9"/>
      <c r="C64" s="12"/>
      <c r="D64" s="12"/>
      <c r="E64" s="12"/>
      <c r="F64" s="12"/>
      <c r="G64" s="12"/>
      <c r="H64" s="12"/>
    </row>
    <row r="65" spans="8:11" s="13" customFormat="1" x14ac:dyDescent="0.25">
      <c r="H65" s="14"/>
      <c r="I65" s="14"/>
      <c r="J65" s="14"/>
      <c r="K65" s="14"/>
    </row>
    <row r="66" spans="8:11" s="13" customFormat="1" x14ac:dyDescent="0.25">
      <c r="H66" s="14"/>
      <c r="I66" s="14"/>
      <c r="J66" s="14"/>
      <c r="K66" s="14"/>
    </row>
    <row r="67" spans="8:11" s="13" customFormat="1" x14ac:dyDescent="0.25">
      <c r="H67" s="14"/>
      <c r="I67" s="14"/>
      <c r="J67" s="14"/>
      <c r="K67" s="14"/>
    </row>
    <row r="68" spans="8:11" s="13" customFormat="1" x14ac:dyDescent="0.25"/>
    <row r="69" spans="8:11" s="13" customFormat="1" x14ac:dyDescent="0.25"/>
    <row r="70" spans="8:11" s="13" customFormat="1" x14ac:dyDescent="0.25"/>
    <row r="71" spans="8:11" s="13" customFormat="1" x14ac:dyDescent="0.25"/>
    <row r="72" spans="8:11" s="13" customFormat="1" x14ac:dyDescent="0.25"/>
    <row r="73" spans="8:11" s="13" customFormat="1" x14ac:dyDescent="0.25"/>
    <row r="74" spans="8:11" s="13" customFormat="1" x14ac:dyDescent="0.25"/>
    <row r="75" spans="8:11" s="13" customFormat="1" x14ac:dyDescent="0.25"/>
    <row r="76" spans="8:11" s="13" customFormat="1" x14ac:dyDescent="0.25"/>
    <row r="77" spans="8:11" s="13" customFormat="1" x14ac:dyDescent="0.25"/>
    <row r="78" spans="8:11" s="13" customFormat="1" x14ac:dyDescent="0.25"/>
    <row r="79" spans="8:11" s="13" customFormat="1" x14ac:dyDescent="0.25"/>
    <row r="80" spans="8:11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pans="15:16" s="13" customFormat="1" x14ac:dyDescent="0.25"/>
    <row r="130" spans="15:16" s="13" customFormat="1" x14ac:dyDescent="0.25">
      <c r="O130" s="14"/>
      <c r="P130" s="14"/>
    </row>
    <row r="131" spans="15:16" s="13" customFormat="1" x14ac:dyDescent="0.25">
      <c r="O131" s="14"/>
      <c r="P131" s="14"/>
    </row>
    <row r="132" spans="15:16" s="13" customFormat="1" x14ac:dyDescent="0.25">
      <c r="O132" s="14"/>
      <c r="P132" s="14"/>
    </row>
    <row r="133" spans="15:16" s="13" customFormat="1" x14ac:dyDescent="0.25">
      <c r="O133" s="14"/>
      <c r="P133" s="14"/>
    </row>
    <row r="134" spans="15:16" s="13" customFormat="1" x14ac:dyDescent="0.25">
      <c r="O134" s="14"/>
      <c r="P134" s="14"/>
    </row>
    <row r="135" spans="15:16" s="13" customFormat="1" x14ac:dyDescent="0.25">
      <c r="O135" s="14"/>
      <c r="P135" s="14"/>
    </row>
    <row r="136" spans="15:16" s="13" customFormat="1" x14ac:dyDescent="0.25">
      <c r="O136" s="14"/>
      <c r="P136" s="14"/>
    </row>
    <row r="137" spans="15:16" s="13" customFormat="1" x14ac:dyDescent="0.25">
      <c r="O137" s="14"/>
      <c r="P137" s="14"/>
    </row>
    <row r="138" spans="15:16" s="13" customFormat="1" x14ac:dyDescent="0.25">
      <c r="O138" s="14"/>
      <c r="P138" s="14"/>
    </row>
    <row r="139" spans="15:16" s="13" customFormat="1" x14ac:dyDescent="0.25">
      <c r="O139" s="14"/>
      <c r="P139" s="14"/>
    </row>
    <row r="140" spans="15:16" s="13" customFormat="1" x14ac:dyDescent="0.25">
      <c r="O140" s="14"/>
      <c r="P140" s="14"/>
    </row>
    <row r="141" spans="15:16" s="13" customFormat="1" x14ac:dyDescent="0.25">
      <c r="O141" s="14"/>
      <c r="P141" s="14"/>
    </row>
    <row r="142" spans="15:16" s="13" customFormat="1" x14ac:dyDescent="0.25">
      <c r="O142" s="14"/>
      <c r="P142" s="14"/>
    </row>
    <row r="143" spans="15:16" s="13" customFormat="1" x14ac:dyDescent="0.25">
      <c r="O143" s="14"/>
      <c r="P143" s="14"/>
    </row>
    <row r="144" spans="15:16" s="13" customFormat="1" x14ac:dyDescent="0.25">
      <c r="O144" s="14"/>
      <c r="P144" s="14"/>
    </row>
    <row r="145" spans="15:16" s="13" customFormat="1" x14ac:dyDescent="0.25">
      <c r="O145" s="14"/>
      <c r="P145" s="14"/>
    </row>
    <row r="146" spans="15:16" s="13" customFormat="1" x14ac:dyDescent="0.25">
      <c r="O146" s="14"/>
      <c r="P146" s="14"/>
    </row>
    <row r="147" spans="15:16" s="13" customFormat="1" x14ac:dyDescent="0.25">
      <c r="O147" s="14"/>
      <c r="P147" s="14"/>
    </row>
    <row r="148" spans="15:16" s="13" customFormat="1" x14ac:dyDescent="0.25">
      <c r="O148" s="14"/>
      <c r="P148" s="14"/>
    </row>
    <row r="149" spans="15:16" s="13" customFormat="1" x14ac:dyDescent="0.25">
      <c r="O149" s="14"/>
      <c r="P149" s="14"/>
    </row>
    <row r="150" spans="15:16" s="13" customFormat="1" x14ac:dyDescent="0.25">
      <c r="O150" s="14"/>
      <c r="P150" s="14"/>
    </row>
    <row r="151" spans="15:16" s="13" customFormat="1" x14ac:dyDescent="0.25">
      <c r="O151" s="14"/>
      <c r="P151" s="14"/>
    </row>
    <row r="152" spans="15:16" s="13" customFormat="1" x14ac:dyDescent="0.25">
      <c r="O152" s="14"/>
      <c r="P152" s="14"/>
    </row>
    <row r="153" spans="15:16" s="13" customFormat="1" x14ac:dyDescent="0.25">
      <c r="O153" s="14"/>
      <c r="P153" s="14"/>
    </row>
    <row r="154" spans="15:16" s="13" customFormat="1" x14ac:dyDescent="0.25">
      <c r="O154" s="14"/>
      <c r="P154" s="14"/>
    </row>
    <row r="155" spans="15:16" s="13" customFormat="1" x14ac:dyDescent="0.25">
      <c r="O155" s="14"/>
      <c r="P155" s="14"/>
    </row>
    <row r="156" spans="15:16" s="13" customFormat="1" x14ac:dyDescent="0.25">
      <c r="O156" s="14"/>
      <c r="P156" s="14"/>
    </row>
    <row r="157" spans="15:16" s="13" customFormat="1" x14ac:dyDescent="0.25">
      <c r="O157" s="14"/>
      <c r="P157" s="14"/>
    </row>
    <row r="158" spans="15:16" s="13" customFormat="1" x14ac:dyDescent="0.25">
      <c r="O158" s="14"/>
      <c r="P158" s="14"/>
    </row>
    <row r="159" spans="15:16" s="13" customFormat="1" x14ac:dyDescent="0.25">
      <c r="O159" s="14"/>
      <c r="P159" s="14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7" orientation="portrait" useFirstPageNumber="1" horizontalDpi="300" verticalDpi="300" r:id="rId1"/>
  <headerFooter alignWithMargins="0"/>
  <colBreaks count="1" manualBreakCount="1">
    <brk id="13" max="8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O159"/>
  <sheetViews>
    <sheetView showOutlineSymbols="0" view="pageBreakPreview" zoomScale="70" zoomScaleNormal="75" zoomScaleSheetLayoutView="70" workbookViewId="0">
      <selection sqref="A1:M1"/>
    </sheetView>
  </sheetViews>
  <sheetFormatPr defaultColWidth="10.7109375" defaultRowHeight="24" x14ac:dyDescent="0.25"/>
  <cols>
    <col min="1" max="1" width="2.92578125" style="14" customWidth="1"/>
    <col min="2" max="2" width="8" style="14" customWidth="1"/>
    <col min="3" max="8" width="8.640625" style="14" customWidth="1"/>
    <col min="9" max="13" width="5.640625" style="14" customWidth="1"/>
    <col min="14" max="14" width="4.7109375" style="14" customWidth="1"/>
    <col min="15" max="16384" width="10.7109375" style="14"/>
  </cols>
  <sheetData>
    <row r="1" spans="1:14" s="1" customFormat="1" ht="23.25" customHeight="1" x14ac:dyDescent="0.2">
      <c r="A1" s="282" t="s">
        <v>69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15"/>
    </row>
    <row r="2" spans="1:14" s="1" customFormat="1" ht="23.25" customHeight="1" x14ac:dyDescent="0.2">
      <c r="A2" s="276" t="s">
        <v>127</v>
      </c>
      <c r="B2" s="276"/>
      <c r="C2" s="276"/>
      <c r="D2" s="16"/>
      <c r="E2" s="16"/>
      <c r="F2" s="16"/>
      <c r="G2" s="16"/>
      <c r="H2" s="16"/>
      <c r="I2" s="17"/>
      <c r="J2" s="17"/>
      <c r="K2" s="277" t="s">
        <v>1</v>
      </c>
      <c r="L2" s="278"/>
      <c r="M2" s="278"/>
      <c r="N2" s="18"/>
    </row>
    <row r="3" spans="1:14" s="2" customFormat="1" ht="24.75" customHeight="1" x14ac:dyDescent="0.15">
      <c r="A3" s="19"/>
      <c r="B3" s="20"/>
      <c r="C3" s="272" t="s">
        <v>2</v>
      </c>
      <c r="D3" s="273"/>
      <c r="E3" s="274"/>
      <c r="F3" s="272" t="s">
        <v>128</v>
      </c>
      <c r="G3" s="273"/>
      <c r="H3" s="274"/>
      <c r="I3" s="279" t="s">
        <v>25</v>
      </c>
      <c r="J3" s="280"/>
      <c r="K3" s="281"/>
      <c r="L3" s="270" t="s">
        <v>26</v>
      </c>
      <c r="M3" s="271"/>
      <c r="N3" s="21"/>
    </row>
    <row r="4" spans="1:14" s="2" customFormat="1" ht="24.75" customHeight="1" thickBot="1" x14ac:dyDescent="0.2">
      <c r="A4" s="102"/>
      <c r="B4" s="103"/>
      <c r="C4" s="24" t="s">
        <v>4</v>
      </c>
      <c r="D4" s="25" t="s">
        <v>5</v>
      </c>
      <c r="E4" s="177" t="s">
        <v>6</v>
      </c>
      <c r="F4" s="178" t="s">
        <v>4</v>
      </c>
      <c r="G4" s="27" t="s">
        <v>5</v>
      </c>
      <c r="H4" s="177" t="s">
        <v>6</v>
      </c>
      <c r="I4" s="179" t="s">
        <v>7</v>
      </c>
      <c r="J4" s="105" t="s">
        <v>8</v>
      </c>
      <c r="K4" s="105" t="s">
        <v>27</v>
      </c>
      <c r="L4" s="106" t="s">
        <v>70</v>
      </c>
      <c r="M4" s="107" t="s">
        <v>71</v>
      </c>
      <c r="N4" s="33"/>
    </row>
    <row r="5" spans="1:14" s="2" customFormat="1" ht="24.75" customHeight="1" thickTop="1" x14ac:dyDescent="0.2">
      <c r="A5" s="234">
        <v>1</v>
      </c>
      <c r="B5" s="235" t="s">
        <v>28</v>
      </c>
      <c r="C5" s="254">
        <v>11462123</v>
      </c>
      <c r="D5" s="255">
        <v>88943</v>
      </c>
      <c r="E5" s="256">
        <v>11551066</v>
      </c>
      <c r="F5" s="254">
        <v>11325128</v>
      </c>
      <c r="G5" s="255">
        <v>22758</v>
      </c>
      <c r="H5" s="257">
        <v>11347886</v>
      </c>
      <c r="I5" s="240">
        <f t="shared" ref="I5:K36" si="0">IF(C5=0,"－",ROUND(+F5/C5*100,1))</f>
        <v>98.8</v>
      </c>
      <c r="J5" s="241">
        <f t="shared" si="0"/>
        <v>25.6</v>
      </c>
      <c r="K5" s="242">
        <f t="shared" si="0"/>
        <v>98.2</v>
      </c>
      <c r="L5" s="253">
        <v>99.7</v>
      </c>
      <c r="M5" s="253">
        <v>99.3</v>
      </c>
      <c r="N5" s="158"/>
    </row>
    <row r="6" spans="1:14" s="2" customFormat="1" ht="24.75" customHeight="1" x14ac:dyDescent="0.2">
      <c r="A6" s="44">
        <v>2</v>
      </c>
      <c r="B6" s="186" t="s">
        <v>29</v>
      </c>
      <c r="C6" s="258">
        <v>300357</v>
      </c>
      <c r="D6" s="259">
        <v>7420</v>
      </c>
      <c r="E6" s="260">
        <v>307777</v>
      </c>
      <c r="F6" s="258">
        <v>293026</v>
      </c>
      <c r="G6" s="259">
        <v>1729</v>
      </c>
      <c r="H6" s="260">
        <v>294755</v>
      </c>
      <c r="I6" s="190">
        <f t="shared" si="0"/>
        <v>97.6</v>
      </c>
      <c r="J6" s="52">
        <f t="shared" si="0"/>
        <v>23.3</v>
      </c>
      <c r="K6" s="53">
        <f t="shared" si="0"/>
        <v>95.8</v>
      </c>
      <c r="L6" s="54">
        <v>97.5</v>
      </c>
      <c r="M6" s="54">
        <v>97.5</v>
      </c>
      <c r="N6" s="158"/>
    </row>
    <row r="7" spans="1:14" s="2" customFormat="1" ht="24.75" customHeight="1" x14ac:dyDescent="0.2">
      <c r="A7" s="44">
        <v>3</v>
      </c>
      <c r="B7" s="186" t="s">
        <v>30</v>
      </c>
      <c r="C7" s="258">
        <v>2149856</v>
      </c>
      <c r="D7" s="259">
        <v>26214</v>
      </c>
      <c r="E7" s="260">
        <v>2176070</v>
      </c>
      <c r="F7" s="258">
        <v>2125096</v>
      </c>
      <c r="G7" s="259">
        <v>4564</v>
      </c>
      <c r="H7" s="260">
        <v>2129660</v>
      </c>
      <c r="I7" s="190">
        <f t="shared" si="0"/>
        <v>98.8</v>
      </c>
      <c r="J7" s="52">
        <f t="shared" si="0"/>
        <v>17.399999999999999</v>
      </c>
      <c r="K7" s="53">
        <f t="shared" si="0"/>
        <v>97.9</v>
      </c>
      <c r="L7" s="54">
        <v>99.1</v>
      </c>
      <c r="M7" s="54">
        <v>99</v>
      </c>
      <c r="N7" s="158"/>
    </row>
    <row r="8" spans="1:14" s="2" customFormat="1" ht="24.75" customHeight="1" x14ac:dyDescent="0.2">
      <c r="A8" s="44">
        <v>4</v>
      </c>
      <c r="B8" s="186" t="s">
        <v>31</v>
      </c>
      <c r="C8" s="258">
        <v>3701675</v>
      </c>
      <c r="D8" s="259">
        <v>45892</v>
      </c>
      <c r="E8" s="260">
        <v>3747567</v>
      </c>
      <c r="F8" s="258">
        <v>3644847</v>
      </c>
      <c r="G8" s="259">
        <v>11545</v>
      </c>
      <c r="H8" s="260">
        <v>3656392</v>
      </c>
      <c r="I8" s="190">
        <f t="shared" si="0"/>
        <v>98.5</v>
      </c>
      <c r="J8" s="52">
        <f t="shared" si="0"/>
        <v>25.2</v>
      </c>
      <c r="K8" s="53">
        <f t="shared" si="0"/>
        <v>97.6</v>
      </c>
      <c r="L8" s="54">
        <v>98.9</v>
      </c>
      <c r="M8" s="54">
        <v>99.1</v>
      </c>
      <c r="N8" s="158"/>
    </row>
    <row r="9" spans="1:14" s="2" customFormat="1" ht="24.75" customHeight="1" x14ac:dyDescent="0.2">
      <c r="A9" s="44">
        <v>5</v>
      </c>
      <c r="B9" s="186" t="s">
        <v>32</v>
      </c>
      <c r="C9" s="258">
        <v>183497</v>
      </c>
      <c r="D9" s="259">
        <v>2650</v>
      </c>
      <c r="E9" s="260">
        <v>186147</v>
      </c>
      <c r="F9" s="258">
        <v>181082</v>
      </c>
      <c r="G9" s="259">
        <v>593</v>
      </c>
      <c r="H9" s="260">
        <v>181675</v>
      </c>
      <c r="I9" s="190">
        <f t="shared" si="0"/>
        <v>98.7</v>
      </c>
      <c r="J9" s="52">
        <f t="shared" si="0"/>
        <v>22.4</v>
      </c>
      <c r="K9" s="53">
        <f t="shared" si="0"/>
        <v>97.6</v>
      </c>
      <c r="L9" s="54">
        <v>98.2</v>
      </c>
      <c r="M9" s="54">
        <v>98.2</v>
      </c>
      <c r="N9" s="158"/>
    </row>
    <row r="10" spans="1:14" s="2" customFormat="1" ht="24.75" customHeight="1" x14ac:dyDescent="0.2">
      <c r="A10" s="44">
        <v>6</v>
      </c>
      <c r="B10" s="186" t="s">
        <v>9</v>
      </c>
      <c r="C10" s="258">
        <v>794507</v>
      </c>
      <c r="D10" s="259">
        <v>32880</v>
      </c>
      <c r="E10" s="260">
        <v>827387</v>
      </c>
      <c r="F10" s="258">
        <v>776965</v>
      </c>
      <c r="G10" s="259">
        <v>4469</v>
      </c>
      <c r="H10" s="260">
        <v>781434</v>
      </c>
      <c r="I10" s="190">
        <f t="shared" si="0"/>
        <v>97.8</v>
      </c>
      <c r="J10" s="52">
        <f t="shared" si="0"/>
        <v>13.6</v>
      </c>
      <c r="K10" s="53">
        <f t="shared" si="0"/>
        <v>94.4</v>
      </c>
      <c r="L10" s="54">
        <v>95.6</v>
      </c>
      <c r="M10" s="54">
        <v>97</v>
      </c>
      <c r="N10" s="158"/>
    </row>
    <row r="11" spans="1:14" s="2" customFormat="1" ht="24.75" customHeight="1" x14ac:dyDescent="0.2">
      <c r="A11" s="44">
        <v>7</v>
      </c>
      <c r="B11" s="186" t="s">
        <v>33</v>
      </c>
      <c r="C11" s="258">
        <v>2171274</v>
      </c>
      <c r="D11" s="259">
        <v>21444</v>
      </c>
      <c r="E11" s="260">
        <v>2192718</v>
      </c>
      <c r="F11" s="258">
        <v>2135185</v>
      </c>
      <c r="G11" s="259">
        <v>8315</v>
      </c>
      <c r="H11" s="260">
        <v>2143500</v>
      </c>
      <c r="I11" s="190">
        <f t="shared" si="0"/>
        <v>98.3</v>
      </c>
      <c r="J11" s="52">
        <f t="shared" si="0"/>
        <v>38.799999999999997</v>
      </c>
      <c r="K11" s="53">
        <f t="shared" si="0"/>
        <v>97.8</v>
      </c>
      <c r="L11" s="54">
        <v>99.1</v>
      </c>
      <c r="M11" s="54">
        <v>99</v>
      </c>
      <c r="N11" s="158"/>
    </row>
    <row r="12" spans="1:14" s="2" customFormat="1" ht="24.75" customHeight="1" x14ac:dyDescent="0.2">
      <c r="A12" s="44">
        <v>8</v>
      </c>
      <c r="B12" s="186" t="s">
        <v>34</v>
      </c>
      <c r="C12" s="258">
        <v>941190</v>
      </c>
      <c r="D12" s="259">
        <v>10156</v>
      </c>
      <c r="E12" s="260">
        <v>951346</v>
      </c>
      <c r="F12" s="258">
        <v>930469</v>
      </c>
      <c r="G12" s="259">
        <v>3685</v>
      </c>
      <c r="H12" s="260">
        <v>934154</v>
      </c>
      <c r="I12" s="190">
        <f t="shared" si="0"/>
        <v>98.9</v>
      </c>
      <c r="J12" s="52">
        <f t="shared" si="0"/>
        <v>36.299999999999997</v>
      </c>
      <c r="K12" s="53">
        <f t="shared" si="0"/>
        <v>98.2</v>
      </c>
      <c r="L12" s="54">
        <v>99</v>
      </c>
      <c r="M12" s="54">
        <v>99</v>
      </c>
      <c r="N12" s="158"/>
    </row>
    <row r="13" spans="1:14" s="2" customFormat="1" ht="24.75" customHeight="1" x14ac:dyDescent="0.2">
      <c r="A13" s="44">
        <v>9</v>
      </c>
      <c r="B13" s="186" t="s">
        <v>35</v>
      </c>
      <c r="C13" s="258">
        <v>503620</v>
      </c>
      <c r="D13" s="259">
        <v>9229</v>
      </c>
      <c r="E13" s="260">
        <v>512849</v>
      </c>
      <c r="F13" s="258">
        <v>499595</v>
      </c>
      <c r="G13" s="259">
        <v>1456</v>
      </c>
      <c r="H13" s="260">
        <v>501051</v>
      </c>
      <c r="I13" s="190">
        <f t="shared" si="0"/>
        <v>99.2</v>
      </c>
      <c r="J13" s="52">
        <f t="shared" si="0"/>
        <v>15.8</v>
      </c>
      <c r="K13" s="53">
        <f t="shared" si="0"/>
        <v>97.7</v>
      </c>
      <c r="L13" s="54">
        <v>98.3</v>
      </c>
      <c r="M13" s="54">
        <v>98.3</v>
      </c>
      <c r="N13" s="158"/>
    </row>
    <row r="14" spans="1:14" s="2" customFormat="1" ht="24.75" customHeight="1" x14ac:dyDescent="0.2">
      <c r="A14" s="44">
        <v>10</v>
      </c>
      <c r="B14" s="186" t="s">
        <v>36</v>
      </c>
      <c r="C14" s="258">
        <v>1389609</v>
      </c>
      <c r="D14" s="259">
        <v>13300</v>
      </c>
      <c r="E14" s="260">
        <v>1402909</v>
      </c>
      <c r="F14" s="258">
        <v>1352227</v>
      </c>
      <c r="G14" s="259">
        <v>4972</v>
      </c>
      <c r="H14" s="260">
        <v>1357199</v>
      </c>
      <c r="I14" s="190">
        <f t="shared" si="0"/>
        <v>97.3</v>
      </c>
      <c r="J14" s="52">
        <f t="shared" si="0"/>
        <v>37.4</v>
      </c>
      <c r="K14" s="53">
        <f t="shared" si="0"/>
        <v>96.7</v>
      </c>
      <c r="L14" s="54">
        <v>99.5</v>
      </c>
      <c r="M14" s="54">
        <v>99.4</v>
      </c>
      <c r="N14" s="158"/>
    </row>
    <row r="15" spans="1:14" s="2" customFormat="1" ht="24.75" customHeight="1" x14ac:dyDescent="0.2">
      <c r="A15" s="44">
        <v>11</v>
      </c>
      <c r="B15" s="186" t="s">
        <v>37</v>
      </c>
      <c r="C15" s="258">
        <v>749717</v>
      </c>
      <c r="D15" s="259">
        <v>10570</v>
      </c>
      <c r="E15" s="260">
        <v>760287</v>
      </c>
      <c r="F15" s="258">
        <v>738318</v>
      </c>
      <c r="G15" s="244">
        <v>2457</v>
      </c>
      <c r="H15" s="260">
        <v>740775</v>
      </c>
      <c r="I15" s="190">
        <f t="shared" si="0"/>
        <v>98.5</v>
      </c>
      <c r="J15" s="52">
        <f t="shared" si="0"/>
        <v>23.2</v>
      </c>
      <c r="K15" s="53">
        <f t="shared" si="0"/>
        <v>97.4</v>
      </c>
      <c r="L15" s="54">
        <v>98.7</v>
      </c>
      <c r="M15" s="54">
        <v>98.5</v>
      </c>
      <c r="N15" s="158"/>
    </row>
    <row r="16" spans="1:14" s="2" customFormat="1" ht="24.75" customHeight="1" x14ac:dyDescent="0.2">
      <c r="A16" s="44">
        <v>12</v>
      </c>
      <c r="B16" s="186" t="s">
        <v>38</v>
      </c>
      <c r="C16" s="258">
        <v>259976</v>
      </c>
      <c r="D16" s="259">
        <v>4763</v>
      </c>
      <c r="E16" s="260">
        <v>264739</v>
      </c>
      <c r="F16" s="258">
        <v>257560</v>
      </c>
      <c r="G16" s="244">
        <v>2002</v>
      </c>
      <c r="H16" s="260">
        <v>259562</v>
      </c>
      <c r="I16" s="190">
        <f t="shared" si="0"/>
        <v>99.1</v>
      </c>
      <c r="J16" s="52">
        <f t="shared" si="0"/>
        <v>42</v>
      </c>
      <c r="K16" s="53">
        <f t="shared" si="0"/>
        <v>98</v>
      </c>
      <c r="L16" s="54">
        <v>98.4</v>
      </c>
      <c r="M16" s="54">
        <v>98.3</v>
      </c>
      <c r="N16" s="158"/>
    </row>
    <row r="17" spans="1:14" s="2" customFormat="1" ht="24.75" customHeight="1" x14ac:dyDescent="0.2">
      <c r="A17" s="44">
        <v>13</v>
      </c>
      <c r="B17" s="186" t="s">
        <v>39</v>
      </c>
      <c r="C17" s="258">
        <v>290090</v>
      </c>
      <c r="D17" s="259">
        <v>7549</v>
      </c>
      <c r="E17" s="260">
        <v>297639</v>
      </c>
      <c r="F17" s="258">
        <v>289350</v>
      </c>
      <c r="G17" s="244">
        <v>1077</v>
      </c>
      <c r="H17" s="260">
        <v>290427</v>
      </c>
      <c r="I17" s="190">
        <f t="shared" si="0"/>
        <v>99.7</v>
      </c>
      <c r="J17" s="52">
        <f t="shared" si="0"/>
        <v>14.3</v>
      </c>
      <c r="K17" s="53">
        <f t="shared" si="0"/>
        <v>97.6</v>
      </c>
      <c r="L17" s="54">
        <v>95.8</v>
      </c>
      <c r="M17" s="54">
        <v>95.3</v>
      </c>
      <c r="N17" s="158"/>
    </row>
    <row r="18" spans="1:14" s="2" customFormat="1" ht="24.75" customHeight="1" x14ac:dyDescent="0.2">
      <c r="A18" s="44">
        <v>14</v>
      </c>
      <c r="B18" s="186" t="s">
        <v>10</v>
      </c>
      <c r="C18" s="258">
        <v>852113</v>
      </c>
      <c r="D18" s="259">
        <v>18322</v>
      </c>
      <c r="E18" s="260">
        <v>870435</v>
      </c>
      <c r="F18" s="258">
        <v>846343</v>
      </c>
      <c r="G18" s="244">
        <v>3154</v>
      </c>
      <c r="H18" s="260">
        <v>849497</v>
      </c>
      <c r="I18" s="190">
        <f t="shared" si="0"/>
        <v>99.3</v>
      </c>
      <c r="J18" s="52">
        <f t="shared" si="0"/>
        <v>17.2</v>
      </c>
      <c r="K18" s="53">
        <f t="shared" si="0"/>
        <v>97.6</v>
      </c>
      <c r="L18" s="54">
        <v>99.2</v>
      </c>
      <c r="M18" s="54">
        <v>99.3</v>
      </c>
      <c r="N18" s="158"/>
    </row>
    <row r="19" spans="1:14" s="2" customFormat="1" ht="24.75" customHeight="1" x14ac:dyDescent="0.2">
      <c r="A19" s="44">
        <v>15</v>
      </c>
      <c r="B19" s="186" t="s">
        <v>40</v>
      </c>
      <c r="C19" s="258">
        <v>2588762</v>
      </c>
      <c r="D19" s="259">
        <v>44405</v>
      </c>
      <c r="E19" s="260">
        <v>2633167</v>
      </c>
      <c r="F19" s="258">
        <v>2544608</v>
      </c>
      <c r="G19" s="244">
        <v>8415</v>
      </c>
      <c r="H19" s="260">
        <v>2553023</v>
      </c>
      <c r="I19" s="190">
        <f t="shared" si="0"/>
        <v>98.3</v>
      </c>
      <c r="J19" s="52">
        <f t="shared" si="0"/>
        <v>19</v>
      </c>
      <c r="K19" s="53">
        <f t="shared" si="0"/>
        <v>97</v>
      </c>
      <c r="L19" s="54">
        <v>98.3</v>
      </c>
      <c r="M19" s="54">
        <v>98.7</v>
      </c>
      <c r="N19" s="158"/>
    </row>
    <row r="20" spans="1:14" s="2" customFormat="1" ht="24.75" customHeight="1" x14ac:dyDescent="0.2">
      <c r="A20" s="44">
        <v>16</v>
      </c>
      <c r="B20" s="186" t="s">
        <v>41</v>
      </c>
      <c r="C20" s="258">
        <v>40954</v>
      </c>
      <c r="D20" s="261">
        <v>370</v>
      </c>
      <c r="E20" s="260">
        <v>41324</v>
      </c>
      <c r="F20" s="258">
        <v>40709</v>
      </c>
      <c r="G20" s="244">
        <v>5</v>
      </c>
      <c r="H20" s="260">
        <v>40714</v>
      </c>
      <c r="I20" s="190">
        <f t="shared" si="0"/>
        <v>99.4</v>
      </c>
      <c r="J20" s="52">
        <f t="shared" si="0"/>
        <v>1.4</v>
      </c>
      <c r="K20" s="53">
        <f t="shared" si="0"/>
        <v>98.5</v>
      </c>
      <c r="L20" s="54">
        <v>99.4</v>
      </c>
      <c r="M20" s="54">
        <v>99.3</v>
      </c>
      <c r="N20" s="158"/>
    </row>
    <row r="21" spans="1:14" s="2" customFormat="1" ht="24.75" customHeight="1" x14ac:dyDescent="0.2">
      <c r="A21" s="44">
        <v>17</v>
      </c>
      <c r="B21" s="186" t="s">
        <v>42</v>
      </c>
      <c r="C21" s="258">
        <v>2560832</v>
      </c>
      <c r="D21" s="259">
        <v>32517</v>
      </c>
      <c r="E21" s="260">
        <v>2593349</v>
      </c>
      <c r="F21" s="258">
        <v>2484267</v>
      </c>
      <c r="G21" s="244">
        <v>5832</v>
      </c>
      <c r="H21" s="260">
        <v>2490099</v>
      </c>
      <c r="I21" s="190">
        <f t="shared" si="0"/>
        <v>97</v>
      </c>
      <c r="J21" s="52">
        <f t="shared" si="0"/>
        <v>17.899999999999999</v>
      </c>
      <c r="K21" s="53">
        <f t="shared" si="0"/>
        <v>96</v>
      </c>
      <c r="L21" s="54">
        <v>98.9</v>
      </c>
      <c r="M21" s="54">
        <v>99</v>
      </c>
      <c r="N21" s="158"/>
    </row>
    <row r="22" spans="1:14" s="2" customFormat="1" ht="24.75" customHeight="1" x14ac:dyDescent="0.2">
      <c r="A22" s="44">
        <v>18</v>
      </c>
      <c r="B22" s="186" t="s">
        <v>43</v>
      </c>
      <c r="C22" s="258">
        <v>525023</v>
      </c>
      <c r="D22" s="259">
        <v>19249</v>
      </c>
      <c r="E22" s="260">
        <v>544272</v>
      </c>
      <c r="F22" s="258">
        <v>512658</v>
      </c>
      <c r="G22" s="244">
        <v>1923</v>
      </c>
      <c r="H22" s="260">
        <v>514581</v>
      </c>
      <c r="I22" s="190">
        <f t="shared" si="0"/>
        <v>97.6</v>
      </c>
      <c r="J22" s="52">
        <f t="shared" si="0"/>
        <v>10</v>
      </c>
      <c r="K22" s="53">
        <f t="shared" si="0"/>
        <v>94.5</v>
      </c>
      <c r="L22" s="54">
        <v>96.8</v>
      </c>
      <c r="M22" s="54">
        <v>97.3</v>
      </c>
      <c r="N22" s="158"/>
    </row>
    <row r="23" spans="1:14" s="2" customFormat="1" ht="24.75" customHeight="1" x14ac:dyDescent="0.2">
      <c r="A23" s="44">
        <v>19</v>
      </c>
      <c r="B23" s="186" t="s">
        <v>11</v>
      </c>
      <c r="C23" s="258">
        <v>1556275</v>
      </c>
      <c r="D23" s="259">
        <v>1298</v>
      </c>
      <c r="E23" s="260">
        <v>1557573</v>
      </c>
      <c r="F23" s="258">
        <v>1550589</v>
      </c>
      <c r="G23" s="244">
        <v>386</v>
      </c>
      <c r="H23" s="260">
        <v>1550975</v>
      </c>
      <c r="I23" s="190">
        <f t="shared" si="0"/>
        <v>99.6</v>
      </c>
      <c r="J23" s="52">
        <f t="shared" si="0"/>
        <v>29.7</v>
      </c>
      <c r="K23" s="53">
        <f t="shared" si="0"/>
        <v>99.6</v>
      </c>
      <c r="L23" s="54">
        <v>99.9</v>
      </c>
      <c r="M23" s="54">
        <v>99.9</v>
      </c>
      <c r="N23" s="158"/>
    </row>
    <row r="24" spans="1:14" s="2" customFormat="1" ht="24.75" customHeight="1" x14ac:dyDescent="0.2">
      <c r="A24" s="44">
        <v>20</v>
      </c>
      <c r="B24" s="186" t="s">
        <v>12</v>
      </c>
      <c r="C24" s="258">
        <v>237974</v>
      </c>
      <c r="D24" s="259">
        <v>16138</v>
      </c>
      <c r="E24" s="260">
        <v>254112</v>
      </c>
      <c r="F24" s="258">
        <v>229035</v>
      </c>
      <c r="G24" s="244">
        <v>1856</v>
      </c>
      <c r="H24" s="260">
        <v>230891</v>
      </c>
      <c r="I24" s="190">
        <f t="shared" si="0"/>
        <v>96.2</v>
      </c>
      <c r="J24" s="52">
        <f t="shared" si="0"/>
        <v>11.5</v>
      </c>
      <c r="K24" s="53">
        <f t="shared" si="0"/>
        <v>90.9</v>
      </c>
      <c r="L24" s="54">
        <v>94.3</v>
      </c>
      <c r="M24" s="54">
        <v>94.9</v>
      </c>
      <c r="N24" s="158"/>
    </row>
    <row r="25" spans="1:14" s="2" customFormat="1" ht="24.75" customHeight="1" x14ac:dyDescent="0.2">
      <c r="A25" s="44">
        <v>21</v>
      </c>
      <c r="B25" s="186" t="s">
        <v>44</v>
      </c>
      <c r="C25" s="258">
        <v>80541</v>
      </c>
      <c r="D25" s="259">
        <v>1302</v>
      </c>
      <c r="E25" s="260">
        <v>81843</v>
      </c>
      <c r="F25" s="258">
        <v>78195</v>
      </c>
      <c r="G25" s="261">
        <v>363</v>
      </c>
      <c r="H25" s="260">
        <v>78558</v>
      </c>
      <c r="I25" s="190">
        <f t="shared" si="0"/>
        <v>97.1</v>
      </c>
      <c r="J25" s="52">
        <f t="shared" si="0"/>
        <v>27.9</v>
      </c>
      <c r="K25" s="53">
        <f t="shared" si="0"/>
        <v>96</v>
      </c>
      <c r="L25" s="54">
        <v>98.6</v>
      </c>
      <c r="M25" s="54">
        <v>98.4</v>
      </c>
      <c r="N25" s="158"/>
    </row>
    <row r="26" spans="1:14" s="2" customFormat="1" ht="24.75" customHeight="1" x14ac:dyDescent="0.2">
      <c r="A26" s="44">
        <v>22</v>
      </c>
      <c r="B26" s="186" t="s">
        <v>13</v>
      </c>
      <c r="C26" s="258">
        <v>377220</v>
      </c>
      <c r="D26" s="259">
        <v>4846</v>
      </c>
      <c r="E26" s="260">
        <v>382066</v>
      </c>
      <c r="F26" s="258">
        <v>374535</v>
      </c>
      <c r="G26" s="259">
        <v>2964</v>
      </c>
      <c r="H26" s="260">
        <v>377499</v>
      </c>
      <c r="I26" s="190">
        <f t="shared" si="0"/>
        <v>99.3</v>
      </c>
      <c r="J26" s="52">
        <f t="shared" si="0"/>
        <v>61.2</v>
      </c>
      <c r="K26" s="53">
        <f t="shared" si="0"/>
        <v>98.8</v>
      </c>
      <c r="L26" s="54">
        <v>98.8</v>
      </c>
      <c r="M26" s="54">
        <v>98.7</v>
      </c>
      <c r="N26" s="158"/>
    </row>
    <row r="27" spans="1:14" s="2" customFormat="1" ht="24.75" customHeight="1" x14ac:dyDescent="0.2">
      <c r="A27" s="44">
        <v>23</v>
      </c>
      <c r="B27" s="186" t="s">
        <v>45</v>
      </c>
      <c r="C27" s="258">
        <v>546223</v>
      </c>
      <c r="D27" s="259">
        <v>5136</v>
      </c>
      <c r="E27" s="260">
        <v>551359</v>
      </c>
      <c r="F27" s="258">
        <v>543488</v>
      </c>
      <c r="G27" s="244">
        <v>2504</v>
      </c>
      <c r="H27" s="260">
        <v>545992</v>
      </c>
      <c r="I27" s="190">
        <f t="shared" si="0"/>
        <v>99.5</v>
      </c>
      <c r="J27" s="52">
        <f t="shared" si="0"/>
        <v>48.8</v>
      </c>
      <c r="K27" s="53">
        <f t="shared" si="0"/>
        <v>99</v>
      </c>
      <c r="L27" s="54">
        <v>99.2</v>
      </c>
      <c r="M27" s="54">
        <v>99.2</v>
      </c>
      <c r="N27" s="158"/>
    </row>
    <row r="28" spans="1:14" s="2" customFormat="1" ht="24.75" customHeight="1" x14ac:dyDescent="0.2">
      <c r="A28" s="44">
        <v>24</v>
      </c>
      <c r="B28" s="186" t="s">
        <v>46</v>
      </c>
      <c r="C28" s="258">
        <v>527053</v>
      </c>
      <c r="D28" s="261">
        <v>101</v>
      </c>
      <c r="E28" s="260">
        <v>527154</v>
      </c>
      <c r="F28" s="258">
        <v>526912</v>
      </c>
      <c r="G28" s="244">
        <v>86</v>
      </c>
      <c r="H28" s="260">
        <v>526998</v>
      </c>
      <c r="I28" s="190">
        <f t="shared" si="0"/>
        <v>100</v>
      </c>
      <c r="J28" s="52">
        <f t="shared" si="0"/>
        <v>85.1</v>
      </c>
      <c r="K28" s="53">
        <f t="shared" si="0"/>
        <v>100</v>
      </c>
      <c r="L28" s="54">
        <v>100</v>
      </c>
      <c r="M28" s="54">
        <v>99.2</v>
      </c>
      <c r="N28" s="158"/>
    </row>
    <row r="29" spans="1:14" s="2" customFormat="1" ht="24.75" customHeight="1" x14ac:dyDescent="0.2">
      <c r="A29" s="44">
        <v>25</v>
      </c>
      <c r="B29" s="186" t="s">
        <v>47</v>
      </c>
      <c r="C29" s="258">
        <v>1534988</v>
      </c>
      <c r="D29" s="259">
        <v>9680</v>
      </c>
      <c r="E29" s="260">
        <v>1544668</v>
      </c>
      <c r="F29" s="258">
        <v>1021427</v>
      </c>
      <c r="G29" s="244">
        <v>2942</v>
      </c>
      <c r="H29" s="260">
        <v>1024369</v>
      </c>
      <c r="I29" s="190">
        <f t="shared" si="0"/>
        <v>66.5</v>
      </c>
      <c r="J29" s="52">
        <f t="shared" si="0"/>
        <v>30.4</v>
      </c>
      <c r="K29" s="53">
        <f t="shared" si="0"/>
        <v>66.3</v>
      </c>
      <c r="L29" s="54">
        <v>99.8</v>
      </c>
      <c r="M29" s="54">
        <v>99.6</v>
      </c>
      <c r="N29" s="158"/>
    </row>
    <row r="30" spans="1:14" s="2" customFormat="1" ht="24.75" customHeight="1" x14ac:dyDescent="0.2">
      <c r="A30" s="44">
        <v>26</v>
      </c>
      <c r="B30" s="186" t="s">
        <v>14</v>
      </c>
      <c r="C30" s="258">
        <v>274513</v>
      </c>
      <c r="D30" s="259">
        <v>4849</v>
      </c>
      <c r="E30" s="260">
        <v>279362</v>
      </c>
      <c r="F30" s="258">
        <v>271298</v>
      </c>
      <c r="G30" s="244">
        <v>1574</v>
      </c>
      <c r="H30" s="260">
        <v>272872</v>
      </c>
      <c r="I30" s="190">
        <f t="shared" si="0"/>
        <v>98.8</v>
      </c>
      <c r="J30" s="52">
        <f t="shared" si="0"/>
        <v>32.5</v>
      </c>
      <c r="K30" s="53">
        <f t="shared" si="0"/>
        <v>97.7</v>
      </c>
      <c r="L30" s="54">
        <v>98.2</v>
      </c>
      <c r="M30" s="54">
        <v>97.5</v>
      </c>
      <c r="N30" s="158"/>
    </row>
    <row r="31" spans="1:14" s="2" customFormat="1" ht="24.75" customHeight="1" x14ac:dyDescent="0.2">
      <c r="A31" s="44">
        <v>27</v>
      </c>
      <c r="B31" s="186" t="s">
        <v>15</v>
      </c>
      <c r="C31" s="258">
        <v>977190</v>
      </c>
      <c r="D31" s="259">
        <v>2872</v>
      </c>
      <c r="E31" s="260">
        <v>980062</v>
      </c>
      <c r="F31" s="258">
        <v>974711</v>
      </c>
      <c r="G31" s="244">
        <v>555</v>
      </c>
      <c r="H31" s="260">
        <v>975266</v>
      </c>
      <c r="I31" s="190">
        <f t="shared" si="0"/>
        <v>99.7</v>
      </c>
      <c r="J31" s="52">
        <f t="shared" si="0"/>
        <v>19.3</v>
      </c>
      <c r="K31" s="53">
        <f t="shared" si="0"/>
        <v>99.5</v>
      </c>
      <c r="L31" s="54">
        <v>99.7</v>
      </c>
      <c r="M31" s="54">
        <v>99.6</v>
      </c>
      <c r="N31" s="158"/>
    </row>
    <row r="32" spans="1:14" s="2" customFormat="1" ht="24.75" customHeight="1" x14ac:dyDescent="0.2">
      <c r="A32" s="44">
        <v>28</v>
      </c>
      <c r="B32" s="186" t="s">
        <v>48</v>
      </c>
      <c r="C32" s="258">
        <v>171644</v>
      </c>
      <c r="D32" s="259">
        <v>2119</v>
      </c>
      <c r="E32" s="260">
        <v>173763</v>
      </c>
      <c r="F32" s="258">
        <v>168776</v>
      </c>
      <c r="G32" s="244">
        <v>1377</v>
      </c>
      <c r="H32" s="260">
        <v>170153</v>
      </c>
      <c r="I32" s="190">
        <f t="shared" si="0"/>
        <v>98.3</v>
      </c>
      <c r="J32" s="52">
        <f t="shared" si="0"/>
        <v>65</v>
      </c>
      <c r="K32" s="53">
        <f t="shared" si="0"/>
        <v>97.9</v>
      </c>
      <c r="L32" s="54">
        <v>99.1</v>
      </c>
      <c r="M32" s="54">
        <v>98.8</v>
      </c>
      <c r="N32" s="158"/>
    </row>
    <row r="33" spans="1:14" s="2" customFormat="1" ht="24.75" customHeight="1" x14ac:dyDescent="0.2">
      <c r="A33" s="44">
        <v>29</v>
      </c>
      <c r="B33" s="186" t="s">
        <v>49</v>
      </c>
      <c r="C33" s="258">
        <v>775177</v>
      </c>
      <c r="D33" s="259">
        <v>8020</v>
      </c>
      <c r="E33" s="260">
        <v>783197</v>
      </c>
      <c r="F33" s="258">
        <v>768639</v>
      </c>
      <c r="G33" s="244">
        <v>1100</v>
      </c>
      <c r="H33" s="260">
        <v>769739</v>
      </c>
      <c r="I33" s="190">
        <f t="shared" si="0"/>
        <v>99.2</v>
      </c>
      <c r="J33" s="52">
        <f t="shared" si="0"/>
        <v>13.7</v>
      </c>
      <c r="K33" s="53">
        <f t="shared" si="0"/>
        <v>98.3</v>
      </c>
      <c r="L33" s="54">
        <v>99.1</v>
      </c>
      <c r="M33" s="54">
        <v>98.8</v>
      </c>
      <c r="N33" s="158"/>
    </row>
    <row r="34" spans="1:14" s="2" customFormat="1" ht="24.75" customHeight="1" x14ac:dyDescent="0.2">
      <c r="A34" s="44">
        <v>30</v>
      </c>
      <c r="B34" s="186" t="s">
        <v>50</v>
      </c>
      <c r="C34" s="258">
        <v>236906</v>
      </c>
      <c r="D34" s="259">
        <v>4180</v>
      </c>
      <c r="E34" s="260">
        <v>241086</v>
      </c>
      <c r="F34" s="258">
        <v>235704</v>
      </c>
      <c r="G34" s="244">
        <v>697</v>
      </c>
      <c r="H34" s="260">
        <v>236401</v>
      </c>
      <c r="I34" s="190">
        <f t="shared" si="0"/>
        <v>99.5</v>
      </c>
      <c r="J34" s="52">
        <f t="shared" si="0"/>
        <v>16.7</v>
      </c>
      <c r="K34" s="53">
        <f t="shared" si="0"/>
        <v>98.1</v>
      </c>
      <c r="L34" s="54">
        <v>98.3</v>
      </c>
      <c r="M34" s="54">
        <v>98.4</v>
      </c>
      <c r="N34" s="158"/>
    </row>
    <row r="35" spans="1:14" s="2" customFormat="1" ht="24.75" customHeight="1" x14ac:dyDescent="0.2">
      <c r="A35" s="44">
        <v>31</v>
      </c>
      <c r="B35" s="186" t="s">
        <v>51</v>
      </c>
      <c r="C35" s="258">
        <v>205536</v>
      </c>
      <c r="D35" s="259">
        <v>709</v>
      </c>
      <c r="E35" s="260">
        <v>206245</v>
      </c>
      <c r="F35" s="258">
        <v>204866</v>
      </c>
      <c r="G35" s="244">
        <v>467</v>
      </c>
      <c r="H35" s="260">
        <v>205333</v>
      </c>
      <c r="I35" s="190">
        <f t="shared" si="0"/>
        <v>99.7</v>
      </c>
      <c r="J35" s="52">
        <f t="shared" si="0"/>
        <v>65.900000000000006</v>
      </c>
      <c r="K35" s="53">
        <f t="shared" si="0"/>
        <v>99.6</v>
      </c>
      <c r="L35" s="54">
        <v>100.2</v>
      </c>
      <c r="M35" s="54">
        <v>100</v>
      </c>
      <c r="N35" s="158"/>
    </row>
    <row r="36" spans="1:14" s="2" customFormat="1" ht="24.75" customHeight="1" x14ac:dyDescent="0.2">
      <c r="A36" s="44">
        <v>32</v>
      </c>
      <c r="B36" s="186" t="s">
        <v>22</v>
      </c>
      <c r="C36" s="258">
        <v>62471</v>
      </c>
      <c r="D36" s="261">
        <v>146</v>
      </c>
      <c r="E36" s="260">
        <v>62617</v>
      </c>
      <c r="F36" s="258">
        <v>62471</v>
      </c>
      <c r="G36" s="244">
        <v>39</v>
      </c>
      <c r="H36" s="260">
        <v>62510</v>
      </c>
      <c r="I36" s="190">
        <f t="shared" si="0"/>
        <v>100</v>
      </c>
      <c r="J36" s="52">
        <f t="shared" si="0"/>
        <v>26.7</v>
      </c>
      <c r="K36" s="53">
        <f t="shared" si="0"/>
        <v>99.8</v>
      </c>
      <c r="L36" s="54">
        <v>99.8</v>
      </c>
      <c r="M36" s="54">
        <v>99.8</v>
      </c>
      <c r="N36" s="158"/>
    </row>
    <row r="37" spans="1:14" s="2" customFormat="1" ht="24.75" customHeight="1" x14ac:dyDescent="0.2">
      <c r="A37" s="44">
        <v>33</v>
      </c>
      <c r="B37" s="186" t="s">
        <v>52</v>
      </c>
      <c r="C37" s="258">
        <v>124511</v>
      </c>
      <c r="D37" s="259">
        <v>3169</v>
      </c>
      <c r="E37" s="260">
        <v>127680</v>
      </c>
      <c r="F37" s="258">
        <v>124494</v>
      </c>
      <c r="G37" s="244">
        <v>1122</v>
      </c>
      <c r="H37" s="260">
        <v>125616</v>
      </c>
      <c r="I37" s="190">
        <f t="shared" ref="I37:K58" si="1">IF(C37=0,"－",ROUND(+F37/C37*100,1))</f>
        <v>100</v>
      </c>
      <c r="J37" s="52">
        <f t="shared" si="1"/>
        <v>35.4</v>
      </c>
      <c r="K37" s="53">
        <f t="shared" si="1"/>
        <v>98.4</v>
      </c>
      <c r="L37" s="54">
        <v>98.8</v>
      </c>
      <c r="M37" s="54">
        <v>90.3</v>
      </c>
      <c r="N37" s="158"/>
    </row>
    <row r="38" spans="1:14" s="2" customFormat="1" ht="24.75" customHeight="1" x14ac:dyDescent="0.2">
      <c r="A38" s="44">
        <v>34</v>
      </c>
      <c r="B38" s="186" t="s">
        <v>53</v>
      </c>
      <c r="C38" s="258">
        <v>204608</v>
      </c>
      <c r="D38" s="259">
        <v>7023</v>
      </c>
      <c r="E38" s="260">
        <v>211631</v>
      </c>
      <c r="F38" s="258">
        <v>196868</v>
      </c>
      <c r="G38" s="244">
        <v>3082</v>
      </c>
      <c r="H38" s="260">
        <v>199950</v>
      </c>
      <c r="I38" s="190">
        <f t="shared" si="1"/>
        <v>96.2</v>
      </c>
      <c r="J38" s="52">
        <f t="shared" si="1"/>
        <v>43.9</v>
      </c>
      <c r="K38" s="53">
        <f t="shared" si="1"/>
        <v>94.5</v>
      </c>
      <c r="L38" s="54">
        <v>97.6</v>
      </c>
      <c r="M38" s="54">
        <v>97.8</v>
      </c>
      <c r="N38" s="158"/>
    </row>
    <row r="39" spans="1:14" s="2" customFormat="1" ht="24.75" customHeight="1" x14ac:dyDescent="0.2">
      <c r="A39" s="44">
        <v>35</v>
      </c>
      <c r="B39" s="186" t="s">
        <v>54</v>
      </c>
      <c r="C39" s="258">
        <v>175439</v>
      </c>
      <c r="D39" s="261">
        <v>523</v>
      </c>
      <c r="E39" s="260">
        <v>175962</v>
      </c>
      <c r="F39" s="258">
        <v>173414</v>
      </c>
      <c r="G39" s="244">
        <v>142</v>
      </c>
      <c r="H39" s="260">
        <v>173556</v>
      </c>
      <c r="I39" s="190">
        <f t="shared" si="1"/>
        <v>98.8</v>
      </c>
      <c r="J39" s="52">
        <f t="shared" si="1"/>
        <v>27.2</v>
      </c>
      <c r="K39" s="53">
        <f t="shared" si="1"/>
        <v>98.6</v>
      </c>
      <c r="L39" s="54">
        <v>99.8</v>
      </c>
      <c r="M39" s="54">
        <v>99.9</v>
      </c>
      <c r="N39" s="158"/>
    </row>
    <row r="40" spans="1:14" s="2" customFormat="1" ht="24.75" customHeight="1" x14ac:dyDescent="0.2">
      <c r="A40" s="44">
        <v>36</v>
      </c>
      <c r="B40" s="186" t="s">
        <v>23</v>
      </c>
      <c r="C40" s="258">
        <v>76356</v>
      </c>
      <c r="D40" s="261">
        <v>2497</v>
      </c>
      <c r="E40" s="260">
        <v>78853</v>
      </c>
      <c r="F40" s="258">
        <v>76649</v>
      </c>
      <c r="G40" s="244">
        <v>156</v>
      </c>
      <c r="H40" s="260">
        <v>76805</v>
      </c>
      <c r="I40" s="190">
        <f t="shared" si="1"/>
        <v>100.4</v>
      </c>
      <c r="J40" s="52">
        <f t="shared" si="1"/>
        <v>6.2</v>
      </c>
      <c r="K40" s="53">
        <f t="shared" si="1"/>
        <v>97.4</v>
      </c>
      <c r="L40" s="54">
        <v>97.2</v>
      </c>
      <c r="M40" s="54">
        <v>98.7</v>
      </c>
      <c r="N40" s="158"/>
    </row>
    <row r="41" spans="1:14" s="2" customFormat="1" ht="24.75" customHeight="1" x14ac:dyDescent="0.2">
      <c r="A41" s="44">
        <v>37</v>
      </c>
      <c r="B41" s="186" t="s">
        <v>68</v>
      </c>
      <c r="C41" s="258">
        <v>49123</v>
      </c>
      <c r="D41" s="259">
        <v>397</v>
      </c>
      <c r="E41" s="260">
        <v>49520</v>
      </c>
      <c r="F41" s="258">
        <v>47994</v>
      </c>
      <c r="G41" s="244">
        <v>69</v>
      </c>
      <c r="H41" s="260">
        <v>48063</v>
      </c>
      <c r="I41" s="190">
        <f>IF(C41=0,"－",ROUND(+F41/C41*100,1))</f>
        <v>97.7</v>
      </c>
      <c r="J41" s="52">
        <f>IF(D41=0,"－",ROUND(+G41/D41*100,1))</f>
        <v>17.399999999999999</v>
      </c>
      <c r="K41" s="53">
        <f>IF(E41=0,"－",ROUND(+H41/E41*100,1))</f>
        <v>97.1</v>
      </c>
      <c r="L41" s="54">
        <v>99.4</v>
      </c>
      <c r="M41" s="54">
        <v>96.7</v>
      </c>
      <c r="N41" s="158"/>
    </row>
    <row r="42" spans="1:14" s="2" customFormat="1" ht="24.75" customHeight="1" x14ac:dyDescent="0.2">
      <c r="A42" s="44">
        <v>38</v>
      </c>
      <c r="B42" s="186" t="s">
        <v>16</v>
      </c>
      <c r="C42" s="258">
        <v>145942</v>
      </c>
      <c r="D42" s="261">
        <v>133</v>
      </c>
      <c r="E42" s="260">
        <v>146075</v>
      </c>
      <c r="F42" s="258">
        <v>145365</v>
      </c>
      <c r="G42" s="244">
        <v>75</v>
      </c>
      <c r="H42" s="260">
        <v>145440</v>
      </c>
      <c r="I42" s="190">
        <f t="shared" si="1"/>
        <v>99.6</v>
      </c>
      <c r="J42" s="52">
        <f t="shared" si="1"/>
        <v>56.4</v>
      </c>
      <c r="K42" s="53">
        <f t="shared" si="1"/>
        <v>99.6</v>
      </c>
      <c r="L42" s="54">
        <v>99.9</v>
      </c>
      <c r="M42" s="54">
        <v>100</v>
      </c>
      <c r="N42" s="158"/>
    </row>
    <row r="43" spans="1:14" s="2" customFormat="1" ht="24.75" customHeight="1" x14ac:dyDescent="0.2">
      <c r="A43" s="44">
        <v>39</v>
      </c>
      <c r="B43" s="186" t="s">
        <v>55</v>
      </c>
      <c r="C43" s="258">
        <v>24412</v>
      </c>
      <c r="D43" s="259">
        <v>756</v>
      </c>
      <c r="E43" s="260">
        <v>25168</v>
      </c>
      <c r="F43" s="258">
        <v>24218</v>
      </c>
      <c r="G43" s="244">
        <v>183</v>
      </c>
      <c r="H43" s="260">
        <v>24401</v>
      </c>
      <c r="I43" s="190">
        <f t="shared" si="1"/>
        <v>99.2</v>
      </c>
      <c r="J43" s="52">
        <f t="shared" si="1"/>
        <v>24.2</v>
      </c>
      <c r="K43" s="53">
        <f t="shared" si="1"/>
        <v>97</v>
      </c>
      <c r="L43" s="54">
        <v>97.4</v>
      </c>
      <c r="M43" s="54">
        <v>97.6</v>
      </c>
      <c r="N43" s="158"/>
    </row>
    <row r="44" spans="1:14" s="2" customFormat="1" ht="24.75" customHeight="1" x14ac:dyDescent="0.2">
      <c r="A44" s="44">
        <v>40</v>
      </c>
      <c r="B44" s="186" t="s">
        <v>56</v>
      </c>
      <c r="C44" s="258">
        <v>36466</v>
      </c>
      <c r="D44" s="261">
        <v>0</v>
      </c>
      <c r="E44" s="260">
        <v>36466</v>
      </c>
      <c r="F44" s="258">
        <v>36429</v>
      </c>
      <c r="G44" s="244">
        <v>0</v>
      </c>
      <c r="H44" s="260">
        <v>36429</v>
      </c>
      <c r="I44" s="190">
        <f t="shared" si="1"/>
        <v>99.9</v>
      </c>
      <c r="J44" s="52" t="str">
        <f t="shared" si="1"/>
        <v>－</v>
      </c>
      <c r="K44" s="53">
        <f t="shared" si="1"/>
        <v>99.9</v>
      </c>
      <c r="L44" s="54">
        <v>100</v>
      </c>
      <c r="M44" s="54">
        <v>99.7</v>
      </c>
      <c r="N44" s="158"/>
    </row>
    <row r="45" spans="1:14" s="2" customFormat="1" ht="24.75" customHeight="1" x14ac:dyDescent="0.2">
      <c r="A45" s="44">
        <v>41</v>
      </c>
      <c r="B45" s="186" t="s">
        <v>57</v>
      </c>
      <c r="C45" s="258">
        <v>66991</v>
      </c>
      <c r="D45" s="261">
        <v>433</v>
      </c>
      <c r="E45" s="260">
        <v>67424</v>
      </c>
      <c r="F45" s="258">
        <v>66008</v>
      </c>
      <c r="G45" s="244">
        <v>89</v>
      </c>
      <c r="H45" s="260">
        <v>66097</v>
      </c>
      <c r="I45" s="190">
        <f t="shared" si="1"/>
        <v>98.5</v>
      </c>
      <c r="J45" s="52">
        <f t="shared" si="1"/>
        <v>20.6</v>
      </c>
      <c r="K45" s="53">
        <f t="shared" si="1"/>
        <v>98</v>
      </c>
      <c r="L45" s="54">
        <v>99.7</v>
      </c>
      <c r="M45" s="54">
        <v>98.9</v>
      </c>
      <c r="N45" s="158"/>
    </row>
    <row r="46" spans="1:14" s="2" customFormat="1" ht="24.75" customHeight="1" x14ac:dyDescent="0.2">
      <c r="A46" s="44">
        <v>42</v>
      </c>
      <c r="B46" s="186" t="s">
        <v>58</v>
      </c>
      <c r="C46" s="258">
        <v>54820</v>
      </c>
      <c r="D46" s="259">
        <v>91</v>
      </c>
      <c r="E46" s="260">
        <v>54911</v>
      </c>
      <c r="F46" s="258">
        <v>54820</v>
      </c>
      <c r="G46" s="244">
        <v>3</v>
      </c>
      <c r="H46" s="260">
        <v>54823</v>
      </c>
      <c r="I46" s="190">
        <f t="shared" si="1"/>
        <v>100</v>
      </c>
      <c r="J46" s="52">
        <f t="shared" si="1"/>
        <v>3.3</v>
      </c>
      <c r="K46" s="53">
        <f t="shared" si="1"/>
        <v>99.8</v>
      </c>
      <c r="L46" s="54">
        <v>99.9</v>
      </c>
      <c r="M46" s="54">
        <v>99.7</v>
      </c>
      <c r="N46" s="158"/>
    </row>
    <row r="47" spans="1:14" s="2" customFormat="1" ht="24.75" customHeight="1" x14ac:dyDescent="0.2">
      <c r="A47" s="44">
        <v>43</v>
      </c>
      <c r="B47" s="186" t="s">
        <v>17</v>
      </c>
      <c r="C47" s="258">
        <v>28595</v>
      </c>
      <c r="D47" s="259">
        <v>155</v>
      </c>
      <c r="E47" s="260">
        <v>28750</v>
      </c>
      <c r="F47" s="258">
        <v>28590</v>
      </c>
      <c r="G47" s="244">
        <v>36</v>
      </c>
      <c r="H47" s="260">
        <v>28626</v>
      </c>
      <c r="I47" s="190">
        <f t="shared" si="1"/>
        <v>100</v>
      </c>
      <c r="J47" s="52">
        <f t="shared" si="1"/>
        <v>23.2</v>
      </c>
      <c r="K47" s="53">
        <f t="shared" si="1"/>
        <v>99.6</v>
      </c>
      <c r="L47" s="54">
        <v>99.6</v>
      </c>
      <c r="M47" s="54">
        <v>99.8</v>
      </c>
      <c r="N47" s="158"/>
    </row>
    <row r="48" spans="1:14" s="2" customFormat="1" ht="24.75" customHeight="1" x14ac:dyDescent="0.2">
      <c r="A48" s="44">
        <v>44</v>
      </c>
      <c r="B48" s="186" t="s">
        <v>59</v>
      </c>
      <c r="C48" s="258">
        <v>158373</v>
      </c>
      <c r="D48" s="259">
        <v>109</v>
      </c>
      <c r="E48" s="260">
        <v>158482</v>
      </c>
      <c r="F48" s="258">
        <v>158363</v>
      </c>
      <c r="G48" s="244">
        <v>1</v>
      </c>
      <c r="H48" s="260">
        <v>158364</v>
      </c>
      <c r="I48" s="190">
        <f t="shared" si="1"/>
        <v>100</v>
      </c>
      <c r="J48" s="52">
        <f t="shared" si="1"/>
        <v>0.9</v>
      </c>
      <c r="K48" s="53">
        <f t="shared" si="1"/>
        <v>99.9</v>
      </c>
      <c r="L48" s="54">
        <v>99.9</v>
      </c>
      <c r="M48" s="54">
        <v>99.9</v>
      </c>
      <c r="N48" s="158"/>
    </row>
    <row r="49" spans="1:14" s="2" customFormat="1" ht="24.75" customHeight="1" x14ac:dyDescent="0.2">
      <c r="A49" s="44">
        <v>45</v>
      </c>
      <c r="B49" s="186" t="s">
        <v>24</v>
      </c>
      <c r="C49" s="258">
        <v>82742</v>
      </c>
      <c r="D49" s="259">
        <v>468</v>
      </c>
      <c r="E49" s="260">
        <v>83210</v>
      </c>
      <c r="F49" s="258">
        <v>82735</v>
      </c>
      <c r="G49" s="244">
        <v>12</v>
      </c>
      <c r="H49" s="260">
        <v>82747</v>
      </c>
      <c r="I49" s="190">
        <f t="shared" si="1"/>
        <v>100</v>
      </c>
      <c r="J49" s="52">
        <f t="shared" si="1"/>
        <v>2.6</v>
      </c>
      <c r="K49" s="53">
        <f t="shared" si="1"/>
        <v>99.4</v>
      </c>
      <c r="L49" s="54">
        <v>98.8</v>
      </c>
      <c r="M49" s="54">
        <v>99.2</v>
      </c>
      <c r="N49" s="158"/>
    </row>
    <row r="50" spans="1:14" s="2" customFormat="1" ht="24.75" customHeight="1" x14ac:dyDescent="0.2">
      <c r="A50" s="44">
        <v>46</v>
      </c>
      <c r="B50" s="186" t="s">
        <v>60</v>
      </c>
      <c r="C50" s="258">
        <v>51505</v>
      </c>
      <c r="D50" s="261">
        <v>93</v>
      </c>
      <c r="E50" s="260">
        <v>51598</v>
      </c>
      <c r="F50" s="258">
        <v>51154</v>
      </c>
      <c r="G50" s="244">
        <v>0</v>
      </c>
      <c r="H50" s="260">
        <v>51154</v>
      </c>
      <c r="I50" s="190">
        <f t="shared" si="1"/>
        <v>99.3</v>
      </c>
      <c r="J50" s="52">
        <f t="shared" si="1"/>
        <v>0</v>
      </c>
      <c r="K50" s="53">
        <f t="shared" si="1"/>
        <v>99.1</v>
      </c>
      <c r="L50" s="54">
        <v>99.7</v>
      </c>
      <c r="M50" s="54">
        <v>99.9</v>
      </c>
      <c r="N50" s="158"/>
    </row>
    <row r="51" spans="1:14" s="2" customFormat="1" ht="24.75" customHeight="1" x14ac:dyDescent="0.2">
      <c r="A51" s="44">
        <v>47</v>
      </c>
      <c r="B51" s="186" t="s">
        <v>61</v>
      </c>
      <c r="C51" s="258">
        <v>6827</v>
      </c>
      <c r="D51" s="261">
        <v>148</v>
      </c>
      <c r="E51" s="260">
        <v>6975</v>
      </c>
      <c r="F51" s="258">
        <v>6808</v>
      </c>
      <c r="G51" s="244">
        <v>0</v>
      </c>
      <c r="H51" s="260">
        <v>6808</v>
      </c>
      <c r="I51" s="190">
        <f t="shared" si="1"/>
        <v>99.7</v>
      </c>
      <c r="J51" s="52">
        <f t="shared" si="1"/>
        <v>0</v>
      </c>
      <c r="K51" s="53">
        <f t="shared" si="1"/>
        <v>97.6</v>
      </c>
      <c r="L51" s="54">
        <v>97.7</v>
      </c>
      <c r="M51" s="54">
        <v>98.5</v>
      </c>
      <c r="N51" s="158"/>
    </row>
    <row r="52" spans="1:14" s="2" customFormat="1" ht="24.75" customHeight="1" x14ac:dyDescent="0.2">
      <c r="A52" s="44">
        <v>48</v>
      </c>
      <c r="B52" s="186" t="s">
        <v>62</v>
      </c>
      <c r="C52" s="258">
        <v>19595</v>
      </c>
      <c r="D52" s="261">
        <v>0</v>
      </c>
      <c r="E52" s="260">
        <v>19595</v>
      </c>
      <c r="F52" s="258">
        <v>19506</v>
      </c>
      <c r="G52" s="244">
        <v>0</v>
      </c>
      <c r="H52" s="260">
        <v>19506</v>
      </c>
      <c r="I52" s="190">
        <f t="shared" si="1"/>
        <v>99.5</v>
      </c>
      <c r="J52" s="52" t="str">
        <f t="shared" si="1"/>
        <v>－</v>
      </c>
      <c r="K52" s="53">
        <f t="shared" si="1"/>
        <v>99.5</v>
      </c>
      <c r="L52" s="54">
        <v>99.6</v>
      </c>
      <c r="M52" s="54">
        <v>99.5</v>
      </c>
      <c r="N52" s="158"/>
    </row>
    <row r="53" spans="1:14" s="2" customFormat="1" ht="24.75" customHeight="1" x14ac:dyDescent="0.2">
      <c r="A53" s="44">
        <v>49</v>
      </c>
      <c r="B53" s="186" t="s">
        <v>63</v>
      </c>
      <c r="C53" s="258">
        <v>25719</v>
      </c>
      <c r="D53" s="259">
        <v>3</v>
      </c>
      <c r="E53" s="260">
        <v>25722</v>
      </c>
      <c r="F53" s="258">
        <v>25716</v>
      </c>
      <c r="G53" s="244">
        <v>0</v>
      </c>
      <c r="H53" s="260">
        <v>25716</v>
      </c>
      <c r="I53" s="190">
        <f t="shared" si="1"/>
        <v>100</v>
      </c>
      <c r="J53" s="52">
        <f t="shared" si="1"/>
        <v>0</v>
      </c>
      <c r="K53" s="53">
        <f t="shared" si="1"/>
        <v>100</v>
      </c>
      <c r="L53" s="54">
        <v>100</v>
      </c>
      <c r="M53" s="54">
        <v>99.9</v>
      </c>
      <c r="N53" s="158"/>
    </row>
    <row r="54" spans="1:14" s="2" customFormat="1" ht="24.75" customHeight="1" x14ac:dyDescent="0.2">
      <c r="A54" s="44">
        <v>50</v>
      </c>
      <c r="B54" s="186" t="s">
        <v>64</v>
      </c>
      <c r="C54" s="258">
        <v>49953</v>
      </c>
      <c r="D54" s="261">
        <v>83</v>
      </c>
      <c r="E54" s="260">
        <v>50036</v>
      </c>
      <c r="F54" s="258">
        <v>49950</v>
      </c>
      <c r="G54" s="244">
        <v>83</v>
      </c>
      <c r="H54" s="260">
        <v>50033</v>
      </c>
      <c r="I54" s="190">
        <f t="shared" si="1"/>
        <v>100</v>
      </c>
      <c r="J54" s="52">
        <f t="shared" si="1"/>
        <v>100</v>
      </c>
      <c r="K54" s="53">
        <f t="shared" si="1"/>
        <v>100</v>
      </c>
      <c r="L54" s="54">
        <v>99.9</v>
      </c>
      <c r="M54" s="54">
        <v>99.9</v>
      </c>
      <c r="N54" s="158"/>
    </row>
    <row r="55" spans="1:14" s="2" customFormat="1" ht="24.75" customHeight="1" x14ac:dyDescent="0.2">
      <c r="A55" s="44">
        <v>51</v>
      </c>
      <c r="B55" s="186" t="s">
        <v>65</v>
      </c>
      <c r="C55" s="258">
        <v>25983</v>
      </c>
      <c r="D55" s="261">
        <v>213</v>
      </c>
      <c r="E55" s="260">
        <v>26196</v>
      </c>
      <c r="F55" s="258">
        <v>25983</v>
      </c>
      <c r="G55" s="244">
        <v>45</v>
      </c>
      <c r="H55" s="260">
        <v>26028</v>
      </c>
      <c r="I55" s="190">
        <f t="shared" si="1"/>
        <v>100</v>
      </c>
      <c r="J55" s="52">
        <f t="shared" si="1"/>
        <v>21.1</v>
      </c>
      <c r="K55" s="53">
        <f t="shared" si="1"/>
        <v>99.4</v>
      </c>
      <c r="L55" s="54">
        <v>99.4</v>
      </c>
      <c r="M55" s="54">
        <v>99.6</v>
      </c>
      <c r="N55" s="158"/>
    </row>
    <row r="56" spans="1:14" s="2" customFormat="1" ht="24.75" customHeight="1" x14ac:dyDescent="0.2">
      <c r="A56" s="44">
        <v>52</v>
      </c>
      <c r="B56" s="186" t="s">
        <v>18</v>
      </c>
      <c r="C56" s="258">
        <v>38899</v>
      </c>
      <c r="D56" s="259">
        <v>857</v>
      </c>
      <c r="E56" s="260">
        <v>39756</v>
      </c>
      <c r="F56" s="258">
        <v>38779</v>
      </c>
      <c r="G56" s="244">
        <v>301</v>
      </c>
      <c r="H56" s="260">
        <v>39080</v>
      </c>
      <c r="I56" s="190">
        <f t="shared" si="1"/>
        <v>99.7</v>
      </c>
      <c r="J56" s="52">
        <f t="shared" si="1"/>
        <v>35.1</v>
      </c>
      <c r="K56" s="53">
        <f t="shared" si="1"/>
        <v>98.3</v>
      </c>
      <c r="L56" s="54">
        <v>97.3</v>
      </c>
      <c r="M56" s="54">
        <v>97.3</v>
      </c>
      <c r="N56" s="158"/>
    </row>
    <row r="57" spans="1:14" s="2" customFormat="1" ht="24.75" customHeight="1" x14ac:dyDescent="0.2">
      <c r="A57" s="44">
        <v>53</v>
      </c>
      <c r="B57" s="186" t="s">
        <v>66</v>
      </c>
      <c r="C57" s="258">
        <v>8722</v>
      </c>
      <c r="D57" s="261">
        <v>125</v>
      </c>
      <c r="E57" s="260">
        <v>8847</v>
      </c>
      <c r="F57" s="258">
        <v>8714</v>
      </c>
      <c r="G57" s="244">
        <v>24</v>
      </c>
      <c r="H57" s="260">
        <v>8738</v>
      </c>
      <c r="I57" s="190">
        <f t="shared" si="1"/>
        <v>99.9</v>
      </c>
      <c r="J57" s="52">
        <f t="shared" si="1"/>
        <v>19.2</v>
      </c>
      <c r="K57" s="53">
        <f t="shared" si="1"/>
        <v>98.8</v>
      </c>
      <c r="L57" s="54">
        <v>97.4</v>
      </c>
      <c r="M57" s="54">
        <v>94.8</v>
      </c>
      <c r="N57" s="158"/>
    </row>
    <row r="58" spans="1:14" s="2" customFormat="1" ht="24.75" customHeight="1" thickBot="1" x14ac:dyDescent="0.25">
      <c r="A58" s="44">
        <v>54</v>
      </c>
      <c r="B58" s="193" t="s">
        <v>67</v>
      </c>
      <c r="C58" s="262">
        <v>13866</v>
      </c>
      <c r="D58" s="263">
        <v>5</v>
      </c>
      <c r="E58" s="264">
        <v>13871</v>
      </c>
      <c r="F58" s="265">
        <v>13656</v>
      </c>
      <c r="G58" s="247">
        <v>5</v>
      </c>
      <c r="H58" s="264">
        <v>13661</v>
      </c>
      <c r="I58" s="190">
        <f t="shared" si="1"/>
        <v>98.5</v>
      </c>
      <c r="J58" s="52">
        <f t="shared" si="1"/>
        <v>100</v>
      </c>
      <c r="K58" s="53">
        <f t="shared" si="1"/>
        <v>98.5</v>
      </c>
      <c r="L58" s="54">
        <v>100</v>
      </c>
      <c r="M58" s="54">
        <v>100</v>
      </c>
      <c r="N58" s="158"/>
    </row>
    <row r="59" spans="1:14" s="2" customFormat="1" ht="24.75" customHeight="1" thickTop="1" x14ac:dyDescent="0.2">
      <c r="A59" s="249"/>
      <c r="B59" s="250" t="s">
        <v>19</v>
      </c>
      <c r="C59" s="198">
        <f t="shared" ref="C59:H59" si="2">SUM(C5:C41)</f>
        <v>39658923</v>
      </c>
      <c r="D59" s="199">
        <f t="shared" si="2"/>
        <v>470878</v>
      </c>
      <c r="E59" s="200">
        <f t="shared" si="2"/>
        <v>40129801</v>
      </c>
      <c r="F59" s="198">
        <f t="shared" si="2"/>
        <v>38607498</v>
      </c>
      <c r="G59" s="199">
        <f t="shared" si="2"/>
        <v>110432</v>
      </c>
      <c r="H59" s="266">
        <f t="shared" si="2"/>
        <v>38717930</v>
      </c>
      <c r="I59" s="251">
        <f t="shared" ref="I59:K61" si="3">IF(C59=0,"－",ROUND(+F59/C59*100,1))</f>
        <v>97.3</v>
      </c>
      <c r="J59" s="241">
        <f t="shared" si="3"/>
        <v>23.5</v>
      </c>
      <c r="K59" s="242">
        <f t="shared" si="3"/>
        <v>96.5</v>
      </c>
      <c r="L59" s="267">
        <v>99.1</v>
      </c>
      <c r="M59" s="253">
        <v>99</v>
      </c>
      <c r="N59" s="158"/>
    </row>
    <row r="60" spans="1:14" s="2" customFormat="1" ht="24.75" customHeight="1" x14ac:dyDescent="0.2">
      <c r="A60" s="76"/>
      <c r="B60" s="77" t="s">
        <v>20</v>
      </c>
      <c r="C60" s="137">
        <f>SUM(C42:C58)</f>
        <v>839410</v>
      </c>
      <c r="D60" s="138">
        <f t="shared" ref="D60:H60" si="4">SUM(D42:D58)</f>
        <v>3672</v>
      </c>
      <c r="E60" s="268">
        <f t="shared" si="4"/>
        <v>843082</v>
      </c>
      <c r="F60" s="269">
        <f t="shared" si="4"/>
        <v>836794</v>
      </c>
      <c r="G60" s="138">
        <f t="shared" si="4"/>
        <v>857</v>
      </c>
      <c r="H60" s="140">
        <f t="shared" si="4"/>
        <v>837651</v>
      </c>
      <c r="I60" s="51">
        <f t="shared" si="3"/>
        <v>99.7</v>
      </c>
      <c r="J60" s="52">
        <f t="shared" si="3"/>
        <v>23.3</v>
      </c>
      <c r="K60" s="53">
        <f t="shared" si="3"/>
        <v>99.4</v>
      </c>
      <c r="L60" s="81">
        <v>99.6</v>
      </c>
      <c r="M60" s="54">
        <v>99.5</v>
      </c>
      <c r="N60" s="158"/>
    </row>
    <row r="61" spans="1:14" s="2" customFormat="1" ht="24.75" customHeight="1" x14ac:dyDescent="0.2">
      <c r="A61" s="82"/>
      <c r="B61" s="83" t="s">
        <v>21</v>
      </c>
      <c r="C61" s="137">
        <f t="shared" ref="C61:H61" si="5">SUM(C59:C60)</f>
        <v>40498333</v>
      </c>
      <c r="D61" s="138">
        <f t="shared" si="5"/>
        <v>474550</v>
      </c>
      <c r="E61" s="139">
        <f t="shared" si="5"/>
        <v>40972883</v>
      </c>
      <c r="F61" s="137">
        <f t="shared" si="5"/>
        <v>39444292</v>
      </c>
      <c r="G61" s="138">
        <f t="shared" si="5"/>
        <v>111289</v>
      </c>
      <c r="H61" s="140">
        <f t="shared" si="5"/>
        <v>39555581</v>
      </c>
      <c r="I61" s="51">
        <f t="shared" si="3"/>
        <v>97.4</v>
      </c>
      <c r="J61" s="52">
        <f t="shared" si="3"/>
        <v>23.5</v>
      </c>
      <c r="K61" s="53">
        <f t="shared" si="3"/>
        <v>96.5</v>
      </c>
      <c r="L61" s="81">
        <v>99.1</v>
      </c>
      <c r="M61" s="54">
        <v>99</v>
      </c>
      <c r="N61" s="158"/>
    </row>
    <row r="62" spans="1:14" s="2" customFormat="1" ht="20.25" customHeight="1" x14ac:dyDescent="0.15">
      <c r="A62" s="4"/>
      <c r="B62" s="5"/>
      <c r="C62" s="6"/>
      <c r="D62" s="6"/>
      <c r="E62" s="6"/>
      <c r="F62" s="6"/>
      <c r="G62" s="6"/>
      <c r="H62" s="6"/>
      <c r="I62" s="142"/>
      <c r="J62" s="142"/>
      <c r="K62" s="142"/>
      <c r="L62" s="142"/>
      <c r="M62" s="142"/>
      <c r="N62" s="3"/>
    </row>
    <row r="63" spans="1:14" s="11" customFormat="1" ht="19.5" customHeight="1" x14ac:dyDescent="0.15">
      <c r="A63" s="9"/>
      <c r="B63" s="9"/>
      <c r="C63" s="10"/>
      <c r="D63" s="10"/>
      <c r="E63" s="10"/>
      <c r="F63" s="10"/>
      <c r="G63" s="10"/>
      <c r="H63" s="10"/>
      <c r="I63" s="9"/>
      <c r="J63" s="9"/>
      <c r="K63" s="9"/>
      <c r="L63" s="9"/>
      <c r="M63" s="9"/>
      <c r="N63" s="9"/>
    </row>
    <row r="64" spans="1:14" s="11" customFormat="1" ht="20.25" customHeight="1" x14ac:dyDescent="0.15">
      <c r="A64" s="9"/>
      <c r="C64" s="12"/>
      <c r="D64" s="12"/>
      <c r="E64" s="12"/>
      <c r="F64" s="12"/>
      <c r="G64" s="12"/>
      <c r="H64" s="12"/>
    </row>
    <row r="65" spans="8:11" s="13" customFormat="1" x14ac:dyDescent="0.25">
      <c r="H65" s="14"/>
      <c r="I65" s="14"/>
      <c r="J65" s="14"/>
      <c r="K65" s="14"/>
    </row>
    <row r="66" spans="8:11" s="13" customFormat="1" x14ac:dyDescent="0.25">
      <c r="H66" s="14"/>
      <c r="I66" s="14"/>
      <c r="J66" s="14"/>
      <c r="K66" s="14"/>
    </row>
    <row r="67" spans="8:11" s="13" customFormat="1" x14ac:dyDescent="0.25">
      <c r="H67" s="14"/>
      <c r="I67" s="14"/>
      <c r="J67" s="14"/>
      <c r="K67" s="14"/>
    </row>
    <row r="68" spans="8:11" s="13" customFormat="1" x14ac:dyDescent="0.25"/>
    <row r="69" spans="8:11" s="13" customFormat="1" x14ac:dyDescent="0.25"/>
    <row r="70" spans="8:11" s="13" customFormat="1" x14ac:dyDescent="0.25"/>
    <row r="71" spans="8:11" s="13" customFormat="1" x14ac:dyDescent="0.25"/>
    <row r="72" spans="8:11" s="13" customFormat="1" x14ac:dyDescent="0.25"/>
    <row r="73" spans="8:11" s="13" customFormat="1" x14ac:dyDescent="0.25"/>
    <row r="74" spans="8:11" s="13" customFormat="1" x14ac:dyDescent="0.25"/>
    <row r="75" spans="8:11" s="13" customFormat="1" x14ac:dyDescent="0.25"/>
    <row r="76" spans="8:11" s="13" customFormat="1" x14ac:dyDescent="0.25"/>
    <row r="77" spans="8:11" s="13" customFormat="1" x14ac:dyDescent="0.25"/>
    <row r="78" spans="8:11" s="13" customFormat="1" x14ac:dyDescent="0.25"/>
    <row r="79" spans="8:11" s="13" customFormat="1" x14ac:dyDescent="0.25"/>
    <row r="80" spans="8:11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pans="15:15" s="13" customFormat="1" x14ac:dyDescent="0.25"/>
    <row r="130" spans="15:15" s="13" customFormat="1" x14ac:dyDescent="0.25">
      <c r="O130" s="14"/>
    </row>
    <row r="131" spans="15:15" s="13" customFormat="1" x14ac:dyDescent="0.25">
      <c r="O131" s="14"/>
    </row>
    <row r="132" spans="15:15" s="13" customFormat="1" x14ac:dyDescent="0.25">
      <c r="O132" s="14"/>
    </row>
    <row r="133" spans="15:15" s="13" customFormat="1" x14ac:dyDescent="0.25">
      <c r="O133" s="14"/>
    </row>
    <row r="134" spans="15:15" s="13" customFormat="1" x14ac:dyDescent="0.25">
      <c r="O134" s="14"/>
    </row>
    <row r="135" spans="15:15" s="13" customFormat="1" x14ac:dyDescent="0.25">
      <c r="O135" s="14"/>
    </row>
    <row r="136" spans="15:15" s="13" customFormat="1" x14ac:dyDescent="0.25">
      <c r="O136" s="14"/>
    </row>
    <row r="137" spans="15:15" s="13" customFormat="1" x14ac:dyDescent="0.25">
      <c r="O137" s="14"/>
    </row>
    <row r="138" spans="15:15" s="13" customFormat="1" x14ac:dyDescent="0.25">
      <c r="O138" s="14"/>
    </row>
    <row r="139" spans="15:15" s="13" customFormat="1" x14ac:dyDescent="0.25">
      <c r="O139" s="14"/>
    </row>
    <row r="140" spans="15:15" s="13" customFormat="1" x14ac:dyDescent="0.25">
      <c r="O140" s="14"/>
    </row>
    <row r="141" spans="15:15" s="13" customFormat="1" x14ac:dyDescent="0.25">
      <c r="O141" s="14"/>
    </row>
    <row r="142" spans="15:15" s="13" customFormat="1" x14ac:dyDescent="0.25">
      <c r="O142" s="14"/>
    </row>
    <row r="143" spans="15:15" s="13" customFormat="1" x14ac:dyDescent="0.25">
      <c r="O143" s="14"/>
    </row>
    <row r="144" spans="15:15" s="13" customFormat="1" x14ac:dyDescent="0.25">
      <c r="O144" s="14"/>
    </row>
    <row r="145" spans="15:15" s="13" customFormat="1" x14ac:dyDescent="0.25">
      <c r="O145" s="14"/>
    </row>
    <row r="146" spans="15:15" s="13" customFormat="1" x14ac:dyDescent="0.25">
      <c r="O146" s="14"/>
    </row>
    <row r="147" spans="15:15" s="13" customFormat="1" x14ac:dyDescent="0.25">
      <c r="O147" s="14"/>
    </row>
    <row r="148" spans="15:15" s="13" customFormat="1" x14ac:dyDescent="0.25">
      <c r="O148" s="14"/>
    </row>
    <row r="149" spans="15:15" s="13" customFormat="1" x14ac:dyDescent="0.25">
      <c r="O149" s="14"/>
    </row>
    <row r="150" spans="15:15" s="13" customFormat="1" x14ac:dyDescent="0.25">
      <c r="O150" s="14"/>
    </row>
    <row r="151" spans="15:15" s="13" customFormat="1" x14ac:dyDescent="0.25">
      <c r="O151" s="14"/>
    </row>
    <row r="152" spans="15:15" s="13" customFormat="1" x14ac:dyDescent="0.25">
      <c r="O152" s="14"/>
    </row>
    <row r="153" spans="15:15" s="13" customFormat="1" x14ac:dyDescent="0.25">
      <c r="O153" s="14"/>
    </row>
    <row r="154" spans="15:15" s="13" customFormat="1" x14ac:dyDescent="0.25">
      <c r="O154" s="14"/>
    </row>
    <row r="155" spans="15:15" s="13" customFormat="1" x14ac:dyDescent="0.25">
      <c r="O155" s="14"/>
    </row>
    <row r="156" spans="15:15" s="13" customFormat="1" x14ac:dyDescent="0.25">
      <c r="O156" s="14"/>
    </row>
    <row r="157" spans="15:15" s="13" customFormat="1" x14ac:dyDescent="0.25">
      <c r="O157" s="14"/>
    </row>
    <row r="158" spans="15:15" s="13" customFormat="1" x14ac:dyDescent="0.25">
      <c r="O158" s="14"/>
    </row>
    <row r="159" spans="15:15" s="13" customFormat="1" x14ac:dyDescent="0.25">
      <c r="O159" s="14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8" orientation="portrait" useFirstPageNumber="1" horizontalDpi="300" verticalDpi="300" r:id="rId1"/>
  <headerFooter alignWithMargins="0"/>
  <rowBreaks count="1" manualBreakCount="1">
    <brk id="6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市町村民税</vt:lpstr>
      <vt:lpstr>個人合計</vt:lpstr>
      <vt:lpstr>個人均等割</vt:lpstr>
      <vt:lpstr>所得割</vt:lpstr>
      <vt:lpstr>法人合計</vt:lpstr>
      <vt:lpstr>法人均等割</vt:lpstr>
      <vt:lpstr>法人税割</vt:lpstr>
      <vt:lpstr>個人均等割!Print_Area</vt:lpstr>
      <vt:lpstr>個人合計!Print_Area</vt:lpstr>
      <vt:lpstr>市町村民税!Print_Area</vt:lpstr>
      <vt:lpstr>所得割!Print_Area</vt:lpstr>
      <vt:lpstr>法人均等割!Print_Area</vt:lpstr>
      <vt:lpstr>法人合計!Print_Area</vt:lpstr>
      <vt:lpstr>法人税割!Print_Area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2024-09-19T08:16:52Z</dcterms:created>
  <dcterms:modified xsi:type="dcterms:W3CDTF">2024-11-21T08:00:32Z</dcterms:modified>
</cp:coreProperties>
</file>