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a.tkhsh125\Desktop\市町村税の概況HP用\"/>
    </mc:Choice>
  </mc:AlternateContent>
  <xr:revisionPtr revIDLastSave="0" documentId="13_ncr:1_{9404974C-1001-4EB2-BD28-5B2DC63556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市町村民税" sheetId="1" r:id="rId1"/>
    <sheet name="個人均等割＋所得割" sheetId="2" r:id="rId2"/>
    <sheet name="個人均等割" sheetId="3" r:id="rId3"/>
    <sheet name="個人所得割" sheetId="4" r:id="rId4"/>
    <sheet name="法人均等割＋所得割" sheetId="5" r:id="rId5"/>
    <sheet name="法人均等割" sheetId="6" r:id="rId6"/>
    <sheet name="法人税割" sheetId="7" r:id="rId7"/>
  </sheets>
  <definedNames>
    <definedName name="_xlnm.Print_Area" localSheetId="2">個人均等割!$A$1:$M$62</definedName>
    <definedName name="_xlnm.Print_Area" localSheetId="1">'個人均等割＋所得割'!$A$1:$M$62</definedName>
    <definedName name="_xlnm.Print_Area" localSheetId="3">個人所得割!$A$1:$M$62</definedName>
    <definedName name="_xlnm.Print_Area" localSheetId="0">市町村民税!$A$1:$M$62</definedName>
    <definedName name="_xlnm.Print_Area" localSheetId="5">法人均等割!$A$1:$M$62</definedName>
    <definedName name="_xlnm.Print_Area" localSheetId="4">'法人均等割＋所得割'!$A$1:$M$62</definedName>
    <definedName name="_xlnm.Print_Area" localSheetId="6">法人税割!$A$1:$M$62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7" l="1"/>
  <c r="J5" i="7"/>
  <c r="K5" i="7"/>
  <c r="I6" i="7"/>
  <c r="J6" i="7"/>
  <c r="K6" i="7"/>
  <c r="I7" i="7"/>
  <c r="J7" i="7"/>
  <c r="K7" i="7"/>
  <c r="I8" i="7"/>
  <c r="J8" i="7"/>
  <c r="K8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I24" i="7"/>
  <c r="J24" i="7"/>
  <c r="K24" i="7"/>
  <c r="I25" i="7"/>
  <c r="J25" i="7"/>
  <c r="K25" i="7"/>
  <c r="I26" i="7"/>
  <c r="J26" i="7"/>
  <c r="K26" i="7"/>
  <c r="I27" i="7"/>
  <c r="J27" i="7"/>
  <c r="K27" i="7"/>
  <c r="I28" i="7"/>
  <c r="J28" i="7"/>
  <c r="K28" i="7"/>
  <c r="I29" i="7"/>
  <c r="J29" i="7"/>
  <c r="K29" i="7"/>
  <c r="I30" i="7"/>
  <c r="J30" i="7"/>
  <c r="K30" i="7"/>
  <c r="I31" i="7"/>
  <c r="J31" i="7"/>
  <c r="K31" i="7"/>
  <c r="I32" i="7"/>
  <c r="J32" i="7"/>
  <c r="K32" i="7"/>
  <c r="I33" i="7"/>
  <c r="J33" i="7"/>
  <c r="K33" i="7"/>
  <c r="I34" i="7"/>
  <c r="J34" i="7"/>
  <c r="K34" i="7"/>
  <c r="I35" i="7"/>
  <c r="J35" i="7"/>
  <c r="K35" i="7"/>
  <c r="I36" i="7"/>
  <c r="J36" i="7"/>
  <c r="K36" i="7"/>
  <c r="I37" i="7"/>
  <c r="J37" i="7"/>
  <c r="K37" i="7"/>
  <c r="I38" i="7"/>
  <c r="J38" i="7"/>
  <c r="K38" i="7"/>
  <c r="I39" i="7"/>
  <c r="J39" i="7"/>
  <c r="K39" i="7"/>
  <c r="I40" i="7"/>
  <c r="J40" i="7"/>
  <c r="K40" i="7"/>
  <c r="I41" i="7"/>
  <c r="J41" i="7"/>
  <c r="K41" i="7"/>
  <c r="I42" i="7"/>
  <c r="J42" i="7"/>
  <c r="K42" i="7"/>
  <c r="I43" i="7"/>
  <c r="J43" i="7"/>
  <c r="K43" i="7"/>
  <c r="I44" i="7"/>
  <c r="J44" i="7"/>
  <c r="K44" i="7"/>
  <c r="I45" i="7"/>
  <c r="J45" i="7"/>
  <c r="K45" i="7"/>
  <c r="I46" i="7"/>
  <c r="J46" i="7"/>
  <c r="K46" i="7"/>
  <c r="I47" i="7"/>
  <c r="J47" i="7"/>
  <c r="K47" i="7"/>
  <c r="I48" i="7"/>
  <c r="J48" i="7"/>
  <c r="K48" i="7"/>
  <c r="I49" i="7"/>
  <c r="J49" i="7"/>
  <c r="K49" i="7"/>
  <c r="I50" i="7"/>
  <c r="J50" i="7"/>
  <c r="K50" i="7"/>
  <c r="I51" i="7"/>
  <c r="J51" i="7"/>
  <c r="K51" i="7"/>
  <c r="I52" i="7"/>
  <c r="J52" i="7"/>
  <c r="K52" i="7"/>
  <c r="I53" i="7"/>
  <c r="J53" i="7"/>
  <c r="K53" i="7"/>
  <c r="I54" i="7"/>
  <c r="J54" i="7"/>
  <c r="K54" i="7"/>
  <c r="I55" i="7"/>
  <c r="J55" i="7"/>
  <c r="K55" i="7"/>
  <c r="I56" i="7"/>
  <c r="J56" i="7"/>
  <c r="K56" i="7"/>
  <c r="I57" i="7"/>
  <c r="J57" i="7"/>
  <c r="K57" i="7"/>
  <c r="I58" i="7"/>
  <c r="J58" i="7"/>
  <c r="K58" i="7"/>
  <c r="C59" i="7"/>
  <c r="I59" i="7" s="1"/>
  <c r="D59" i="7"/>
  <c r="J59" i="7" s="1"/>
  <c r="E59" i="7"/>
  <c r="F59" i="7"/>
  <c r="G59" i="7"/>
  <c r="G61" i="7" s="1"/>
  <c r="H59" i="7"/>
  <c r="H61" i="7" s="1"/>
  <c r="C60" i="7"/>
  <c r="I60" i="7" s="1"/>
  <c r="D60" i="7"/>
  <c r="E60" i="7"/>
  <c r="K60" i="7" s="1"/>
  <c r="F60" i="7"/>
  <c r="G60" i="7"/>
  <c r="J60" i="7" s="1"/>
  <c r="H60" i="7"/>
  <c r="C61" i="7"/>
  <c r="I61" i="7" s="1"/>
  <c r="D61" i="7"/>
  <c r="J61" i="7" s="1"/>
  <c r="E61" i="7"/>
  <c r="F61" i="7"/>
  <c r="K61" i="7" l="1"/>
  <c r="K59" i="7"/>
  <c r="I5" i="6"/>
  <c r="J5" i="6"/>
  <c r="K5" i="6"/>
  <c r="I6" i="6"/>
  <c r="J6" i="6"/>
  <c r="K6" i="6"/>
  <c r="I7" i="6"/>
  <c r="J7" i="6"/>
  <c r="K7" i="6"/>
  <c r="I8" i="6"/>
  <c r="J8" i="6"/>
  <c r="K8" i="6"/>
  <c r="I9" i="6"/>
  <c r="J9" i="6"/>
  <c r="K9" i="6"/>
  <c r="I10" i="6"/>
  <c r="J10" i="6"/>
  <c r="K10" i="6"/>
  <c r="I11" i="6"/>
  <c r="J11" i="6"/>
  <c r="K11" i="6"/>
  <c r="I12" i="6"/>
  <c r="J12" i="6"/>
  <c r="K12" i="6"/>
  <c r="I13" i="6"/>
  <c r="J13" i="6"/>
  <c r="K13" i="6"/>
  <c r="I14" i="6"/>
  <c r="J14" i="6"/>
  <c r="K14" i="6"/>
  <c r="I15" i="6"/>
  <c r="J15" i="6"/>
  <c r="K15" i="6"/>
  <c r="I16" i="6"/>
  <c r="J16" i="6"/>
  <c r="K16" i="6"/>
  <c r="I17" i="6"/>
  <c r="J17" i="6"/>
  <c r="K17" i="6"/>
  <c r="I18" i="6"/>
  <c r="J18" i="6"/>
  <c r="K18" i="6"/>
  <c r="I19" i="6"/>
  <c r="J19" i="6"/>
  <c r="K19" i="6"/>
  <c r="I20" i="6"/>
  <c r="J20" i="6"/>
  <c r="K20" i="6"/>
  <c r="I21" i="6"/>
  <c r="J21" i="6"/>
  <c r="K21" i="6"/>
  <c r="I22" i="6"/>
  <c r="J22" i="6"/>
  <c r="K22" i="6"/>
  <c r="I23" i="6"/>
  <c r="J23" i="6"/>
  <c r="K23" i="6"/>
  <c r="I24" i="6"/>
  <c r="J24" i="6"/>
  <c r="K24" i="6"/>
  <c r="I25" i="6"/>
  <c r="J25" i="6"/>
  <c r="K25" i="6"/>
  <c r="I26" i="6"/>
  <c r="J26" i="6"/>
  <c r="K26" i="6"/>
  <c r="I27" i="6"/>
  <c r="J27" i="6"/>
  <c r="K27" i="6"/>
  <c r="I28" i="6"/>
  <c r="J28" i="6"/>
  <c r="K28" i="6"/>
  <c r="I29" i="6"/>
  <c r="J29" i="6"/>
  <c r="K29" i="6"/>
  <c r="I30" i="6"/>
  <c r="J30" i="6"/>
  <c r="K30" i="6"/>
  <c r="I31" i="6"/>
  <c r="J31" i="6"/>
  <c r="K31" i="6"/>
  <c r="I32" i="6"/>
  <c r="J32" i="6"/>
  <c r="K32" i="6"/>
  <c r="I33" i="6"/>
  <c r="J33" i="6"/>
  <c r="K33" i="6"/>
  <c r="I34" i="6"/>
  <c r="J34" i="6"/>
  <c r="K34" i="6"/>
  <c r="I35" i="6"/>
  <c r="J35" i="6"/>
  <c r="K35" i="6"/>
  <c r="I36" i="6"/>
  <c r="J36" i="6"/>
  <c r="K36" i="6"/>
  <c r="I37" i="6"/>
  <c r="J37" i="6"/>
  <c r="K37" i="6"/>
  <c r="I38" i="6"/>
  <c r="J38" i="6"/>
  <c r="K38" i="6"/>
  <c r="I39" i="6"/>
  <c r="J39" i="6"/>
  <c r="K39" i="6"/>
  <c r="I40" i="6"/>
  <c r="J40" i="6"/>
  <c r="K40" i="6"/>
  <c r="I41" i="6"/>
  <c r="J41" i="6"/>
  <c r="K41" i="6"/>
  <c r="I42" i="6"/>
  <c r="J42" i="6"/>
  <c r="K42" i="6"/>
  <c r="I43" i="6"/>
  <c r="J43" i="6"/>
  <c r="K43" i="6"/>
  <c r="I44" i="6"/>
  <c r="J44" i="6"/>
  <c r="K44" i="6"/>
  <c r="I45" i="6"/>
  <c r="J45" i="6"/>
  <c r="K45" i="6"/>
  <c r="I46" i="6"/>
  <c r="J46" i="6"/>
  <c r="K46" i="6"/>
  <c r="I47" i="6"/>
  <c r="J47" i="6"/>
  <c r="K47" i="6"/>
  <c r="I48" i="6"/>
  <c r="J48" i="6"/>
  <c r="K48" i="6"/>
  <c r="I49" i="6"/>
  <c r="J49" i="6"/>
  <c r="K49" i="6"/>
  <c r="I50" i="6"/>
  <c r="J50" i="6"/>
  <c r="K50" i="6"/>
  <c r="I51" i="6"/>
  <c r="J51" i="6"/>
  <c r="K51" i="6"/>
  <c r="I52" i="6"/>
  <c r="J52" i="6"/>
  <c r="K52" i="6"/>
  <c r="I53" i="6"/>
  <c r="J53" i="6"/>
  <c r="K53" i="6"/>
  <c r="I54" i="6"/>
  <c r="J54" i="6"/>
  <c r="K54" i="6"/>
  <c r="I55" i="6"/>
  <c r="J55" i="6"/>
  <c r="K55" i="6"/>
  <c r="I56" i="6"/>
  <c r="J56" i="6"/>
  <c r="K56" i="6"/>
  <c r="I57" i="6"/>
  <c r="J57" i="6"/>
  <c r="K57" i="6"/>
  <c r="I58" i="6"/>
  <c r="J58" i="6"/>
  <c r="K58" i="6"/>
  <c r="C59" i="6"/>
  <c r="I59" i="6" s="1"/>
  <c r="D59" i="6"/>
  <c r="J59" i="6" s="1"/>
  <c r="E59" i="6"/>
  <c r="F59" i="6"/>
  <c r="F61" i="6" s="1"/>
  <c r="I61" i="6" s="1"/>
  <c r="G59" i="6"/>
  <c r="G61" i="6" s="1"/>
  <c r="H59" i="6"/>
  <c r="K59" i="6"/>
  <c r="C60" i="6"/>
  <c r="D60" i="6"/>
  <c r="E60" i="6"/>
  <c r="K60" i="6" s="1"/>
  <c r="F60" i="6"/>
  <c r="I60" i="6" s="1"/>
  <c r="G60" i="6"/>
  <c r="H60" i="6"/>
  <c r="J60" i="6"/>
  <c r="C61" i="6"/>
  <c r="D61" i="6"/>
  <c r="E61" i="6"/>
  <c r="K61" i="6" s="1"/>
  <c r="H61" i="6"/>
  <c r="J61" i="6" l="1"/>
  <c r="I5" i="5"/>
  <c r="J5" i="5"/>
  <c r="K5" i="5"/>
  <c r="I6" i="5"/>
  <c r="J6" i="5"/>
  <c r="K6" i="5"/>
  <c r="I7" i="5"/>
  <c r="J7" i="5"/>
  <c r="K7" i="5"/>
  <c r="I8" i="5"/>
  <c r="J8" i="5"/>
  <c r="K8" i="5"/>
  <c r="I9" i="5"/>
  <c r="J9" i="5"/>
  <c r="K9" i="5"/>
  <c r="I10" i="5"/>
  <c r="J10" i="5"/>
  <c r="K10" i="5"/>
  <c r="I11" i="5"/>
  <c r="J11" i="5"/>
  <c r="K11" i="5"/>
  <c r="I12" i="5"/>
  <c r="J12" i="5"/>
  <c r="K12" i="5"/>
  <c r="I13" i="5"/>
  <c r="J13" i="5"/>
  <c r="K13" i="5"/>
  <c r="I14" i="5"/>
  <c r="J14" i="5"/>
  <c r="K14" i="5"/>
  <c r="I15" i="5"/>
  <c r="J15" i="5"/>
  <c r="K15" i="5"/>
  <c r="I16" i="5"/>
  <c r="J16" i="5"/>
  <c r="K16" i="5"/>
  <c r="I17" i="5"/>
  <c r="J17" i="5"/>
  <c r="K17" i="5"/>
  <c r="I18" i="5"/>
  <c r="J18" i="5"/>
  <c r="K18" i="5"/>
  <c r="I19" i="5"/>
  <c r="J19" i="5"/>
  <c r="K19" i="5"/>
  <c r="I20" i="5"/>
  <c r="J20" i="5"/>
  <c r="K20" i="5"/>
  <c r="I21" i="5"/>
  <c r="J21" i="5"/>
  <c r="K21" i="5"/>
  <c r="I22" i="5"/>
  <c r="J22" i="5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7" i="5"/>
  <c r="J27" i="5"/>
  <c r="K27" i="5"/>
  <c r="I28" i="5"/>
  <c r="J28" i="5"/>
  <c r="K28" i="5"/>
  <c r="I29" i="5"/>
  <c r="J29" i="5"/>
  <c r="K29" i="5"/>
  <c r="I30" i="5"/>
  <c r="J30" i="5"/>
  <c r="K30" i="5"/>
  <c r="I31" i="5"/>
  <c r="J31" i="5"/>
  <c r="K31" i="5"/>
  <c r="I32" i="5"/>
  <c r="J32" i="5"/>
  <c r="K32" i="5"/>
  <c r="I33" i="5"/>
  <c r="J33" i="5"/>
  <c r="K33" i="5"/>
  <c r="I34" i="5"/>
  <c r="J34" i="5"/>
  <c r="K34" i="5"/>
  <c r="I35" i="5"/>
  <c r="J35" i="5"/>
  <c r="K35" i="5"/>
  <c r="I36" i="5"/>
  <c r="J36" i="5"/>
  <c r="K36" i="5"/>
  <c r="I37" i="5"/>
  <c r="J37" i="5"/>
  <c r="K37" i="5"/>
  <c r="I38" i="5"/>
  <c r="J38" i="5"/>
  <c r="K38" i="5"/>
  <c r="I39" i="5"/>
  <c r="J39" i="5"/>
  <c r="K39" i="5"/>
  <c r="I40" i="5"/>
  <c r="J40" i="5"/>
  <c r="K40" i="5"/>
  <c r="I41" i="5"/>
  <c r="J41" i="5"/>
  <c r="K41" i="5"/>
  <c r="I42" i="5"/>
  <c r="J42" i="5"/>
  <c r="K42" i="5"/>
  <c r="I43" i="5"/>
  <c r="J43" i="5"/>
  <c r="K43" i="5"/>
  <c r="I44" i="5"/>
  <c r="J44" i="5"/>
  <c r="K44" i="5"/>
  <c r="I45" i="5"/>
  <c r="J45" i="5"/>
  <c r="K45" i="5"/>
  <c r="I46" i="5"/>
  <c r="J46" i="5"/>
  <c r="K46" i="5"/>
  <c r="I47" i="5"/>
  <c r="J47" i="5"/>
  <c r="K47" i="5"/>
  <c r="I48" i="5"/>
  <c r="J48" i="5"/>
  <c r="K48" i="5"/>
  <c r="I49" i="5"/>
  <c r="J49" i="5"/>
  <c r="K49" i="5"/>
  <c r="I50" i="5"/>
  <c r="J50" i="5"/>
  <c r="K50" i="5"/>
  <c r="I51" i="5"/>
  <c r="J51" i="5"/>
  <c r="K51" i="5"/>
  <c r="I52" i="5"/>
  <c r="J52" i="5"/>
  <c r="K52" i="5"/>
  <c r="I53" i="5"/>
  <c r="J53" i="5"/>
  <c r="K53" i="5"/>
  <c r="I54" i="5"/>
  <c r="J54" i="5"/>
  <c r="K54" i="5"/>
  <c r="I55" i="5"/>
  <c r="J55" i="5"/>
  <c r="K55" i="5"/>
  <c r="I56" i="5"/>
  <c r="J56" i="5"/>
  <c r="K56" i="5"/>
  <c r="I57" i="5"/>
  <c r="J57" i="5"/>
  <c r="K57" i="5"/>
  <c r="I58" i="5"/>
  <c r="J58" i="5"/>
  <c r="K58" i="5"/>
  <c r="C59" i="5"/>
  <c r="D59" i="5"/>
  <c r="D61" i="5" s="1"/>
  <c r="J61" i="5" s="1"/>
  <c r="E59" i="5"/>
  <c r="K59" i="5" s="1"/>
  <c r="F59" i="5"/>
  <c r="G59" i="5"/>
  <c r="H59" i="5"/>
  <c r="I59" i="5"/>
  <c r="C60" i="5"/>
  <c r="C61" i="5" s="1"/>
  <c r="I61" i="5" s="1"/>
  <c r="D60" i="5"/>
  <c r="J60" i="5" s="1"/>
  <c r="E60" i="5"/>
  <c r="F60" i="5"/>
  <c r="G60" i="5"/>
  <c r="G61" i="5" s="1"/>
  <c r="H60" i="5"/>
  <c r="K60" i="5"/>
  <c r="F61" i="5"/>
  <c r="H61" i="5"/>
  <c r="J59" i="5" l="1"/>
  <c r="E61" i="5"/>
  <c r="K61" i="5" s="1"/>
  <c r="I60" i="5"/>
  <c r="I5" i="4"/>
  <c r="J5" i="4"/>
  <c r="K5" i="4"/>
  <c r="I6" i="4"/>
  <c r="J6" i="4"/>
  <c r="K6" i="4"/>
  <c r="I7" i="4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I16" i="4"/>
  <c r="J16" i="4"/>
  <c r="K16" i="4"/>
  <c r="I17" i="4"/>
  <c r="J17" i="4"/>
  <c r="K17" i="4"/>
  <c r="I18" i="4"/>
  <c r="J18" i="4"/>
  <c r="K18" i="4"/>
  <c r="I19" i="4"/>
  <c r="J19" i="4"/>
  <c r="K19" i="4"/>
  <c r="I20" i="4"/>
  <c r="J20" i="4"/>
  <c r="K20" i="4"/>
  <c r="I21" i="4"/>
  <c r="J21" i="4"/>
  <c r="K21" i="4"/>
  <c r="I22" i="4"/>
  <c r="J22" i="4"/>
  <c r="K22" i="4"/>
  <c r="I23" i="4"/>
  <c r="J23" i="4"/>
  <c r="K23" i="4"/>
  <c r="I24" i="4"/>
  <c r="J24" i="4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I31" i="4"/>
  <c r="J31" i="4"/>
  <c r="K31" i="4"/>
  <c r="I32" i="4"/>
  <c r="J32" i="4"/>
  <c r="K32" i="4"/>
  <c r="I33" i="4"/>
  <c r="J33" i="4"/>
  <c r="K33" i="4"/>
  <c r="I34" i="4"/>
  <c r="J34" i="4"/>
  <c r="K34" i="4"/>
  <c r="I35" i="4"/>
  <c r="J35" i="4"/>
  <c r="K35" i="4"/>
  <c r="I36" i="4"/>
  <c r="J36" i="4"/>
  <c r="K36" i="4"/>
  <c r="I37" i="4"/>
  <c r="J37" i="4"/>
  <c r="K37" i="4"/>
  <c r="I38" i="4"/>
  <c r="J38" i="4"/>
  <c r="K38" i="4"/>
  <c r="I39" i="4"/>
  <c r="J39" i="4"/>
  <c r="K39" i="4"/>
  <c r="I40" i="4"/>
  <c r="J40" i="4"/>
  <c r="K40" i="4"/>
  <c r="I41" i="4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I46" i="4"/>
  <c r="J46" i="4"/>
  <c r="K46" i="4"/>
  <c r="I47" i="4"/>
  <c r="J47" i="4"/>
  <c r="K47" i="4"/>
  <c r="I48" i="4"/>
  <c r="J48" i="4"/>
  <c r="K48" i="4"/>
  <c r="I49" i="4"/>
  <c r="J49" i="4"/>
  <c r="K49" i="4"/>
  <c r="I50" i="4"/>
  <c r="J50" i="4"/>
  <c r="K50" i="4"/>
  <c r="I51" i="4"/>
  <c r="J51" i="4"/>
  <c r="K51" i="4"/>
  <c r="I52" i="4"/>
  <c r="J52" i="4"/>
  <c r="K52" i="4"/>
  <c r="I53" i="4"/>
  <c r="J53" i="4"/>
  <c r="K53" i="4"/>
  <c r="I54" i="4"/>
  <c r="J54" i="4"/>
  <c r="K54" i="4"/>
  <c r="I55" i="4"/>
  <c r="J55" i="4"/>
  <c r="K55" i="4"/>
  <c r="I56" i="4"/>
  <c r="J56" i="4"/>
  <c r="K56" i="4"/>
  <c r="I57" i="4"/>
  <c r="J57" i="4"/>
  <c r="K57" i="4"/>
  <c r="I58" i="4"/>
  <c r="J58" i="4"/>
  <c r="K58" i="4"/>
  <c r="C59" i="4"/>
  <c r="I59" i="4" s="1"/>
  <c r="D59" i="4"/>
  <c r="J59" i="4" s="1"/>
  <c r="E59" i="4"/>
  <c r="F59" i="4"/>
  <c r="G59" i="4"/>
  <c r="G61" i="4" s="1"/>
  <c r="H59" i="4"/>
  <c r="H61" i="4" s="1"/>
  <c r="C60" i="4"/>
  <c r="I60" i="4" s="1"/>
  <c r="D60" i="4"/>
  <c r="E60" i="4"/>
  <c r="K60" i="4" s="1"/>
  <c r="F60" i="4"/>
  <c r="G60" i="4"/>
  <c r="J60" i="4" s="1"/>
  <c r="H60" i="4"/>
  <c r="C61" i="4"/>
  <c r="D61" i="4"/>
  <c r="J61" i="4" s="1"/>
  <c r="E61" i="4"/>
  <c r="F61" i="4"/>
  <c r="I61" i="4" s="1"/>
  <c r="K61" i="4" l="1"/>
  <c r="K59" i="4"/>
  <c r="I5" i="3"/>
  <c r="J5" i="3"/>
  <c r="K5" i="3"/>
  <c r="I6" i="3"/>
  <c r="J6" i="3"/>
  <c r="K6" i="3"/>
  <c r="I7" i="3"/>
  <c r="J7" i="3"/>
  <c r="K7" i="3"/>
  <c r="I8" i="3"/>
  <c r="J8" i="3"/>
  <c r="K8" i="3"/>
  <c r="I9" i="3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I19" i="3"/>
  <c r="J19" i="3"/>
  <c r="K19" i="3"/>
  <c r="I20" i="3"/>
  <c r="J20" i="3"/>
  <c r="K20" i="3"/>
  <c r="I21" i="3"/>
  <c r="J21" i="3"/>
  <c r="K21" i="3"/>
  <c r="I22" i="3"/>
  <c r="J22" i="3"/>
  <c r="K22" i="3"/>
  <c r="I23" i="3"/>
  <c r="J23" i="3"/>
  <c r="K23" i="3"/>
  <c r="I24" i="3"/>
  <c r="J24" i="3"/>
  <c r="K24" i="3"/>
  <c r="I25" i="3"/>
  <c r="J25" i="3"/>
  <c r="K25" i="3"/>
  <c r="I26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I35" i="3"/>
  <c r="J35" i="3"/>
  <c r="K35" i="3"/>
  <c r="I36" i="3"/>
  <c r="J36" i="3"/>
  <c r="K36" i="3"/>
  <c r="I37" i="3"/>
  <c r="J37" i="3"/>
  <c r="K37" i="3"/>
  <c r="I38" i="3"/>
  <c r="J38" i="3"/>
  <c r="K38" i="3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I49" i="3"/>
  <c r="J49" i="3"/>
  <c r="K49" i="3"/>
  <c r="I50" i="3"/>
  <c r="J50" i="3"/>
  <c r="K50" i="3"/>
  <c r="I51" i="3"/>
  <c r="J51" i="3"/>
  <c r="K51" i="3"/>
  <c r="I52" i="3"/>
  <c r="J52" i="3"/>
  <c r="K52" i="3"/>
  <c r="I53" i="3"/>
  <c r="J53" i="3"/>
  <c r="K53" i="3"/>
  <c r="I54" i="3"/>
  <c r="J54" i="3"/>
  <c r="K54" i="3"/>
  <c r="I55" i="3"/>
  <c r="J55" i="3"/>
  <c r="K55" i="3"/>
  <c r="I56" i="3"/>
  <c r="J56" i="3"/>
  <c r="K56" i="3"/>
  <c r="I57" i="3"/>
  <c r="J57" i="3"/>
  <c r="K57" i="3"/>
  <c r="I58" i="3"/>
  <c r="J58" i="3"/>
  <c r="K58" i="3"/>
  <c r="C59" i="3"/>
  <c r="D59" i="3"/>
  <c r="J59" i="3" s="1"/>
  <c r="E59" i="3"/>
  <c r="K59" i="3" s="1"/>
  <c r="F59" i="3"/>
  <c r="G59" i="3"/>
  <c r="G61" i="3" s="1"/>
  <c r="H59" i="3"/>
  <c r="H61" i="3" s="1"/>
  <c r="I59" i="3"/>
  <c r="C60" i="3"/>
  <c r="I60" i="3" s="1"/>
  <c r="D60" i="3"/>
  <c r="E60" i="3"/>
  <c r="F60" i="3"/>
  <c r="G60" i="3"/>
  <c r="J60" i="3" s="1"/>
  <c r="H60" i="3"/>
  <c r="K60" i="3" s="1"/>
  <c r="E61" i="3"/>
  <c r="F61" i="3"/>
  <c r="K61" i="3" l="1"/>
  <c r="D61" i="3"/>
  <c r="J61" i="3" s="1"/>
  <c r="C61" i="3"/>
  <c r="I61" i="3" s="1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I27" i="2"/>
  <c r="J27" i="2"/>
  <c r="K27" i="2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I52" i="2"/>
  <c r="J52" i="2"/>
  <c r="K52" i="2"/>
  <c r="I53" i="2"/>
  <c r="J53" i="2"/>
  <c r="K53" i="2"/>
  <c r="I54" i="2"/>
  <c r="J54" i="2"/>
  <c r="K54" i="2"/>
  <c r="I55" i="2"/>
  <c r="J55" i="2"/>
  <c r="K55" i="2"/>
  <c r="I56" i="2"/>
  <c r="J56" i="2"/>
  <c r="K56" i="2"/>
  <c r="I57" i="2"/>
  <c r="J57" i="2"/>
  <c r="K57" i="2"/>
  <c r="I58" i="2"/>
  <c r="J58" i="2"/>
  <c r="K58" i="2"/>
  <c r="C59" i="2"/>
  <c r="I59" i="2" s="1"/>
  <c r="D59" i="2"/>
  <c r="J59" i="2" s="1"/>
  <c r="E59" i="2"/>
  <c r="F59" i="2"/>
  <c r="G59" i="2"/>
  <c r="G61" i="2" s="1"/>
  <c r="H59" i="2"/>
  <c r="K59" i="2" s="1"/>
  <c r="C60" i="2"/>
  <c r="D60" i="2"/>
  <c r="E60" i="2"/>
  <c r="K60" i="2" s="1"/>
  <c r="F60" i="2"/>
  <c r="I60" i="2" s="1"/>
  <c r="G60" i="2"/>
  <c r="J60" i="2" s="1"/>
  <c r="H60" i="2"/>
  <c r="D61" i="2"/>
  <c r="E61" i="2"/>
  <c r="F61" i="2"/>
  <c r="J61" i="2" l="1"/>
  <c r="C61" i="2"/>
  <c r="I61" i="2" s="1"/>
  <c r="H61" i="2"/>
  <c r="K61" i="2" s="1"/>
  <c r="I5" i="1"/>
  <c r="H60" i="1" l="1"/>
  <c r="G60" i="1"/>
  <c r="F60" i="1"/>
  <c r="E60" i="1"/>
  <c r="D60" i="1"/>
  <c r="H59" i="1"/>
  <c r="G59" i="1"/>
  <c r="F59" i="1"/>
  <c r="I59" i="1" s="1"/>
  <c r="E59" i="1"/>
  <c r="D59" i="1"/>
  <c r="C59" i="1"/>
  <c r="C60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1" i="1"/>
  <c r="J41" i="1"/>
  <c r="K41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J5" i="1"/>
  <c r="K5" i="1"/>
  <c r="D61" i="1" l="1"/>
  <c r="H61" i="1"/>
  <c r="C61" i="1"/>
  <c r="J60" i="1"/>
  <c r="J59" i="1"/>
  <c r="F61" i="1"/>
  <c r="G61" i="1"/>
  <c r="K59" i="1"/>
  <c r="I60" i="1"/>
  <c r="E61" i="1"/>
  <c r="K60" i="1"/>
  <c r="K61" i="1" l="1"/>
  <c r="I61" i="1"/>
  <c r="J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８行（１）～（３）列</t>
        </r>
      </text>
    </comment>
    <comment ref="F3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８行（６）～（８）列</t>
        </r>
      </text>
    </comment>
  </commentList>
</comments>
</file>

<file path=xl/sharedStrings.xml><?xml version="1.0" encoding="utf-8"?>
<sst xmlns="http://schemas.openxmlformats.org/spreadsheetml/2006/main" count="525" uniqueCount="126">
  <si>
    <t>市町村民税</t>
  </si>
  <si>
    <t>（単位：千円、％）</t>
  </si>
  <si>
    <t xml:space="preserve">     調        定        済        額</t>
  </si>
  <si>
    <t xml:space="preserve">     収        入        済        額</t>
  </si>
  <si>
    <t>現年課税分</t>
  </si>
  <si>
    <t>滞納繰越分</t>
  </si>
  <si>
    <t>合        計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</si>
  <si>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</si>
  <si>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</si>
  <si>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</si>
  <si>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</si>
  <si>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</si>
  <si>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</si>
  <si>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</si>
  <si>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</si>
  <si>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</si>
  <si>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</si>
  <si>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</si>
  <si>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</si>
  <si>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</si>
  <si>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</si>
  <si>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</si>
  <si>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南房総市</t>
  </si>
  <si>
    <t>いすみ市</t>
  </si>
  <si>
    <t>横芝光町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</si>
  <si>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</si>
  <si>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</si>
  <si>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</si>
  <si>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</si>
  <si>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</si>
  <si>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</si>
  <si>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</si>
  <si>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</si>
  <si>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</si>
  <si>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</si>
  <si>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</si>
  <si>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</si>
  <si>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</si>
  <si>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</si>
  <si>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</si>
  <si>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</si>
  <si>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</si>
  <si>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</si>
  <si>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</si>
  <si>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</si>
  <si>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</si>
  <si>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</si>
  <si>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</si>
  <si>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</si>
  <si>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</si>
  <si>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</si>
  <si>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</si>
  <si>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</si>
  <si>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</si>
  <si>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</si>
  <si>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</si>
  <si>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</si>
  <si>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</si>
  <si>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</si>
  <si>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</si>
  <si>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</si>
  <si>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</si>
  <si>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</si>
  <si>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</si>
  <si>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</si>
  <si>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</si>
  <si>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</si>
  <si>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</si>
  <si>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3"/>
  </si>
  <si>
    <t>３－７表  令和３年度税目別徴収実績（「令和３年度決算統計」第６表）</t>
    <rPh sb="6" eb="8">
      <t>レイワ</t>
    </rPh>
    <rPh sb="20" eb="22">
      <t>レイワ</t>
    </rPh>
    <phoneticPr fontId="3"/>
  </si>
  <si>
    <t>２年度</t>
    <rPh sb="1" eb="3">
      <t>ネンド</t>
    </rPh>
    <phoneticPr fontId="3"/>
  </si>
  <si>
    <t>元年度</t>
    <rPh sb="0" eb="1">
      <t>ガン</t>
    </rPh>
    <rPh sb="1" eb="3">
      <t>ネンド</t>
    </rPh>
    <phoneticPr fontId="3"/>
  </si>
  <si>
    <t>酒々井町</t>
    <phoneticPr fontId="3"/>
  </si>
  <si>
    <t>市町村民税・個人合計</t>
    <rPh sb="6" eb="8">
      <t>コジン</t>
    </rPh>
    <rPh sb="8" eb="10">
      <t>ゴウケイ</t>
    </rPh>
    <phoneticPr fontId="3"/>
  </si>
  <si>
    <t>鋸　南　町</t>
  </si>
  <si>
    <t>御　宿　町</t>
  </si>
  <si>
    <t>長　南　町</t>
  </si>
  <si>
    <t>長　柄　町</t>
  </si>
  <si>
    <t>白　子　町</t>
  </si>
  <si>
    <t>長　生　村</t>
  </si>
  <si>
    <t>睦　沢　町</t>
  </si>
  <si>
    <t>一　宮　町</t>
  </si>
  <si>
    <t>芝　山　町</t>
  </si>
  <si>
    <t>東　庄　町</t>
  </si>
  <si>
    <t>多　古　町</t>
  </si>
  <si>
    <t>神　崎　町</t>
  </si>
  <si>
    <t>栄　　　町</t>
  </si>
  <si>
    <t>大網白里市</t>
  </si>
  <si>
    <t>山　武　市</t>
  </si>
  <si>
    <t>香　取　市</t>
  </si>
  <si>
    <t>匝　瑳　市</t>
  </si>
  <si>
    <t>富　里　市</t>
  </si>
  <si>
    <t>白　井　市</t>
  </si>
  <si>
    <t>印　西　市</t>
  </si>
  <si>
    <t>八　街　市</t>
  </si>
  <si>
    <t>浦　安　市</t>
  </si>
  <si>
    <t>富　津　市</t>
  </si>
  <si>
    <t>君　津　市</t>
  </si>
  <si>
    <t>鴨　川　市</t>
  </si>
  <si>
    <t>流　山　市</t>
  </si>
  <si>
    <t>市　原　市</t>
  </si>
  <si>
    <t>勝　浦　市</t>
  </si>
  <si>
    <t>柏　　　市</t>
  </si>
  <si>
    <t>旭　　　市</t>
  </si>
  <si>
    <t>東　金　市</t>
  </si>
  <si>
    <t>佐　倉　市</t>
  </si>
  <si>
    <t>成　田　市</t>
  </si>
  <si>
    <t>茂　原　市</t>
  </si>
  <si>
    <t>野　田　市</t>
  </si>
  <si>
    <t>松　戸　市</t>
  </si>
  <si>
    <t>館　山　市</t>
  </si>
  <si>
    <t>船　橋　市</t>
  </si>
  <si>
    <t>市　川　市</t>
  </si>
  <si>
    <t>銚　子　市</t>
  </si>
  <si>
    <t>千　葉　市</t>
  </si>
  <si>
    <t>合  計</t>
  </si>
  <si>
    <t>徴収率推移</t>
  </si>
  <si>
    <t>徴収率</t>
  </si>
  <si>
    <t>市町村民税・個人均等割</t>
  </si>
  <si>
    <t>大網白里市</t>
    <rPh sb="0" eb="4">
      <t>オオアミシラサト</t>
    </rPh>
    <rPh sb="4" eb="5">
      <t>シ</t>
    </rPh>
    <phoneticPr fontId="3"/>
  </si>
  <si>
    <t>市町村民税・所得割</t>
    <rPh sb="6" eb="8">
      <t>ショトク</t>
    </rPh>
    <rPh sb="8" eb="9">
      <t>ワリ</t>
    </rPh>
    <phoneticPr fontId="3"/>
  </si>
  <si>
    <t>市町村民税・法人合計</t>
    <rPh sb="8" eb="10">
      <t>ゴウケイ</t>
    </rPh>
    <phoneticPr fontId="3"/>
  </si>
  <si>
    <t>市町村民税・法人均等割</t>
  </si>
  <si>
    <t>３－７表  令和３年度税目別徴収実績（「令和３年度決算統計」第６表）</t>
    <rPh sb="6" eb="8">
      <t>レイワ</t>
    </rPh>
    <rPh sb="20" eb="22">
      <t>レイワ</t>
    </rPh>
    <rPh sb="23" eb="25">
      <t>ネンド</t>
    </rPh>
    <phoneticPr fontId="3"/>
  </si>
  <si>
    <t xml:space="preserve">     収        入        済        額</t>
    <rPh sb="5" eb="6">
      <t>オサム</t>
    </rPh>
    <rPh sb="14" eb="15">
      <t>ハイ</t>
    </rPh>
    <phoneticPr fontId="3"/>
  </si>
  <si>
    <t>市町村民税・法人税割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</si>
</sst>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5" x14ac:knownFonts="1">
    <font>
      <sz val="14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5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7"/>
      <name val="HG丸ｺﾞｼｯｸM-PRO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53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54" applyNumberFormat="0" applyFont="0" applyAlignment="0" applyProtection="0">
      <alignment vertical="center"/>
    </xf>
    <xf numFmtId="0" fontId="15" fillId="0" borderId="55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5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9" fillId="0" borderId="57" applyNumberFormat="0" applyFill="0" applyAlignment="0" applyProtection="0">
      <alignment vertical="center"/>
    </xf>
    <xf numFmtId="0" fontId="20" fillId="0" borderId="58" applyNumberFormat="0" applyFill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0" applyNumberFormat="0" applyFill="0" applyAlignment="0" applyProtection="0">
      <alignment vertical="center"/>
    </xf>
    <xf numFmtId="0" fontId="23" fillId="31" borderId="6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56" applyNumberFormat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6" fillId="3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0"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shrinkToFit="1"/>
      <protection locked="0"/>
    </xf>
    <xf numFmtId="176" fontId="6" fillId="0" borderId="6" xfId="0" applyNumberFormat="1" applyFont="1" applyBorder="1"/>
    <xf numFmtId="176" fontId="6" fillId="0" borderId="7" xfId="0" applyNumberFormat="1" applyFont="1" applyBorder="1"/>
    <xf numFmtId="176" fontId="6" fillId="0" borderId="8" xfId="0" applyNumberFormat="1" applyFont="1" applyBorder="1"/>
    <xf numFmtId="0" fontId="5" fillId="0" borderId="18" xfId="0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7" fillId="0" borderId="0" xfId="33" applyFont="1" applyBorder="1" applyAlignment="1"/>
    <xf numFmtId="38" fontId="6" fillId="0" borderId="0" xfId="33" applyFont="1" applyBorder="1" applyAlignment="1"/>
    <xf numFmtId="176" fontId="6" fillId="0" borderId="0" xfId="0" applyNumberFormat="1" applyFont="1"/>
    <xf numFmtId="0" fontId="8" fillId="0" borderId="0" xfId="0" applyFont="1" applyProtection="1">
      <protection locked="0"/>
    </xf>
    <xf numFmtId="0" fontId="8" fillId="0" borderId="0" xfId="0" applyFont="1"/>
    <xf numFmtId="38" fontId="9" fillId="0" borderId="44" xfId="33" applyFont="1" applyFill="1" applyBorder="1" applyAlignment="1">
      <alignment shrinkToFit="1"/>
    </xf>
    <xf numFmtId="38" fontId="9" fillId="0" borderId="45" xfId="33" applyFont="1" applyFill="1" applyBorder="1" applyAlignment="1">
      <alignment shrinkToFit="1"/>
    </xf>
    <xf numFmtId="38" fontId="9" fillId="0" borderId="46" xfId="33" applyFont="1" applyFill="1" applyBorder="1" applyAlignment="1">
      <alignment shrinkToFit="1"/>
    </xf>
    <xf numFmtId="38" fontId="9" fillId="0" borderId="47" xfId="33" applyFont="1" applyFill="1" applyBorder="1" applyAlignment="1">
      <alignment shrinkToFit="1"/>
    </xf>
    <xf numFmtId="38" fontId="9" fillId="0" borderId="13" xfId="33" applyFont="1" applyFill="1" applyBorder="1" applyAlignment="1">
      <alignment shrinkToFit="1"/>
    </xf>
    <xf numFmtId="38" fontId="9" fillId="0" borderId="48" xfId="33" applyFont="1" applyFill="1" applyBorder="1" applyAlignment="1">
      <alignment shrinkToFit="1"/>
    </xf>
    <xf numFmtId="38" fontId="9" fillId="0" borderId="49" xfId="33" applyFont="1" applyFill="1" applyBorder="1" applyAlignment="1">
      <alignment shrinkToFit="1"/>
    </xf>
    <xf numFmtId="38" fontId="9" fillId="0" borderId="50" xfId="33" applyFont="1" applyFill="1" applyBorder="1" applyAlignment="1">
      <alignment shrinkToFit="1"/>
    </xf>
    <xf numFmtId="38" fontId="27" fillId="0" borderId="0" xfId="33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1" xfId="0" applyFont="1" applyBorder="1" applyAlignment="1">
      <alignment vertical="center" shrinkToFit="1"/>
    </xf>
    <xf numFmtId="0" fontId="29" fillId="0" borderId="2" xfId="0" applyFont="1" applyBorder="1" applyAlignment="1">
      <alignment vertical="center" shrinkToFit="1"/>
    </xf>
    <xf numFmtId="0" fontId="29" fillId="0" borderId="4" xfId="0" applyFont="1" applyBorder="1" applyAlignment="1">
      <alignment vertical="center" shrinkToFit="1"/>
    </xf>
    <xf numFmtId="0" fontId="29" fillId="0" borderId="5" xfId="0" applyFont="1" applyBorder="1" applyAlignment="1">
      <alignment vertical="center" shrinkToFit="1"/>
    </xf>
    <xf numFmtId="38" fontId="29" fillId="0" borderId="23" xfId="33" applyFont="1" applyBorder="1" applyAlignment="1">
      <alignment horizontal="center" vertical="center" shrinkToFit="1"/>
    </xf>
    <xf numFmtId="38" fontId="29" fillId="0" borderId="24" xfId="33" applyFont="1" applyBorder="1" applyAlignment="1">
      <alignment horizontal="center" vertical="center" shrinkToFit="1"/>
    </xf>
    <xf numFmtId="38" fontId="29" fillId="0" borderId="25" xfId="33" applyFont="1" applyBorder="1" applyAlignment="1">
      <alignment horizontal="center" vertical="center" shrinkToFit="1"/>
    </xf>
    <xf numFmtId="38" fontId="29" fillId="0" borderId="26" xfId="33" applyFont="1" applyBorder="1" applyAlignment="1">
      <alignment horizontal="center" vertical="center" shrinkToFit="1"/>
    </xf>
    <xf numFmtId="38" fontId="29" fillId="0" borderId="27" xfId="33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30" fillId="0" borderId="25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center" vertical="center" shrinkToFit="1"/>
    </xf>
    <xf numFmtId="0" fontId="29" fillId="0" borderId="9" xfId="0" applyFont="1" applyBorder="1"/>
    <xf numFmtId="38" fontId="29" fillId="0" borderId="10" xfId="33" applyFont="1" applyBorder="1" applyAlignment="1">
      <alignment horizontal="center"/>
    </xf>
    <xf numFmtId="38" fontId="9" fillId="0" borderId="32" xfId="33" applyFont="1" applyFill="1" applyBorder="1" applyAlignment="1">
      <alignment shrinkToFit="1"/>
    </xf>
    <xf numFmtId="38" fontId="9" fillId="0" borderId="33" xfId="33" applyFont="1" applyFill="1" applyBorder="1" applyAlignment="1">
      <alignment shrinkToFit="1"/>
    </xf>
    <xf numFmtId="38" fontId="9" fillId="0" borderId="34" xfId="33" applyFont="1" applyFill="1" applyBorder="1" applyAlignment="1">
      <alignment shrinkToFit="1"/>
    </xf>
    <xf numFmtId="176" fontId="9" fillId="0" borderId="20" xfId="0" applyNumberFormat="1" applyFont="1" applyBorder="1"/>
    <xf numFmtId="176" fontId="9" fillId="0" borderId="21" xfId="0" applyNumberFormat="1" applyFont="1" applyBorder="1"/>
    <xf numFmtId="176" fontId="9" fillId="0" borderId="22" xfId="0" applyNumberFormat="1" applyFont="1" applyBorder="1"/>
    <xf numFmtId="176" fontId="9" fillId="0" borderId="21" xfId="0" applyNumberFormat="1" applyFont="1" applyBorder="1" applyAlignment="1">
      <alignment horizontal="right"/>
    </xf>
    <xf numFmtId="0" fontId="29" fillId="0" borderId="13" xfId="0" applyFont="1" applyBorder="1"/>
    <xf numFmtId="38" fontId="29" fillId="0" borderId="14" xfId="33" applyFont="1" applyBorder="1" applyAlignment="1">
      <alignment horizontal="center"/>
    </xf>
    <xf numFmtId="38" fontId="9" fillId="0" borderId="35" xfId="33" applyFont="1" applyFill="1" applyBorder="1" applyAlignment="1">
      <alignment shrinkToFit="1"/>
    </xf>
    <xf numFmtId="38" fontId="9" fillId="0" borderId="36" xfId="33" applyFont="1" applyFill="1" applyBorder="1" applyAlignment="1">
      <alignment shrinkToFit="1"/>
    </xf>
    <xf numFmtId="38" fontId="9" fillId="0" borderId="18" xfId="33" applyFont="1" applyFill="1" applyBorder="1" applyAlignment="1">
      <alignment shrinkToFit="1"/>
    </xf>
    <xf numFmtId="38" fontId="9" fillId="0" borderId="37" xfId="33" applyFont="1" applyFill="1" applyBorder="1" applyAlignment="1">
      <alignment shrinkToFit="1"/>
    </xf>
    <xf numFmtId="38" fontId="9" fillId="0" borderId="38" xfId="33" applyFont="1" applyFill="1" applyBorder="1" applyAlignment="1">
      <alignment shrinkToFit="1"/>
    </xf>
    <xf numFmtId="176" fontId="9" fillId="0" borderId="6" xfId="0" applyNumberFormat="1" applyFont="1" applyBorder="1"/>
    <xf numFmtId="176" fontId="9" fillId="0" borderId="7" xfId="0" applyNumberFormat="1" applyFont="1" applyBorder="1"/>
    <xf numFmtId="176" fontId="9" fillId="0" borderId="8" xfId="0" applyNumberFormat="1" applyFont="1" applyBorder="1"/>
    <xf numFmtId="176" fontId="9" fillId="0" borderId="7" xfId="0" applyNumberFormat="1" applyFont="1" applyBorder="1" applyAlignment="1">
      <alignment horizontal="right"/>
    </xf>
    <xf numFmtId="38" fontId="9" fillId="2" borderId="35" xfId="33" applyFont="1" applyFill="1" applyBorder="1" applyAlignment="1">
      <alignment shrinkToFit="1"/>
    </xf>
    <xf numFmtId="38" fontId="9" fillId="2" borderId="36" xfId="33" applyFont="1" applyFill="1" applyBorder="1" applyAlignment="1">
      <alignment shrinkToFit="1"/>
    </xf>
    <xf numFmtId="38" fontId="9" fillId="2" borderId="18" xfId="33" applyFont="1" applyFill="1" applyBorder="1" applyAlignment="1">
      <alignment shrinkToFit="1"/>
    </xf>
    <xf numFmtId="38" fontId="9" fillId="2" borderId="37" xfId="33" applyFont="1" applyFill="1" applyBorder="1" applyAlignment="1">
      <alignment shrinkToFit="1"/>
    </xf>
    <xf numFmtId="38" fontId="9" fillId="2" borderId="38" xfId="33" applyFont="1" applyFill="1" applyBorder="1" applyAlignment="1">
      <alignment shrinkToFit="1"/>
    </xf>
    <xf numFmtId="38" fontId="29" fillId="0" borderId="15" xfId="33" applyFont="1" applyBorder="1" applyAlignment="1">
      <alignment horizontal="center" shrinkToFit="1"/>
    </xf>
    <xf numFmtId="38" fontId="9" fillId="0" borderId="39" xfId="33" applyFont="1" applyFill="1" applyBorder="1" applyAlignment="1">
      <alignment shrinkToFit="1"/>
    </xf>
    <xf numFmtId="38" fontId="9" fillId="0" borderId="40" xfId="33" applyFont="1" applyFill="1" applyBorder="1" applyAlignment="1">
      <alignment shrinkToFit="1"/>
    </xf>
    <xf numFmtId="38" fontId="9" fillId="0" borderId="41" xfId="33" applyFont="1" applyFill="1" applyBorder="1" applyAlignment="1">
      <alignment shrinkToFit="1"/>
    </xf>
    <xf numFmtId="38" fontId="9" fillId="0" borderId="42" xfId="33" applyFont="1" applyFill="1" applyBorder="1" applyAlignment="1">
      <alignment shrinkToFit="1"/>
    </xf>
    <xf numFmtId="38" fontId="9" fillId="0" borderId="43" xfId="33" applyFont="1" applyFill="1" applyBorder="1" applyAlignment="1">
      <alignment shrinkToFit="1"/>
    </xf>
    <xf numFmtId="0" fontId="29" fillId="0" borderId="16" xfId="0" applyFont="1" applyBorder="1" applyAlignment="1">
      <alignment shrinkToFit="1"/>
    </xf>
    <xf numFmtId="0" fontId="29" fillId="0" borderId="17" xfId="0" applyFont="1" applyBorder="1" applyAlignment="1">
      <alignment horizontal="center" shrinkToFit="1"/>
    </xf>
    <xf numFmtId="176" fontId="9" fillId="0" borderId="11" xfId="0" applyNumberFormat="1" applyFont="1" applyBorder="1"/>
    <xf numFmtId="176" fontId="9" fillId="0" borderId="12" xfId="0" applyNumberFormat="1" applyFont="1" applyBorder="1"/>
    <xf numFmtId="176" fontId="9" fillId="0" borderId="31" xfId="0" applyNumberFormat="1" applyFont="1" applyBorder="1"/>
    <xf numFmtId="176" fontId="9" fillId="0" borderId="29" xfId="0" applyNumberFormat="1" applyFont="1" applyBorder="1" applyAlignment="1">
      <alignment horizontal="right"/>
    </xf>
    <xf numFmtId="176" fontId="9" fillId="0" borderId="12" xfId="0" applyNumberFormat="1" applyFont="1" applyBorder="1" applyAlignment="1">
      <alignment horizontal="right"/>
    </xf>
    <xf numFmtId="0" fontId="29" fillId="0" borderId="1" xfId="0" applyFont="1" applyBorder="1" applyAlignment="1">
      <alignment shrinkToFit="1"/>
    </xf>
    <xf numFmtId="0" fontId="29" fillId="0" borderId="2" xfId="0" applyFont="1" applyBorder="1" applyAlignment="1">
      <alignment horizontal="center" shrinkToFit="1"/>
    </xf>
    <xf numFmtId="176" fontId="9" fillId="0" borderId="30" xfId="0" applyNumberFormat="1" applyFont="1" applyBorder="1" applyAlignment="1">
      <alignment horizontal="right"/>
    </xf>
    <xf numFmtId="0" fontId="29" fillId="0" borderId="6" xfId="0" applyFont="1" applyBorder="1" applyAlignment="1">
      <alignment horizontal="distributed" vertical="center" justifyLastLine="1" shrinkToFit="1"/>
    </xf>
    <xf numFmtId="0" fontId="29" fillId="0" borderId="7" xfId="0" applyFont="1" applyBorder="1" applyAlignment="1">
      <alignment horizontal="distributed" vertical="center" justifyLastLine="1" shrinkToFit="1"/>
    </xf>
    <xf numFmtId="38" fontId="29" fillId="0" borderId="3" xfId="33" applyFont="1" applyBorder="1" applyAlignment="1">
      <alignment horizontal="center" vertical="center" shrinkToFit="1"/>
    </xf>
    <xf numFmtId="38" fontId="29" fillId="0" borderId="51" xfId="33" applyFont="1" applyBorder="1" applyAlignment="1">
      <alignment horizontal="center" vertical="center" shrinkToFit="1"/>
    </xf>
    <xf numFmtId="38" fontId="29" fillId="0" borderId="19" xfId="33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2" xfId="0" applyFont="1" applyBorder="1" applyAlignment="1">
      <alignment horizontal="right" vertical="center"/>
    </xf>
    <xf numFmtId="0" fontId="28" fillId="0" borderId="5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horizontal="distributed" vertical="center" justifyLastLine="1" shrinkToFit="1"/>
    </xf>
    <xf numFmtId="0" fontId="29" fillId="0" borderId="51" xfId="0" applyFont="1" applyBorder="1" applyAlignment="1">
      <alignment horizontal="distributed" vertical="center" justifyLastLine="1" shrinkToFit="1"/>
    </xf>
    <xf numFmtId="0" fontId="29" fillId="0" borderId="19" xfId="0" applyFont="1" applyBorder="1" applyAlignment="1">
      <alignment horizontal="distributed" vertical="center" justifyLastLine="1" shrinkToFit="1"/>
    </xf>
    <xf numFmtId="9" fontId="8" fillId="0" borderId="0" xfId="46" applyFont="1" applyAlignment="1"/>
    <xf numFmtId="0" fontId="8" fillId="0" borderId="0" xfId="0" applyFont="1" applyAlignment="1">
      <alignment horizontal="center"/>
    </xf>
    <xf numFmtId="176" fontId="7" fillId="0" borderId="0" xfId="0" applyNumberFormat="1" applyFont="1"/>
    <xf numFmtId="176" fontId="9" fillId="0" borderId="62" xfId="0" applyNumberFormat="1" applyFont="1" applyBorder="1"/>
    <xf numFmtId="176" fontId="6" fillId="0" borderId="62" xfId="0" applyNumberFormat="1" applyFont="1" applyBorder="1"/>
    <xf numFmtId="38" fontId="6" fillId="0" borderId="19" xfId="33" applyFont="1" applyBorder="1" applyAlignment="1"/>
    <xf numFmtId="38" fontId="6" fillId="0" borderId="7" xfId="33" applyFont="1" applyBorder="1" applyAlignment="1"/>
    <xf numFmtId="38" fontId="6" fillId="0" borderId="6" xfId="33" applyFont="1" applyBorder="1" applyAlignment="1"/>
    <xf numFmtId="38" fontId="6" fillId="0" borderId="8" xfId="33" applyFont="1" applyBorder="1" applyAlignment="1"/>
    <xf numFmtId="38" fontId="9" fillId="0" borderId="19" xfId="33" applyFont="1" applyBorder="1" applyAlignment="1"/>
    <xf numFmtId="38" fontId="9" fillId="0" borderId="7" xfId="33" applyFont="1" applyBorder="1" applyAlignment="1"/>
    <xf numFmtId="38" fontId="9" fillId="0" borderId="6" xfId="33" applyFont="1" applyBorder="1" applyAlignment="1"/>
    <xf numFmtId="38" fontId="9" fillId="0" borderId="8" xfId="33" applyFont="1" applyBorder="1" applyAlignment="1"/>
    <xf numFmtId="176" fontId="9" fillId="0" borderId="63" xfId="0" applyNumberFormat="1" applyFont="1" applyBorder="1"/>
    <xf numFmtId="38" fontId="9" fillId="0" borderId="64" xfId="33" applyFont="1" applyBorder="1" applyAlignment="1"/>
    <xf numFmtId="38" fontId="9" fillId="0" borderId="12" xfId="33" applyFont="1" applyBorder="1" applyAlignment="1"/>
    <xf numFmtId="38" fontId="9" fillId="0" borderId="11" xfId="33" applyFont="1" applyBorder="1" applyAlignment="1"/>
    <xf numFmtId="38" fontId="9" fillId="0" borderId="31" xfId="33" applyFont="1" applyBorder="1" applyAlignment="1"/>
    <xf numFmtId="38" fontId="9" fillId="0" borderId="38" xfId="33" applyFont="1" applyFill="1" applyBorder="1" applyAlignment="1">
      <alignment vertical="center" shrinkToFit="1"/>
    </xf>
    <xf numFmtId="38" fontId="9" fillId="0" borderId="36" xfId="33" applyFont="1" applyFill="1" applyBorder="1" applyAlignment="1">
      <alignment vertical="center" shrinkToFit="1"/>
    </xf>
    <xf numFmtId="38" fontId="9" fillId="0" borderId="37" xfId="33" applyFont="1" applyFill="1" applyBorder="1" applyAlignment="1">
      <alignment vertical="center" shrinkToFit="1"/>
    </xf>
    <xf numFmtId="38" fontId="9" fillId="0" borderId="18" xfId="33" applyFont="1" applyFill="1" applyBorder="1" applyAlignment="1">
      <alignment vertical="center" shrinkToFit="1"/>
    </xf>
    <xf numFmtId="38" fontId="9" fillId="0" borderId="32" xfId="33" applyFont="1" applyFill="1" applyBorder="1" applyAlignment="1">
      <alignment vertical="center" shrinkToFit="1"/>
    </xf>
    <xf numFmtId="38" fontId="9" fillId="0" borderId="35" xfId="33" applyFont="1" applyFill="1" applyBorder="1" applyAlignment="1">
      <alignment vertical="center" shrinkToFit="1"/>
    </xf>
    <xf numFmtId="38" fontId="9" fillId="0" borderId="34" xfId="33" applyFont="1" applyFill="1" applyBorder="1" applyAlignment="1">
      <alignment vertical="center" shrinkToFit="1"/>
    </xf>
    <xf numFmtId="38" fontId="9" fillId="0" borderId="33" xfId="33" applyFont="1" applyFill="1" applyBorder="1" applyAlignment="1">
      <alignment vertical="center" shrinkToFit="1"/>
    </xf>
    <xf numFmtId="0" fontId="30" fillId="0" borderId="65" xfId="0" applyFont="1" applyBorder="1" applyAlignment="1">
      <alignment horizontal="center" vertical="center" shrinkToFit="1"/>
    </xf>
    <xf numFmtId="0" fontId="30" fillId="0" borderId="66" xfId="0" applyFont="1" applyBorder="1" applyAlignment="1">
      <alignment horizontal="center" vertical="center" shrinkToFit="1"/>
    </xf>
    <xf numFmtId="0" fontId="29" fillId="0" borderId="67" xfId="0" applyFont="1" applyBorder="1" applyAlignment="1">
      <alignment horizontal="center" vertical="center" shrinkToFit="1"/>
    </xf>
    <xf numFmtId="0" fontId="29" fillId="0" borderId="68" xfId="0" applyFont="1" applyBorder="1" applyAlignment="1">
      <alignment horizontal="center" vertical="center" shrinkToFit="1"/>
    </xf>
    <xf numFmtId="0" fontId="29" fillId="0" borderId="69" xfId="0" applyFont="1" applyBorder="1" applyAlignment="1">
      <alignment vertical="center" shrinkToFit="1"/>
    </xf>
    <xf numFmtId="0" fontId="29" fillId="0" borderId="33" xfId="0" applyFont="1" applyBorder="1" applyAlignment="1">
      <alignment vertical="center" shrinkToFit="1"/>
    </xf>
    <xf numFmtId="0" fontId="27" fillId="0" borderId="0" xfId="0" applyFont="1" applyAlignment="1">
      <alignment horizontal="left"/>
    </xf>
    <xf numFmtId="176" fontId="9" fillId="0" borderId="70" xfId="0" applyNumberFormat="1" applyFont="1" applyBorder="1"/>
    <xf numFmtId="0" fontId="29" fillId="0" borderId="19" xfId="0" applyFont="1" applyBorder="1" applyAlignment="1">
      <alignment horizontal="center" shrinkToFit="1"/>
    </xf>
    <xf numFmtId="0" fontId="29" fillId="0" borderId="18" xfId="0" applyFont="1" applyBorder="1" applyAlignment="1">
      <alignment shrinkToFit="1"/>
    </xf>
    <xf numFmtId="176" fontId="9" fillId="0" borderId="6" xfId="0" applyNumberFormat="1" applyFont="1" applyBorder="1" applyAlignment="1">
      <alignment horizontal="right"/>
    </xf>
    <xf numFmtId="176" fontId="9" fillId="0" borderId="11" xfId="0" applyNumberFormat="1" applyFont="1" applyBorder="1" applyAlignment="1">
      <alignment horizontal="right"/>
    </xf>
    <xf numFmtId="176" fontId="9" fillId="0" borderId="71" xfId="0" applyNumberFormat="1" applyFont="1" applyBorder="1"/>
    <xf numFmtId="38" fontId="9" fillId="0" borderId="0" xfId="33" applyFont="1" applyFill="1" applyAlignment="1"/>
    <xf numFmtId="38" fontId="9" fillId="0" borderId="72" xfId="33" applyFont="1" applyFill="1" applyBorder="1" applyAlignment="1"/>
    <xf numFmtId="38" fontId="9" fillId="0" borderId="73" xfId="33" applyFont="1" applyFill="1" applyBorder="1" applyAlignment="1"/>
    <xf numFmtId="38" fontId="9" fillId="0" borderId="19" xfId="33" applyFont="1" applyFill="1" applyBorder="1" applyAlignment="1"/>
    <xf numFmtId="38" fontId="9" fillId="0" borderId="7" xfId="33" applyFont="1" applyFill="1" applyBorder="1" applyAlignment="1"/>
    <xf numFmtId="38" fontId="9" fillId="0" borderId="3" xfId="33" applyFont="1" applyFill="1" applyBorder="1" applyAlignment="1"/>
    <xf numFmtId="38" fontId="9" fillId="0" borderId="74" xfId="33" applyFont="1" applyFill="1" applyBorder="1" applyAlignment="1"/>
    <xf numFmtId="38" fontId="9" fillId="0" borderId="11" xfId="33" applyFont="1" applyFill="1" applyBorder="1" applyAlignment="1"/>
    <xf numFmtId="38" fontId="9" fillId="0" borderId="75" xfId="33" applyFont="1" applyFill="1" applyBorder="1" applyAlignment="1"/>
    <xf numFmtId="0" fontId="29" fillId="0" borderId="76" xfId="0" applyFont="1" applyBorder="1" applyAlignment="1">
      <alignment horizontal="center" vertical="center" shrinkToFit="1"/>
    </xf>
    <xf numFmtId="0" fontId="29" fillId="0" borderId="73" xfId="0" applyFont="1" applyBorder="1" applyAlignment="1">
      <alignment horizontal="center" vertical="center" shrinkToFit="1"/>
    </xf>
    <xf numFmtId="38" fontId="29" fillId="0" borderId="77" xfId="33" applyFont="1" applyBorder="1" applyAlignment="1">
      <alignment horizontal="center" vertical="center" shrinkToFit="1"/>
    </xf>
    <xf numFmtId="38" fontId="29" fillId="0" borderId="78" xfId="33" applyFont="1" applyBorder="1" applyAlignment="1">
      <alignment horizontal="center" vertical="center" shrinkToFit="1"/>
    </xf>
    <xf numFmtId="38" fontId="29" fillId="0" borderId="66" xfId="33" applyFont="1" applyBorder="1" applyAlignment="1">
      <alignment horizontal="center" vertical="center" shrinkToFit="1"/>
    </xf>
    <xf numFmtId="38" fontId="29" fillId="0" borderId="76" xfId="33" applyFont="1" applyBorder="1" applyAlignment="1">
      <alignment horizontal="center" vertical="center" shrinkToFit="1"/>
    </xf>
    <xf numFmtId="38" fontId="29" fillId="0" borderId="73" xfId="33" applyFont="1" applyBorder="1" applyAlignment="1">
      <alignment horizontal="center" vertical="center" shrinkToFit="1"/>
    </xf>
    <xf numFmtId="176" fontId="32" fillId="0" borderId="0" xfId="0" applyNumberFormat="1" applyFont="1"/>
    <xf numFmtId="38" fontId="32" fillId="0" borderId="0" xfId="33" applyFont="1" applyBorder="1" applyAlignment="1"/>
    <xf numFmtId="0" fontId="29" fillId="0" borderId="0" xfId="0" applyFont="1" applyAlignment="1">
      <alignment horizontal="center" shrinkToFit="1"/>
    </xf>
    <xf numFmtId="0" fontId="29" fillId="0" borderId="0" xfId="0" applyFont="1" applyAlignment="1">
      <alignment shrinkToFit="1"/>
    </xf>
    <xf numFmtId="176" fontId="9" fillId="0" borderId="30" xfId="0" applyNumberFormat="1" applyFont="1" applyBorder="1"/>
    <xf numFmtId="38" fontId="33" fillId="0" borderId="19" xfId="33" applyFont="1" applyBorder="1" applyAlignment="1"/>
    <xf numFmtId="38" fontId="33" fillId="0" borderId="6" xfId="33" applyFont="1" applyBorder="1" applyAlignment="1"/>
    <xf numFmtId="38" fontId="33" fillId="0" borderId="8" xfId="33" applyFont="1" applyBorder="1" applyAlignment="1"/>
    <xf numFmtId="176" fontId="9" fillId="0" borderId="29" xfId="0" applyNumberFormat="1" applyFont="1" applyBorder="1"/>
    <xf numFmtId="38" fontId="33" fillId="0" borderId="79" xfId="33" applyFont="1" applyBorder="1" applyAlignment="1"/>
    <xf numFmtId="38" fontId="9" fillId="0" borderId="21" xfId="33" applyFont="1" applyBorder="1" applyAlignment="1"/>
    <xf numFmtId="38" fontId="33" fillId="0" borderId="80" xfId="33" applyFont="1" applyBorder="1" applyAlignment="1"/>
    <xf numFmtId="38" fontId="33" fillId="0" borderId="81" xfId="33" applyFont="1" applyBorder="1" applyAlignment="1"/>
    <xf numFmtId="0" fontId="29" fillId="0" borderId="82" xfId="0" applyFont="1" applyBorder="1" applyAlignment="1">
      <alignment horizontal="center" shrinkToFit="1"/>
    </xf>
    <xf numFmtId="3" fontId="9" fillId="0" borderId="83" xfId="47" applyNumberFormat="1" applyFont="1" applyBorder="1">
      <alignment vertical="center"/>
    </xf>
    <xf numFmtId="3" fontId="9" fillId="0" borderId="84" xfId="47" applyNumberFormat="1" applyFont="1" applyBorder="1">
      <alignment vertical="center"/>
    </xf>
    <xf numFmtId="3" fontId="9" fillId="0" borderId="85" xfId="47" applyNumberFormat="1" applyFont="1" applyBorder="1">
      <alignment vertical="center"/>
    </xf>
    <xf numFmtId="38" fontId="29" fillId="0" borderId="86" xfId="33" applyFont="1" applyBorder="1" applyAlignment="1">
      <alignment horizontal="center" shrinkToFit="1"/>
    </xf>
    <xf numFmtId="176" fontId="9" fillId="0" borderId="47" xfId="0" applyNumberFormat="1" applyFont="1" applyBorder="1"/>
    <xf numFmtId="3" fontId="9" fillId="0" borderId="87" xfId="47" applyNumberFormat="1" applyFont="1" applyBorder="1">
      <alignment vertical="center"/>
    </xf>
    <xf numFmtId="3" fontId="9" fillId="0" borderId="47" xfId="47" applyNumberFormat="1" applyFont="1" applyBorder="1">
      <alignment vertical="center"/>
    </xf>
    <xf numFmtId="3" fontId="9" fillId="0" borderId="88" xfId="47" applyNumberFormat="1" applyFont="1" applyBorder="1">
      <alignment vertical="center"/>
    </xf>
    <xf numFmtId="38" fontId="29" fillId="0" borderId="89" xfId="33" applyFont="1" applyBorder="1" applyAlignment="1">
      <alignment horizontal="center"/>
    </xf>
    <xf numFmtId="176" fontId="9" fillId="0" borderId="90" xfId="0" applyNumberFormat="1" applyFont="1" applyBorder="1"/>
    <xf numFmtId="3" fontId="9" fillId="0" borderId="91" xfId="47" applyNumberFormat="1" applyFont="1" applyBorder="1">
      <alignment vertical="center"/>
    </xf>
    <xf numFmtId="3" fontId="9" fillId="0" borderId="44" xfId="47" applyNumberFormat="1" applyFont="1" applyBorder="1">
      <alignment vertical="center"/>
    </xf>
    <xf numFmtId="3" fontId="9" fillId="0" borderId="92" xfId="47" applyNumberFormat="1" applyFont="1" applyBorder="1">
      <alignment vertical="center"/>
    </xf>
    <xf numFmtId="38" fontId="29" fillId="0" borderId="93" xfId="33" applyFont="1" applyBorder="1" applyAlignment="1">
      <alignment horizontal="center"/>
    </xf>
    <xf numFmtId="0" fontId="29" fillId="0" borderId="94" xfId="0" applyFont="1" applyBorder="1" applyAlignment="1">
      <alignment horizontal="center" vertical="center" shrinkToFit="1"/>
    </xf>
    <xf numFmtId="38" fontId="29" fillId="0" borderId="95" xfId="33" applyFont="1" applyBorder="1" applyAlignment="1">
      <alignment horizontal="center" vertical="center" shrinkToFit="1"/>
    </xf>
    <xf numFmtId="38" fontId="29" fillId="0" borderId="96" xfId="33" applyFont="1" applyBorder="1" applyAlignment="1">
      <alignment horizontal="center" vertical="center" shrinkToFit="1"/>
    </xf>
    <xf numFmtId="38" fontId="9" fillId="0" borderId="97" xfId="33" applyFont="1" applyFill="1" applyBorder="1" applyAlignment="1">
      <alignment shrinkToFit="1"/>
    </xf>
    <xf numFmtId="38" fontId="9" fillId="0" borderId="98" xfId="33" applyFont="1" applyFill="1" applyBorder="1" applyAlignment="1">
      <alignment shrinkToFit="1"/>
    </xf>
    <xf numFmtId="38" fontId="9" fillId="0" borderId="99" xfId="33" applyFont="1" applyFill="1" applyBorder="1" applyAlignment="1">
      <alignment shrinkToFit="1"/>
    </xf>
    <xf numFmtId="38" fontId="29" fillId="0" borderId="100" xfId="33" applyFont="1" applyBorder="1" applyAlignment="1">
      <alignment horizontal="center"/>
    </xf>
    <xf numFmtId="38" fontId="9" fillId="0" borderId="101" xfId="33" applyFont="1" applyFill="1" applyBorder="1" applyAlignment="1">
      <alignment shrinkToFit="1"/>
    </xf>
    <xf numFmtId="38" fontId="9" fillId="0" borderId="102" xfId="33" applyFont="1" applyFill="1" applyBorder="1" applyAlignment="1">
      <alignment shrinkToFit="1"/>
    </xf>
    <xf numFmtId="38" fontId="9" fillId="0" borderId="80" xfId="33" applyFont="1" applyBorder="1" applyAlignment="1"/>
    <xf numFmtId="38" fontId="9" fillId="0" borderId="81" xfId="33" applyFont="1" applyBorder="1" applyAlignment="1"/>
    <xf numFmtId="38" fontId="9" fillId="0" borderId="83" xfId="33" applyFont="1" applyBorder="1" applyAlignment="1">
      <alignment vertical="center"/>
    </xf>
    <xf numFmtId="38" fontId="9" fillId="0" borderId="84" xfId="33" applyFont="1" applyBorder="1" applyAlignment="1">
      <alignment vertical="center"/>
    </xf>
    <xf numFmtId="38" fontId="9" fillId="0" borderId="85" xfId="33" applyFont="1" applyBorder="1" applyAlignment="1">
      <alignment vertical="center"/>
    </xf>
    <xf numFmtId="38" fontId="9" fillId="0" borderId="87" xfId="33" applyFont="1" applyBorder="1" applyAlignment="1">
      <alignment vertical="center"/>
    </xf>
    <xf numFmtId="38" fontId="9" fillId="0" borderId="47" xfId="33" applyFont="1" applyBorder="1" applyAlignment="1">
      <alignment vertical="center"/>
    </xf>
    <xf numFmtId="38" fontId="9" fillId="0" borderId="88" xfId="33" applyFont="1" applyBorder="1" applyAlignment="1">
      <alignment vertical="center"/>
    </xf>
    <xf numFmtId="38" fontId="9" fillId="0" borderId="91" xfId="33" applyFont="1" applyBorder="1" applyAlignment="1">
      <alignment vertical="center"/>
    </xf>
    <xf numFmtId="38" fontId="9" fillId="0" borderId="44" xfId="33" applyFont="1" applyBorder="1" applyAlignment="1">
      <alignment vertical="center"/>
    </xf>
    <xf numFmtId="38" fontId="9" fillId="0" borderId="92" xfId="33" applyFont="1" applyBorder="1" applyAlignment="1">
      <alignment vertical="center"/>
    </xf>
    <xf numFmtId="38" fontId="9" fillId="0" borderId="103" xfId="33" applyFont="1" applyBorder="1" applyAlignment="1">
      <alignment vertical="center"/>
    </xf>
    <xf numFmtId="38" fontId="9" fillId="0" borderId="30" xfId="33" applyFont="1" applyBorder="1" applyAlignment="1"/>
    <xf numFmtId="38" fontId="9" fillId="0" borderId="62" xfId="33" applyFont="1" applyBorder="1" applyAlignment="1"/>
    <xf numFmtId="38" fontId="9" fillId="0" borderId="104" xfId="33" applyFont="1" applyBorder="1" applyAlignment="1"/>
    <xf numFmtId="3" fontId="9" fillId="0" borderId="83" xfId="0" applyNumberFormat="1" applyFont="1" applyBorder="1" applyAlignment="1">
      <alignment vertical="center"/>
    </xf>
    <xf numFmtId="3" fontId="9" fillId="0" borderId="85" xfId="0" applyNumberFormat="1" applyFont="1" applyBorder="1" applyAlignment="1">
      <alignment vertical="center"/>
    </xf>
    <xf numFmtId="0" fontId="9" fillId="0" borderId="84" xfId="0" applyFont="1" applyBorder="1" applyAlignment="1">
      <alignment vertical="center"/>
    </xf>
    <xf numFmtId="3" fontId="9" fillId="0" borderId="105" xfId="0" applyNumberFormat="1" applyFont="1" applyBorder="1" applyAlignment="1">
      <alignment vertical="center"/>
    </xf>
    <xf numFmtId="3" fontId="9" fillId="0" borderId="87" xfId="0" applyNumberFormat="1" applyFont="1" applyBorder="1" applyAlignment="1">
      <alignment vertical="center"/>
    </xf>
    <xf numFmtId="3" fontId="9" fillId="0" borderId="88" xfId="0" applyNumberFormat="1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3" fontId="9" fillId="0" borderId="47" xfId="0" applyNumberFormat="1" applyFont="1" applyBorder="1" applyAlignment="1">
      <alignment vertical="center"/>
    </xf>
    <xf numFmtId="3" fontId="9" fillId="0" borderId="91" xfId="0" applyNumberFormat="1" applyFont="1" applyBorder="1" applyAlignment="1">
      <alignment vertical="center"/>
    </xf>
    <xf numFmtId="3" fontId="9" fillId="0" borderId="44" xfId="0" applyNumberFormat="1" applyFont="1" applyBorder="1" applyAlignment="1">
      <alignment vertical="center"/>
    </xf>
    <xf numFmtId="3" fontId="9" fillId="0" borderId="92" xfId="0" applyNumberFormat="1" applyFont="1" applyBorder="1" applyAlignment="1">
      <alignment vertical="center"/>
    </xf>
    <xf numFmtId="3" fontId="9" fillId="0" borderId="103" xfId="0" applyNumberFormat="1" applyFont="1" applyBorder="1" applyAlignment="1">
      <alignment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46" xr:uid="{F7656CE3-9719-462A-A5E6-F8C6D2D497A7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D33A6E87-666A-4320-94B6-C67E08F9C14B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M132"/>
  <sheetViews>
    <sheetView showGridLines="0" tabSelected="1" showOutlineSymbols="0" view="pageBreakPreview" zoomScale="70" zoomScaleNormal="75" zoomScaleSheetLayoutView="70" workbookViewId="0">
      <selection activeCell="N1" sqref="N1"/>
    </sheetView>
  </sheetViews>
  <sheetFormatPr defaultColWidth="10.703125" defaultRowHeight="23.4" x14ac:dyDescent="0.3"/>
  <cols>
    <col min="1" max="1" width="2.9375" style="14" customWidth="1"/>
    <col min="2" max="2" width="8" style="14" customWidth="1"/>
    <col min="3" max="3" width="9" style="14" customWidth="1"/>
    <col min="4" max="4" width="8.64453125" style="14" customWidth="1"/>
    <col min="5" max="6" width="8.9375" style="14" customWidth="1"/>
    <col min="7" max="7" width="8.64453125" style="14" customWidth="1"/>
    <col min="8" max="8" width="8.9375" style="14" customWidth="1"/>
    <col min="9" max="13" width="5.64453125" style="14" customWidth="1"/>
    <col min="14" max="16384" width="10.703125" style="14"/>
  </cols>
  <sheetData>
    <row r="1" spans="1:13" s="1" customFormat="1" ht="22.95" customHeight="1" x14ac:dyDescent="0.25">
      <c r="A1" s="84" t="s">
        <v>69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1" customFormat="1" ht="23.4" customHeight="1" x14ac:dyDescent="0.25">
      <c r="A2" s="85" t="s">
        <v>0</v>
      </c>
      <c r="B2" s="85"/>
      <c r="C2" s="85"/>
      <c r="D2" s="23"/>
      <c r="E2" s="23"/>
      <c r="F2" s="23"/>
      <c r="G2" s="23"/>
      <c r="H2" s="23"/>
      <c r="I2" s="24"/>
      <c r="J2" s="24"/>
      <c r="K2" s="86" t="s">
        <v>1</v>
      </c>
      <c r="L2" s="87"/>
      <c r="M2" s="87"/>
    </row>
    <row r="3" spans="1:13" s="2" customFormat="1" ht="24.75" customHeight="1" x14ac:dyDescent="0.2">
      <c r="A3" s="25"/>
      <c r="B3" s="26"/>
      <c r="C3" s="81" t="s">
        <v>2</v>
      </c>
      <c r="D3" s="82"/>
      <c r="E3" s="83"/>
      <c r="F3" s="81" t="s">
        <v>3</v>
      </c>
      <c r="G3" s="82"/>
      <c r="H3" s="83"/>
      <c r="I3" s="88" t="s">
        <v>25</v>
      </c>
      <c r="J3" s="89"/>
      <c r="K3" s="90"/>
      <c r="L3" s="79" t="s">
        <v>26</v>
      </c>
      <c r="M3" s="80"/>
    </row>
    <row r="4" spans="1:13" s="2" customFormat="1" ht="24.75" customHeight="1" thickBot="1" x14ac:dyDescent="0.25">
      <c r="A4" s="27"/>
      <c r="B4" s="28"/>
      <c r="C4" s="29" t="s">
        <v>4</v>
      </c>
      <c r="D4" s="30" t="s">
        <v>5</v>
      </c>
      <c r="E4" s="30" t="s">
        <v>6</v>
      </c>
      <c r="F4" s="31" t="s">
        <v>4</v>
      </c>
      <c r="G4" s="32" t="s">
        <v>5</v>
      </c>
      <c r="H4" s="33" t="s">
        <v>6</v>
      </c>
      <c r="I4" s="34" t="s">
        <v>7</v>
      </c>
      <c r="J4" s="35" t="s">
        <v>8</v>
      </c>
      <c r="K4" s="35" t="s">
        <v>27</v>
      </c>
      <c r="L4" s="36" t="s">
        <v>70</v>
      </c>
      <c r="M4" s="37" t="s">
        <v>71</v>
      </c>
    </row>
    <row r="5" spans="1:13" s="2" customFormat="1" ht="24.75" customHeight="1" thickTop="1" x14ac:dyDescent="0.25">
      <c r="A5" s="38">
        <v>1</v>
      </c>
      <c r="B5" s="39" t="s">
        <v>28</v>
      </c>
      <c r="C5" s="40">
        <v>105155546</v>
      </c>
      <c r="D5" s="40">
        <v>2918215</v>
      </c>
      <c r="E5" s="41">
        <v>108073761</v>
      </c>
      <c r="F5" s="42">
        <v>104305727</v>
      </c>
      <c r="G5" s="40">
        <v>808423</v>
      </c>
      <c r="H5" s="40">
        <v>105114150</v>
      </c>
      <c r="I5" s="43">
        <f>IF(C5=0,"－",ROUND(+F5/C5*100,1))</f>
        <v>99.2</v>
      </c>
      <c r="J5" s="44">
        <f t="shared" ref="J5:J36" si="0">IF(D5=0,"－",ROUND(+G5/D5*100,1))</f>
        <v>27.7</v>
      </c>
      <c r="K5" s="45">
        <f t="shared" ref="K5:K36" si="1">IF(E5=0,"－",ROUND(+H5/E5*100,1))</f>
        <v>97.3</v>
      </c>
      <c r="L5" s="46">
        <v>97.3</v>
      </c>
      <c r="M5" s="46">
        <v>97.5</v>
      </c>
    </row>
    <row r="6" spans="1:13" s="2" customFormat="1" ht="24.75" customHeight="1" x14ac:dyDescent="0.25">
      <c r="A6" s="47">
        <v>2</v>
      </c>
      <c r="B6" s="48" t="s">
        <v>29</v>
      </c>
      <c r="C6" s="49">
        <v>3337274</v>
      </c>
      <c r="D6" s="50">
        <v>144604</v>
      </c>
      <c r="E6" s="51">
        <v>3481878</v>
      </c>
      <c r="F6" s="52">
        <v>3302207</v>
      </c>
      <c r="G6" s="50">
        <v>36176</v>
      </c>
      <c r="H6" s="53">
        <v>3338383</v>
      </c>
      <c r="I6" s="54">
        <f t="shared" ref="I6:I36" si="2">IF(C6=0,"－",ROUND(+F6/C6*100,1))</f>
        <v>98.9</v>
      </c>
      <c r="J6" s="55">
        <f t="shared" si="0"/>
        <v>25</v>
      </c>
      <c r="K6" s="56">
        <f t="shared" si="1"/>
        <v>95.9</v>
      </c>
      <c r="L6" s="57">
        <v>95.3</v>
      </c>
      <c r="M6" s="57">
        <v>94.8</v>
      </c>
    </row>
    <row r="7" spans="1:13" s="2" customFormat="1" ht="24.75" customHeight="1" x14ac:dyDescent="0.25">
      <c r="A7" s="47">
        <v>3</v>
      </c>
      <c r="B7" s="48" t="s">
        <v>30</v>
      </c>
      <c r="C7" s="49">
        <v>43487915</v>
      </c>
      <c r="D7" s="50">
        <v>784566</v>
      </c>
      <c r="E7" s="51">
        <v>44272481</v>
      </c>
      <c r="F7" s="52">
        <v>43086848</v>
      </c>
      <c r="G7" s="50">
        <v>453575</v>
      </c>
      <c r="H7" s="53">
        <v>43540423</v>
      </c>
      <c r="I7" s="54">
        <f t="shared" si="2"/>
        <v>99.1</v>
      </c>
      <c r="J7" s="55">
        <f t="shared" si="0"/>
        <v>57.8</v>
      </c>
      <c r="K7" s="56">
        <f t="shared" si="1"/>
        <v>98.3</v>
      </c>
      <c r="L7" s="57">
        <v>98.1</v>
      </c>
      <c r="M7" s="57">
        <v>98.2</v>
      </c>
    </row>
    <row r="8" spans="1:13" s="2" customFormat="1" ht="24.75" customHeight="1" x14ac:dyDescent="0.25">
      <c r="A8" s="47">
        <v>4</v>
      </c>
      <c r="B8" s="48" t="s">
        <v>31</v>
      </c>
      <c r="C8" s="49">
        <v>50355169</v>
      </c>
      <c r="D8" s="50">
        <v>1574372</v>
      </c>
      <c r="E8" s="51">
        <v>51929541</v>
      </c>
      <c r="F8" s="52">
        <v>49909940</v>
      </c>
      <c r="G8" s="50">
        <v>607897</v>
      </c>
      <c r="H8" s="53">
        <v>50517837</v>
      </c>
      <c r="I8" s="54">
        <f t="shared" si="2"/>
        <v>99.1</v>
      </c>
      <c r="J8" s="55">
        <f t="shared" si="0"/>
        <v>38.6</v>
      </c>
      <c r="K8" s="56">
        <f t="shared" si="1"/>
        <v>97.3</v>
      </c>
      <c r="L8" s="57">
        <v>96.8</v>
      </c>
      <c r="M8" s="57">
        <v>96.6</v>
      </c>
    </row>
    <row r="9" spans="1:13" s="2" customFormat="1" ht="24.75" customHeight="1" x14ac:dyDescent="0.25">
      <c r="A9" s="47">
        <v>5</v>
      </c>
      <c r="B9" s="48" t="s">
        <v>32</v>
      </c>
      <c r="C9" s="49">
        <v>2372113</v>
      </c>
      <c r="D9" s="50">
        <v>121260</v>
      </c>
      <c r="E9" s="51">
        <v>2493373</v>
      </c>
      <c r="F9" s="52">
        <v>2340001</v>
      </c>
      <c r="G9" s="50">
        <v>32257</v>
      </c>
      <c r="H9" s="53">
        <v>2372258</v>
      </c>
      <c r="I9" s="54">
        <f t="shared" si="2"/>
        <v>98.6</v>
      </c>
      <c r="J9" s="55">
        <f t="shared" si="0"/>
        <v>26.6</v>
      </c>
      <c r="K9" s="56">
        <f t="shared" si="1"/>
        <v>95.1</v>
      </c>
      <c r="L9" s="57">
        <v>94.8</v>
      </c>
      <c r="M9" s="57">
        <v>95.1</v>
      </c>
    </row>
    <row r="10" spans="1:13" s="2" customFormat="1" ht="24.75" customHeight="1" x14ac:dyDescent="0.25">
      <c r="A10" s="47">
        <v>6</v>
      </c>
      <c r="B10" s="48" t="s">
        <v>9</v>
      </c>
      <c r="C10" s="49">
        <v>9463227</v>
      </c>
      <c r="D10" s="50">
        <v>730062</v>
      </c>
      <c r="E10" s="51">
        <v>10193289</v>
      </c>
      <c r="F10" s="52">
        <v>9315373</v>
      </c>
      <c r="G10" s="50">
        <v>192010</v>
      </c>
      <c r="H10" s="53">
        <v>9507383</v>
      </c>
      <c r="I10" s="54">
        <f t="shared" si="2"/>
        <v>98.4</v>
      </c>
      <c r="J10" s="55">
        <f t="shared" si="0"/>
        <v>26.3</v>
      </c>
      <c r="K10" s="56">
        <f t="shared" si="1"/>
        <v>93.3</v>
      </c>
      <c r="L10" s="57">
        <v>92.5</v>
      </c>
      <c r="M10" s="57">
        <v>91.2</v>
      </c>
    </row>
    <row r="11" spans="1:13" s="2" customFormat="1" ht="24.75" customHeight="1" x14ac:dyDescent="0.25">
      <c r="A11" s="47">
        <v>7</v>
      </c>
      <c r="B11" s="48" t="s">
        <v>33</v>
      </c>
      <c r="C11" s="49">
        <v>36609786</v>
      </c>
      <c r="D11" s="50">
        <v>1013675</v>
      </c>
      <c r="E11" s="51">
        <v>37623461</v>
      </c>
      <c r="F11" s="52">
        <v>36182433</v>
      </c>
      <c r="G11" s="50">
        <v>447057</v>
      </c>
      <c r="H11" s="53">
        <v>36629490</v>
      </c>
      <c r="I11" s="54">
        <f t="shared" si="2"/>
        <v>98.8</v>
      </c>
      <c r="J11" s="55">
        <f t="shared" si="0"/>
        <v>44.1</v>
      </c>
      <c r="K11" s="56">
        <f t="shared" si="1"/>
        <v>97.4</v>
      </c>
      <c r="L11" s="57">
        <v>97.1</v>
      </c>
      <c r="M11" s="57">
        <v>97.3</v>
      </c>
    </row>
    <row r="12" spans="1:13" s="2" customFormat="1" ht="24.75" customHeight="1" x14ac:dyDescent="0.25">
      <c r="A12" s="47">
        <v>8</v>
      </c>
      <c r="B12" s="48" t="s">
        <v>34</v>
      </c>
      <c r="C12" s="49">
        <v>9633199</v>
      </c>
      <c r="D12" s="50">
        <v>237894</v>
      </c>
      <c r="E12" s="51">
        <v>9871093</v>
      </c>
      <c r="F12" s="52">
        <v>9568470</v>
      </c>
      <c r="G12" s="50">
        <v>110902</v>
      </c>
      <c r="H12" s="53">
        <v>9679372</v>
      </c>
      <c r="I12" s="54">
        <f t="shared" si="2"/>
        <v>99.3</v>
      </c>
      <c r="J12" s="55">
        <f t="shared" si="0"/>
        <v>46.6</v>
      </c>
      <c r="K12" s="56">
        <f t="shared" si="1"/>
        <v>98.1</v>
      </c>
      <c r="L12" s="57">
        <v>97.2</v>
      </c>
      <c r="M12" s="57">
        <v>96.6</v>
      </c>
    </row>
    <row r="13" spans="1:13" s="2" customFormat="1" ht="24.75" customHeight="1" x14ac:dyDescent="0.25">
      <c r="A13" s="47">
        <v>9</v>
      </c>
      <c r="B13" s="48" t="s">
        <v>35</v>
      </c>
      <c r="C13" s="49">
        <v>5277823</v>
      </c>
      <c r="D13" s="50">
        <v>198919</v>
      </c>
      <c r="E13" s="51">
        <v>5476742</v>
      </c>
      <c r="F13" s="52">
        <v>5225567</v>
      </c>
      <c r="G13" s="50">
        <v>61856</v>
      </c>
      <c r="H13" s="53">
        <v>5287423</v>
      </c>
      <c r="I13" s="54">
        <f t="shared" si="2"/>
        <v>99</v>
      </c>
      <c r="J13" s="55">
        <f t="shared" si="0"/>
        <v>31.1</v>
      </c>
      <c r="K13" s="56">
        <f t="shared" si="1"/>
        <v>96.5</v>
      </c>
      <c r="L13" s="57">
        <v>96.1</v>
      </c>
      <c r="M13" s="57">
        <v>95.7</v>
      </c>
    </row>
    <row r="14" spans="1:13" s="2" customFormat="1" ht="24.75" customHeight="1" x14ac:dyDescent="0.25">
      <c r="A14" s="47">
        <v>10</v>
      </c>
      <c r="B14" s="48" t="s">
        <v>36</v>
      </c>
      <c r="C14" s="49">
        <v>10450719</v>
      </c>
      <c r="D14" s="50">
        <v>451970</v>
      </c>
      <c r="E14" s="51">
        <v>10902689</v>
      </c>
      <c r="F14" s="52">
        <v>10340236</v>
      </c>
      <c r="G14" s="50">
        <v>180048</v>
      </c>
      <c r="H14" s="53">
        <v>10520284</v>
      </c>
      <c r="I14" s="54">
        <f t="shared" si="2"/>
        <v>98.9</v>
      </c>
      <c r="J14" s="55">
        <f t="shared" si="0"/>
        <v>39.799999999999997</v>
      </c>
      <c r="K14" s="56">
        <f t="shared" si="1"/>
        <v>96.5</v>
      </c>
      <c r="L14" s="57">
        <v>95.4</v>
      </c>
      <c r="M14" s="57">
        <v>96.1</v>
      </c>
    </row>
    <row r="15" spans="1:13" s="2" customFormat="1" ht="24.75" customHeight="1" x14ac:dyDescent="0.25">
      <c r="A15" s="47">
        <v>11</v>
      </c>
      <c r="B15" s="48" t="s">
        <v>37</v>
      </c>
      <c r="C15" s="49">
        <v>11871424</v>
      </c>
      <c r="D15" s="50">
        <v>569777</v>
      </c>
      <c r="E15" s="51">
        <v>12441201</v>
      </c>
      <c r="F15" s="52">
        <v>11751618</v>
      </c>
      <c r="G15" s="50">
        <v>159676</v>
      </c>
      <c r="H15" s="53">
        <v>11911294</v>
      </c>
      <c r="I15" s="54">
        <f t="shared" si="2"/>
        <v>99</v>
      </c>
      <c r="J15" s="55">
        <f t="shared" si="0"/>
        <v>28</v>
      </c>
      <c r="K15" s="56">
        <f t="shared" si="1"/>
        <v>95.7</v>
      </c>
      <c r="L15" s="57">
        <v>95.2</v>
      </c>
      <c r="M15" s="57">
        <v>95</v>
      </c>
    </row>
    <row r="16" spans="1:13" s="2" customFormat="1" ht="24.75" customHeight="1" x14ac:dyDescent="0.25">
      <c r="A16" s="47">
        <v>12</v>
      </c>
      <c r="B16" s="48" t="s">
        <v>38</v>
      </c>
      <c r="C16" s="49">
        <v>3275181</v>
      </c>
      <c r="D16" s="50">
        <v>190648</v>
      </c>
      <c r="E16" s="51">
        <v>3465829</v>
      </c>
      <c r="F16" s="52">
        <v>3210019</v>
      </c>
      <c r="G16" s="50">
        <v>54975</v>
      </c>
      <c r="H16" s="53">
        <v>3264994</v>
      </c>
      <c r="I16" s="54">
        <f t="shared" si="2"/>
        <v>98</v>
      </c>
      <c r="J16" s="55">
        <f t="shared" si="0"/>
        <v>28.8</v>
      </c>
      <c r="K16" s="56">
        <f t="shared" si="1"/>
        <v>94.2</v>
      </c>
      <c r="L16" s="57">
        <v>93.8</v>
      </c>
      <c r="M16" s="57">
        <v>93.2</v>
      </c>
    </row>
    <row r="17" spans="1:13" s="2" customFormat="1" ht="24.75" customHeight="1" x14ac:dyDescent="0.25">
      <c r="A17" s="47">
        <v>13</v>
      </c>
      <c r="B17" s="48" t="s">
        <v>39</v>
      </c>
      <c r="C17" s="49">
        <v>3502415</v>
      </c>
      <c r="D17" s="50">
        <v>130828</v>
      </c>
      <c r="E17" s="51">
        <v>3633243</v>
      </c>
      <c r="F17" s="52">
        <v>3461663</v>
      </c>
      <c r="G17" s="50">
        <v>47101</v>
      </c>
      <c r="H17" s="53">
        <v>3508764</v>
      </c>
      <c r="I17" s="54">
        <f t="shared" si="2"/>
        <v>98.8</v>
      </c>
      <c r="J17" s="55">
        <f t="shared" si="0"/>
        <v>36</v>
      </c>
      <c r="K17" s="56">
        <f t="shared" si="1"/>
        <v>96.6</v>
      </c>
      <c r="L17" s="57">
        <v>95.8</v>
      </c>
      <c r="M17" s="57">
        <v>94.7</v>
      </c>
    </row>
    <row r="18" spans="1:13" s="2" customFormat="1" ht="24.75" customHeight="1" x14ac:dyDescent="0.25">
      <c r="A18" s="47">
        <v>14</v>
      </c>
      <c r="B18" s="48" t="s">
        <v>10</v>
      </c>
      <c r="C18" s="49">
        <v>14468966</v>
      </c>
      <c r="D18" s="50">
        <v>763323</v>
      </c>
      <c r="E18" s="51">
        <v>15232289</v>
      </c>
      <c r="F18" s="52">
        <v>14333352</v>
      </c>
      <c r="G18" s="50">
        <v>166895</v>
      </c>
      <c r="H18" s="53">
        <v>14500247</v>
      </c>
      <c r="I18" s="54">
        <f t="shared" si="2"/>
        <v>99.1</v>
      </c>
      <c r="J18" s="55">
        <f t="shared" si="0"/>
        <v>21.9</v>
      </c>
      <c r="K18" s="56">
        <f t="shared" si="1"/>
        <v>95.2</v>
      </c>
      <c r="L18" s="57">
        <v>94.5</v>
      </c>
      <c r="M18" s="57">
        <v>94.7</v>
      </c>
    </row>
    <row r="19" spans="1:13" s="2" customFormat="1" ht="24.75" customHeight="1" x14ac:dyDescent="0.25">
      <c r="A19" s="47">
        <v>15</v>
      </c>
      <c r="B19" s="48" t="s">
        <v>40</v>
      </c>
      <c r="C19" s="49">
        <v>33341546</v>
      </c>
      <c r="D19" s="50">
        <v>1177220</v>
      </c>
      <c r="E19" s="51">
        <v>34518766</v>
      </c>
      <c r="F19" s="52">
        <v>32944046</v>
      </c>
      <c r="G19" s="50">
        <v>427314</v>
      </c>
      <c r="H19" s="53">
        <v>33371360</v>
      </c>
      <c r="I19" s="54">
        <f t="shared" si="2"/>
        <v>98.8</v>
      </c>
      <c r="J19" s="55">
        <f t="shared" si="0"/>
        <v>36.299999999999997</v>
      </c>
      <c r="K19" s="56">
        <f t="shared" si="1"/>
        <v>96.7</v>
      </c>
      <c r="L19" s="57">
        <v>96.3</v>
      </c>
      <c r="M19" s="57">
        <v>96.4</v>
      </c>
    </row>
    <row r="20" spans="1:13" s="2" customFormat="1" ht="24.75" customHeight="1" x14ac:dyDescent="0.25">
      <c r="A20" s="47">
        <v>16</v>
      </c>
      <c r="B20" s="48" t="s">
        <v>41</v>
      </c>
      <c r="C20" s="49">
        <v>776963</v>
      </c>
      <c r="D20" s="50">
        <v>57022</v>
      </c>
      <c r="E20" s="51">
        <v>833985</v>
      </c>
      <c r="F20" s="52">
        <v>765412</v>
      </c>
      <c r="G20" s="50">
        <v>11553</v>
      </c>
      <c r="H20" s="53">
        <v>776965</v>
      </c>
      <c r="I20" s="54">
        <f t="shared" si="2"/>
        <v>98.5</v>
      </c>
      <c r="J20" s="55">
        <f t="shared" si="0"/>
        <v>20.3</v>
      </c>
      <c r="K20" s="56">
        <f t="shared" si="1"/>
        <v>93.2</v>
      </c>
      <c r="L20" s="57">
        <v>91.6</v>
      </c>
      <c r="M20" s="57">
        <v>91.3</v>
      </c>
    </row>
    <row r="21" spans="1:13" s="2" customFormat="1" ht="24.75" customHeight="1" x14ac:dyDescent="0.25">
      <c r="A21" s="47">
        <v>17</v>
      </c>
      <c r="B21" s="48" t="s">
        <v>42</v>
      </c>
      <c r="C21" s="49">
        <v>19669386</v>
      </c>
      <c r="D21" s="50">
        <v>1365861</v>
      </c>
      <c r="E21" s="51">
        <v>21035247</v>
      </c>
      <c r="F21" s="52">
        <v>19434192</v>
      </c>
      <c r="G21" s="50">
        <v>378284</v>
      </c>
      <c r="H21" s="53">
        <v>19812476</v>
      </c>
      <c r="I21" s="54">
        <f t="shared" si="2"/>
        <v>98.8</v>
      </c>
      <c r="J21" s="55">
        <f t="shared" si="0"/>
        <v>27.7</v>
      </c>
      <c r="K21" s="56">
        <f t="shared" si="1"/>
        <v>94.2</v>
      </c>
      <c r="L21" s="57">
        <v>93.1</v>
      </c>
      <c r="M21" s="57">
        <v>93.3</v>
      </c>
    </row>
    <row r="22" spans="1:13" s="2" customFormat="1" ht="24.75" customHeight="1" x14ac:dyDescent="0.25">
      <c r="A22" s="47">
        <v>18</v>
      </c>
      <c r="B22" s="48" t="s">
        <v>43</v>
      </c>
      <c r="C22" s="49">
        <v>15690575</v>
      </c>
      <c r="D22" s="50">
        <v>275719</v>
      </c>
      <c r="E22" s="51">
        <v>15966294</v>
      </c>
      <c r="F22" s="52">
        <v>15592687</v>
      </c>
      <c r="G22" s="50">
        <v>137391</v>
      </c>
      <c r="H22" s="53">
        <v>15730078</v>
      </c>
      <c r="I22" s="54">
        <f t="shared" si="2"/>
        <v>99.4</v>
      </c>
      <c r="J22" s="55">
        <f t="shared" si="0"/>
        <v>49.8</v>
      </c>
      <c r="K22" s="56">
        <f t="shared" si="1"/>
        <v>98.5</v>
      </c>
      <c r="L22" s="57">
        <v>98.2</v>
      </c>
      <c r="M22" s="57">
        <v>98.1</v>
      </c>
    </row>
    <row r="23" spans="1:13" s="2" customFormat="1" ht="24.75" customHeight="1" x14ac:dyDescent="0.25">
      <c r="A23" s="47">
        <v>19</v>
      </c>
      <c r="B23" s="48" t="s">
        <v>11</v>
      </c>
      <c r="C23" s="49">
        <v>14607064</v>
      </c>
      <c r="D23" s="50">
        <v>463458</v>
      </c>
      <c r="E23" s="51">
        <v>15070522</v>
      </c>
      <c r="F23" s="52">
        <v>14462516</v>
      </c>
      <c r="G23" s="50">
        <v>170339</v>
      </c>
      <c r="H23" s="53">
        <v>14632855</v>
      </c>
      <c r="I23" s="54">
        <f t="shared" si="2"/>
        <v>99</v>
      </c>
      <c r="J23" s="55">
        <f t="shared" si="0"/>
        <v>36.799999999999997</v>
      </c>
      <c r="K23" s="56">
        <f t="shared" si="1"/>
        <v>97.1</v>
      </c>
      <c r="L23" s="57">
        <v>96.8</v>
      </c>
      <c r="M23" s="57">
        <v>96.4</v>
      </c>
    </row>
    <row r="24" spans="1:13" s="2" customFormat="1" ht="24.75" customHeight="1" x14ac:dyDescent="0.25">
      <c r="A24" s="47">
        <v>20</v>
      </c>
      <c r="B24" s="48" t="s">
        <v>12</v>
      </c>
      <c r="C24" s="49">
        <v>8874770</v>
      </c>
      <c r="D24" s="50">
        <v>264903</v>
      </c>
      <c r="E24" s="51">
        <v>9139673</v>
      </c>
      <c r="F24" s="52">
        <v>8788757</v>
      </c>
      <c r="G24" s="50">
        <v>92504</v>
      </c>
      <c r="H24" s="53">
        <v>8881261</v>
      </c>
      <c r="I24" s="54">
        <f t="shared" si="2"/>
        <v>99</v>
      </c>
      <c r="J24" s="55">
        <f t="shared" si="0"/>
        <v>34.9</v>
      </c>
      <c r="K24" s="56">
        <f t="shared" si="1"/>
        <v>97.2</v>
      </c>
      <c r="L24" s="57">
        <v>96.7</v>
      </c>
      <c r="M24" s="57">
        <v>97.1</v>
      </c>
    </row>
    <row r="25" spans="1:13" s="2" customFormat="1" ht="24.75" customHeight="1" x14ac:dyDescent="0.25">
      <c r="A25" s="47">
        <v>21</v>
      </c>
      <c r="B25" s="48" t="s">
        <v>44</v>
      </c>
      <c r="C25" s="49">
        <v>1762072</v>
      </c>
      <c r="D25" s="50">
        <v>102443</v>
      </c>
      <c r="E25" s="51">
        <v>1864515</v>
      </c>
      <c r="F25" s="52">
        <v>1737012</v>
      </c>
      <c r="G25" s="50">
        <v>20855</v>
      </c>
      <c r="H25" s="53">
        <v>1757867</v>
      </c>
      <c r="I25" s="54">
        <f t="shared" si="2"/>
        <v>98.6</v>
      </c>
      <c r="J25" s="55">
        <f t="shared" si="0"/>
        <v>20.399999999999999</v>
      </c>
      <c r="K25" s="56">
        <f t="shared" si="1"/>
        <v>94.3</v>
      </c>
      <c r="L25" s="57">
        <v>93.6</v>
      </c>
      <c r="M25" s="57">
        <v>93.2</v>
      </c>
    </row>
    <row r="26" spans="1:13" s="2" customFormat="1" ht="24.75" customHeight="1" x14ac:dyDescent="0.25">
      <c r="A26" s="47">
        <v>22</v>
      </c>
      <c r="B26" s="48" t="s">
        <v>13</v>
      </c>
      <c r="C26" s="49">
        <v>7168115</v>
      </c>
      <c r="D26" s="50">
        <v>197849</v>
      </c>
      <c r="E26" s="51">
        <v>7365964</v>
      </c>
      <c r="F26" s="52">
        <v>7099668</v>
      </c>
      <c r="G26" s="50">
        <v>86576</v>
      </c>
      <c r="H26" s="53">
        <v>7186244</v>
      </c>
      <c r="I26" s="54">
        <f t="shared" si="2"/>
        <v>99</v>
      </c>
      <c r="J26" s="55">
        <f t="shared" si="0"/>
        <v>43.8</v>
      </c>
      <c r="K26" s="56">
        <f t="shared" si="1"/>
        <v>97.6</v>
      </c>
      <c r="L26" s="57">
        <v>97.1</v>
      </c>
      <c r="M26" s="57">
        <v>96.6</v>
      </c>
    </row>
    <row r="27" spans="1:13" s="2" customFormat="1" ht="24.75" customHeight="1" x14ac:dyDescent="0.25">
      <c r="A27" s="47">
        <v>23</v>
      </c>
      <c r="B27" s="48" t="s">
        <v>45</v>
      </c>
      <c r="C27" s="49">
        <v>5410700</v>
      </c>
      <c r="D27" s="50">
        <v>266565</v>
      </c>
      <c r="E27" s="51">
        <v>5677265</v>
      </c>
      <c r="F27" s="52">
        <v>5344230</v>
      </c>
      <c r="G27" s="50">
        <v>80402</v>
      </c>
      <c r="H27" s="53">
        <v>5424632</v>
      </c>
      <c r="I27" s="54">
        <f t="shared" si="2"/>
        <v>98.8</v>
      </c>
      <c r="J27" s="55">
        <f t="shared" si="0"/>
        <v>30.2</v>
      </c>
      <c r="K27" s="56">
        <f t="shared" si="1"/>
        <v>95.6</v>
      </c>
      <c r="L27" s="57">
        <v>95.1</v>
      </c>
      <c r="M27" s="57">
        <v>94.5</v>
      </c>
    </row>
    <row r="28" spans="1:13" s="2" customFormat="1" ht="24.75" customHeight="1" x14ac:dyDescent="0.25">
      <c r="A28" s="47">
        <v>24</v>
      </c>
      <c r="B28" s="48" t="s">
        <v>46</v>
      </c>
      <c r="C28" s="49">
        <v>2476056</v>
      </c>
      <c r="D28" s="50">
        <v>148724</v>
      </c>
      <c r="E28" s="51">
        <v>2624780</v>
      </c>
      <c r="F28" s="52">
        <v>2448732</v>
      </c>
      <c r="G28" s="50">
        <v>49088</v>
      </c>
      <c r="H28" s="53">
        <v>2497820</v>
      </c>
      <c r="I28" s="54">
        <f t="shared" si="2"/>
        <v>98.9</v>
      </c>
      <c r="J28" s="55">
        <f t="shared" si="0"/>
        <v>33</v>
      </c>
      <c r="K28" s="56">
        <f t="shared" si="1"/>
        <v>95.2</v>
      </c>
      <c r="L28" s="57">
        <v>94.6</v>
      </c>
      <c r="M28" s="57">
        <v>93.1</v>
      </c>
    </row>
    <row r="29" spans="1:13" s="2" customFormat="1" ht="24.75" customHeight="1" x14ac:dyDescent="0.25">
      <c r="A29" s="47">
        <v>25</v>
      </c>
      <c r="B29" s="48" t="s">
        <v>47</v>
      </c>
      <c r="C29" s="49">
        <v>18315971</v>
      </c>
      <c r="D29" s="50">
        <v>1341830</v>
      </c>
      <c r="E29" s="51">
        <v>19657801</v>
      </c>
      <c r="F29" s="52">
        <v>18156008</v>
      </c>
      <c r="G29" s="50">
        <v>846482</v>
      </c>
      <c r="H29" s="53">
        <v>19002490</v>
      </c>
      <c r="I29" s="54">
        <f t="shared" si="2"/>
        <v>99.1</v>
      </c>
      <c r="J29" s="55">
        <f t="shared" si="0"/>
        <v>63.1</v>
      </c>
      <c r="K29" s="56">
        <f t="shared" si="1"/>
        <v>96.7</v>
      </c>
      <c r="L29" s="57">
        <v>93.4</v>
      </c>
      <c r="M29" s="57">
        <v>96.4</v>
      </c>
    </row>
    <row r="30" spans="1:13" s="2" customFormat="1" ht="24.75" customHeight="1" x14ac:dyDescent="0.25">
      <c r="A30" s="47">
        <v>26</v>
      </c>
      <c r="B30" s="48" t="s">
        <v>14</v>
      </c>
      <c r="C30" s="49">
        <v>6079928</v>
      </c>
      <c r="D30" s="50">
        <v>307467</v>
      </c>
      <c r="E30" s="51">
        <v>6387395</v>
      </c>
      <c r="F30" s="52">
        <v>5989149</v>
      </c>
      <c r="G30" s="50">
        <v>82873</v>
      </c>
      <c r="H30" s="53">
        <v>6072022</v>
      </c>
      <c r="I30" s="54">
        <f t="shared" si="2"/>
        <v>98.5</v>
      </c>
      <c r="J30" s="55">
        <f t="shared" si="0"/>
        <v>27</v>
      </c>
      <c r="K30" s="56">
        <f t="shared" si="1"/>
        <v>95.1</v>
      </c>
      <c r="L30" s="57">
        <v>94.7</v>
      </c>
      <c r="M30" s="57">
        <v>94.4</v>
      </c>
    </row>
    <row r="31" spans="1:13" s="2" customFormat="1" ht="24.75" customHeight="1" x14ac:dyDescent="0.25">
      <c r="A31" s="47">
        <v>27</v>
      </c>
      <c r="B31" s="48" t="s">
        <v>15</v>
      </c>
      <c r="C31" s="49">
        <v>4971881</v>
      </c>
      <c r="D31" s="50">
        <v>100138</v>
      </c>
      <c r="E31" s="51">
        <v>5072019</v>
      </c>
      <c r="F31" s="52">
        <v>4938272</v>
      </c>
      <c r="G31" s="50">
        <v>38792</v>
      </c>
      <c r="H31" s="53">
        <v>4977064</v>
      </c>
      <c r="I31" s="54">
        <f t="shared" si="2"/>
        <v>99.3</v>
      </c>
      <c r="J31" s="55">
        <f t="shared" si="0"/>
        <v>38.700000000000003</v>
      </c>
      <c r="K31" s="56">
        <f t="shared" si="1"/>
        <v>98.1</v>
      </c>
      <c r="L31" s="57">
        <v>97.8</v>
      </c>
      <c r="M31" s="57">
        <v>97.3</v>
      </c>
    </row>
    <row r="32" spans="1:13" s="2" customFormat="1" ht="24.75" customHeight="1" x14ac:dyDescent="0.25">
      <c r="A32" s="47">
        <v>28</v>
      </c>
      <c r="B32" s="48" t="s">
        <v>48</v>
      </c>
      <c r="C32" s="49">
        <v>3454303</v>
      </c>
      <c r="D32" s="50">
        <v>382471</v>
      </c>
      <c r="E32" s="51">
        <v>3836774</v>
      </c>
      <c r="F32" s="52">
        <v>3372187</v>
      </c>
      <c r="G32" s="50">
        <v>72002</v>
      </c>
      <c r="H32" s="53">
        <v>3444189</v>
      </c>
      <c r="I32" s="54">
        <f t="shared" si="2"/>
        <v>97.6</v>
      </c>
      <c r="J32" s="55">
        <f t="shared" si="0"/>
        <v>18.8</v>
      </c>
      <c r="K32" s="56">
        <f t="shared" si="1"/>
        <v>89.8</v>
      </c>
      <c r="L32" s="57">
        <v>89.4</v>
      </c>
      <c r="M32" s="57">
        <v>88.7</v>
      </c>
    </row>
    <row r="33" spans="1:13" s="2" customFormat="1" ht="24.75" customHeight="1" x14ac:dyDescent="0.25">
      <c r="A33" s="47">
        <v>29</v>
      </c>
      <c r="B33" s="48" t="s">
        <v>49</v>
      </c>
      <c r="C33" s="58">
        <v>7955796</v>
      </c>
      <c r="D33" s="59">
        <v>218468</v>
      </c>
      <c r="E33" s="60">
        <v>8174264</v>
      </c>
      <c r="F33" s="61">
        <v>7887823</v>
      </c>
      <c r="G33" s="59">
        <v>70645</v>
      </c>
      <c r="H33" s="62">
        <v>7958468</v>
      </c>
      <c r="I33" s="54">
        <f t="shared" si="2"/>
        <v>99.1</v>
      </c>
      <c r="J33" s="55">
        <f t="shared" si="0"/>
        <v>32.299999999999997</v>
      </c>
      <c r="K33" s="56">
        <f t="shared" si="1"/>
        <v>97.4</v>
      </c>
      <c r="L33" s="57">
        <v>97.1</v>
      </c>
      <c r="M33" s="57">
        <v>97.2</v>
      </c>
    </row>
    <row r="34" spans="1:13" s="2" customFormat="1" ht="24.75" customHeight="1" x14ac:dyDescent="0.25">
      <c r="A34" s="47">
        <v>30</v>
      </c>
      <c r="B34" s="48" t="s">
        <v>50</v>
      </c>
      <c r="C34" s="49">
        <v>4403324</v>
      </c>
      <c r="D34" s="50">
        <v>297922</v>
      </c>
      <c r="E34" s="51">
        <v>4701246</v>
      </c>
      <c r="F34" s="52">
        <v>4350167</v>
      </c>
      <c r="G34" s="50">
        <v>54108</v>
      </c>
      <c r="H34" s="53">
        <v>4404275</v>
      </c>
      <c r="I34" s="54">
        <f t="shared" si="2"/>
        <v>98.8</v>
      </c>
      <c r="J34" s="55">
        <f t="shared" si="0"/>
        <v>18.2</v>
      </c>
      <c r="K34" s="56">
        <f t="shared" si="1"/>
        <v>93.7</v>
      </c>
      <c r="L34" s="57">
        <v>93.2</v>
      </c>
      <c r="M34" s="57">
        <v>93.2</v>
      </c>
    </row>
    <row r="35" spans="1:13" s="2" customFormat="1" ht="24.75" customHeight="1" x14ac:dyDescent="0.25">
      <c r="A35" s="47">
        <v>31</v>
      </c>
      <c r="B35" s="48" t="s">
        <v>51</v>
      </c>
      <c r="C35" s="49">
        <v>2888930</v>
      </c>
      <c r="D35" s="50">
        <v>264760</v>
      </c>
      <c r="E35" s="51">
        <v>3153690</v>
      </c>
      <c r="F35" s="52">
        <v>2830732</v>
      </c>
      <c r="G35" s="50">
        <v>78569</v>
      </c>
      <c r="H35" s="53">
        <v>2909301</v>
      </c>
      <c r="I35" s="54">
        <f t="shared" si="2"/>
        <v>98</v>
      </c>
      <c r="J35" s="55">
        <f t="shared" si="0"/>
        <v>29.7</v>
      </c>
      <c r="K35" s="56">
        <f t="shared" si="1"/>
        <v>92.3</v>
      </c>
      <c r="L35" s="57">
        <v>91.5</v>
      </c>
      <c r="M35" s="57">
        <v>91.6</v>
      </c>
    </row>
    <row r="36" spans="1:13" s="2" customFormat="1" ht="24.75" customHeight="1" x14ac:dyDescent="0.25">
      <c r="A36" s="47">
        <v>32</v>
      </c>
      <c r="B36" s="48" t="s">
        <v>22</v>
      </c>
      <c r="C36" s="49">
        <v>1509412</v>
      </c>
      <c r="D36" s="50">
        <v>64016</v>
      </c>
      <c r="E36" s="51">
        <v>1573428</v>
      </c>
      <c r="F36" s="52">
        <v>1496772</v>
      </c>
      <c r="G36" s="50">
        <v>19606</v>
      </c>
      <c r="H36" s="53">
        <v>1516378</v>
      </c>
      <c r="I36" s="54">
        <f t="shared" si="2"/>
        <v>99.2</v>
      </c>
      <c r="J36" s="55">
        <f t="shared" si="0"/>
        <v>30.6</v>
      </c>
      <c r="K36" s="56">
        <f t="shared" si="1"/>
        <v>96.4</v>
      </c>
      <c r="L36" s="57">
        <v>94.6</v>
      </c>
      <c r="M36" s="57">
        <v>93.5</v>
      </c>
    </row>
    <row r="37" spans="1:13" s="2" customFormat="1" ht="24.75" customHeight="1" x14ac:dyDescent="0.25">
      <c r="A37" s="47">
        <v>33</v>
      </c>
      <c r="B37" s="48" t="s">
        <v>52</v>
      </c>
      <c r="C37" s="49">
        <v>1816743</v>
      </c>
      <c r="D37" s="50">
        <v>112951</v>
      </c>
      <c r="E37" s="51">
        <v>1929694</v>
      </c>
      <c r="F37" s="52">
        <v>1792234</v>
      </c>
      <c r="G37" s="50">
        <v>19817</v>
      </c>
      <c r="H37" s="53">
        <v>1812051</v>
      </c>
      <c r="I37" s="54">
        <f t="shared" ref="I37:I58" si="3">IF(C37=0,"－",ROUND(+F37/C37*100,1))</f>
        <v>98.7</v>
      </c>
      <c r="J37" s="55">
        <f t="shared" ref="J37:J58" si="4">IF(D37=0,"－",ROUND(+G37/D37*100,1))</f>
        <v>17.5</v>
      </c>
      <c r="K37" s="56">
        <f t="shared" ref="K37:K58" si="5">IF(E37=0,"－",ROUND(+H37/E37*100,1))</f>
        <v>93.9</v>
      </c>
      <c r="L37" s="57">
        <v>93.6</v>
      </c>
      <c r="M37" s="57">
        <v>93.3</v>
      </c>
    </row>
    <row r="38" spans="1:13" s="2" customFormat="1" ht="24.75" customHeight="1" x14ac:dyDescent="0.25">
      <c r="A38" s="47">
        <v>34</v>
      </c>
      <c r="B38" s="48" t="s">
        <v>53</v>
      </c>
      <c r="C38" s="49">
        <v>3815007</v>
      </c>
      <c r="D38" s="50">
        <v>216344</v>
      </c>
      <c r="E38" s="51">
        <v>4031351</v>
      </c>
      <c r="F38" s="52">
        <v>3781068</v>
      </c>
      <c r="G38" s="50">
        <v>61083</v>
      </c>
      <c r="H38" s="53">
        <v>3842151</v>
      </c>
      <c r="I38" s="54">
        <f t="shared" si="3"/>
        <v>99.1</v>
      </c>
      <c r="J38" s="55">
        <f t="shared" si="4"/>
        <v>28.2</v>
      </c>
      <c r="K38" s="56">
        <f t="shared" si="5"/>
        <v>95.3</v>
      </c>
      <c r="L38" s="57">
        <v>93.8</v>
      </c>
      <c r="M38" s="57">
        <v>93.2</v>
      </c>
    </row>
    <row r="39" spans="1:13" s="2" customFormat="1" ht="24.75" customHeight="1" x14ac:dyDescent="0.25">
      <c r="A39" s="47">
        <v>35</v>
      </c>
      <c r="B39" s="48" t="s">
        <v>54</v>
      </c>
      <c r="C39" s="49">
        <v>2475228</v>
      </c>
      <c r="D39" s="50">
        <v>194192</v>
      </c>
      <c r="E39" s="51">
        <v>2669420</v>
      </c>
      <c r="F39" s="52">
        <v>2429903</v>
      </c>
      <c r="G39" s="50">
        <v>54555</v>
      </c>
      <c r="H39" s="53">
        <v>2484458</v>
      </c>
      <c r="I39" s="54">
        <f t="shared" si="3"/>
        <v>98.2</v>
      </c>
      <c r="J39" s="55">
        <f t="shared" si="4"/>
        <v>28.1</v>
      </c>
      <c r="K39" s="56">
        <f t="shared" si="5"/>
        <v>93.1</v>
      </c>
      <c r="L39" s="57">
        <v>92.3</v>
      </c>
      <c r="M39" s="57">
        <v>91.7</v>
      </c>
    </row>
    <row r="40" spans="1:13" s="2" customFormat="1" ht="24.75" customHeight="1" x14ac:dyDescent="0.25">
      <c r="A40" s="47">
        <v>36</v>
      </c>
      <c r="B40" s="48" t="s">
        <v>23</v>
      </c>
      <c r="C40" s="49">
        <v>1664551</v>
      </c>
      <c r="D40" s="50">
        <v>91497</v>
      </c>
      <c r="E40" s="51">
        <v>1756048</v>
      </c>
      <c r="F40" s="52">
        <v>1643085</v>
      </c>
      <c r="G40" s="50">
        <v>24874</v>
      </c>
      <c r="H40" s="53">
        <v>1667959</v>
      </c>
      <c r="I40" s="54">
        <f t="shared" si="3"/>
        <v>98.7</v>
      </c>
      <c r="J40" s="55">
        <f t="shared" si="4"/>
        <v>27.2</v>
      </c>
      <c r="K40" s="56">
        <f t="shared" si="5"/>
        <v>95</v>
      </c>
      <c r="L40" s="57">
        <v>94.2</v>
      </c>
      <c r="M40" s="57">
        <v>92.2</v>
      </c>
    </row>
    <row r="41" spans="1:13" s="2" customFormat="1" ht="24.75" customHeight="1" x14ac:dyDescent="0.25">
      <c r="A41" s="47">
        <v>37</v>
      </c>
      <c r="B41" s="48" t="s">
        <v>68</v>
      </c>
      <c r="C41" s="49">
        <v>2662787</v>
      </c>
      <c r="D41" s="50">
        <v>248020</v>
      </c>
      <c r="E41" s="51">
        <v>2910807</v>
      </c>
      <c r="F41" s="52">
        <v>2620946</v>
      </c>
      <c r="G41" s="50">
        <v>44863</v>
      </c>
      <c r="H41" s="53">
        <v>2665809</v>
      </c>
      <c r="I41" s="54">
        <f>IF(C41=0,"－",ROUND(+F41/C41*100,1))</f>
        <v>98.4</v>
      </c>
      <c r="J41" s="55">
        <f>IF(D41=0,"－",ROUND(+G41/D41*100,1))</f>
        <v>18.100000000000001</v>
      </c>
      <c r="K41" s="56">
        <f>IF(E41=0,"－",ROUND(+H41/E41*100,1))</f>
        <v>91.6</v>
      </c>
      <c r="L41" s="57">
        <v>90.9</v>
      </c>
      <c r="M41" s="57">
        <v>90.4</v>
      </c>
    </row>
    <row r="42" spans="1:13" s="2" customFormat="1" ht="24.75" customHeight="1" x14ac:dyDescent="0.25">
      <c r="A42" s="47">
        <v>38</v>
      </c>
      <c r="B42" s="48" t="s">
        <v>16</v>
      </c>
      <c r="C42" s="49">
        <v>1181336</v>
      </c>
      <c r="D42" s="50">
        <v>64138</v>
      </c>
      <c r="E42" s="51">
        <v>1245474</v>
      </c>
      <c r="F42" s="52">
        <v>1167839</v>
      </c>
      <c r="G42" s="50">
        <v>18585</v>
      </c>
      <c r="H42" s="53">
        <v>1186424</v>
      </c>
      <c r="I42" s="54">
        <f t="shared" si="3"/>
        <v>98.9</v>
      </c>
      <c r="J42" s="55">
        <f t="shared" si="4"/>
        <v>29</v>
      </c>
      <c r="K42" s="56">
        <f t="shared" si="5"/>
        <v>95.3</v>
      </c>
      <c r="L42" s="57">
        <v>95.1</v>
      </c>
      <c r="M42" s="57">
        <v>94.8</v>
      </c>
    </row>
    <row r="43" spans="1:13" s="2" customFormat="1" ht="24.75" customHeight="1" x14ac:dyDescent="0.25">
      <c r="A43" s="47">
        <v>39</v>
      </c>
      <c r="B43" s="48" t="s">
        <v>55</v>
      </c>
      <c r="C43" s="49">
        <v>1036201</v>
      </c>
      <c r="D43" s="50">
        <v>72496</v>
      </c>
      <c r="E43" s="51">
        <v>1108697</v>
      </c>
      <c r="F43" s="52">
        <v>1021878</v>
      </c>
      <c r="G43" s="50">
        <v>14772</v>
      </c>
      <c r="H43" s="53">
        <v>1036650</v>
      </c>
      <c r="I43" s="54">
        <f t="shared" si="3"/>
        <v>98.6</v>
      </c>
      <c r="J43" s="55">
        <f t="shared" si="4"/>
        <v>20.399999999999999</v>
      </c>
      <c r="K43" s="56">
        <f t="shared" si="5"/>
        <v>93.5</v>
      </c>
      <c r="L43" s="57">
        <v>93.5</v>
      </c>
      <c r="M43" s="57">
        <v>93.2</v>
      </c>
    </row>
    <row r="44" spans="1:13" s="2" customFormat="1" ht="24.75" customHeight="1" x14ac:dyDescent="0.25">
      <c r="A44" s="47">
        <v>40</v>
      </c>
      <c r="B44" s="48" t="s">
        <v>56</v>
      </c>
      <c r="C44" s="49">
        <v>314762</v>
      </c>
      <c r="D44" s="50">
        <v>8697</v>
      </c>
      <c r="E44" s="51">
        <v>323459</v>
      </c>
      <c r="F44" s="52">
        <v>312090</v>
      </c>
      <c r="G44" s="50">
        <v>3959</v>
      </c>
      <c r="H44" s="53">
        <v>316049</v>
      </c>
      <c r="I44" s="54">
        <f t="shared" si="3"/>
        <v>99.2</v>
      </c>
      <c r="J44" s="55">
        <f t="shared" si="4"/>
        <v>45.5</v>
      </c>
      <c r="K44" s="56">
        <f t="shared" si="5"/>
        <v>97.7</v>
      </c>
      <c r="L44" s="57">
        <v>97.3</v>
      </c>
      <c r="M44" s="57">
        <v>97.3</v>
      </c>
    </row>
    <row r="45" spans="1:13" s="2" customFormat="1" ht="24.75" customHeight="1" x14ac:dyDescent="0.25">
      <c r="A45" s="47">
        <v>41</v>
      </c>
      <c r="B45" s="48" t="s">
        <v>57</v>
      </c>
      <c r="C45" s="49">
        <v>755180</v>
      </c>
      <c r="D45" s="50">
        <v>50779</v>
      </c>
      <c r="E45" s="51">
        <v>805959</v>
      </c>
      <c r="F45" s="52">
        <v>744401</v>
      </c>
      <c r="G45" s="50">
        <v>12525</v>
      </c>
      <c r="H45" s="53">
        <v>756926</v>
      </c>
      <c r="I45" s="54">
        <f t="shared" si="3"/>
        <v>98.6</v>
      </c>
      <c r="J45" s="55">
        <f t="shared" si="4"/>
        <v>24.7</v>
      </c>
      <c r="K45" s="56">
        <f t="shared" si="5"/>
        <v>93.9</v>
      </c>
      <c r="L45" s="57">
        <v>92.7</v>
      </c>
      <c r="M45" s="57">
        <v>93</v>
      </c>
    </row>
    <row r="46" spans="1:13" s="2" customFormat="1" ht="24.75" customHeight="1" x14ac:dyDescent="0.25">
      <c r="A46" s="47">
        <v>42</v>
      </c>
      <c r="B46" s="48" t="s">
        <v>58</v>
      </c>
      <c r="C46" s="49">
        <v>717654</v>
      </c>
      <c r="D46" s="50">
        <v>25761</v>
      </c>
      <c r="E46" s="51">
        <v>743415</v>
      </c>
      <c r="F46" s="52">
        <v>711957</v>
      </c>
      <c r="G46" s="50">
        <v>6110</v>
      </c>
      <c r="H46" s="53">
        <v>718067</v>
      </c>
      <c r="I46" s="54">
        <f t="shared" si="3"/>
        <v>99.2</v>
      </c>
      <c r="J46" s="55">
        <f t="shared" si="4"/>
        <v>23.7</v>
      </c>
      <c r="K46" s="56">
        <f t="shared" si="5"/>
        <v>96.6</v>
      </c>
      <c r="L46" s="57">
        <v>96.3</v>
      </c>
      <c r="M46" s="57">
        <v>95.9</v>
      </c>
    </row>
    <row r="47" spans="1:13" s="2" customFormat="1" ht="24.75" customHeight="1" x14ac:dyDescent="0.25">
      <c r="A47" s="47">
        <v>43</v>
      </c>
      <c r="B47" s="48" t="s">
        <v>17</v>
      </c>
      <c r="C47" s="49">
        <v>686056</v>
      </c>
      <c r="D47" s="50">
        <v>59899</v>
      </c>
      <c r="E47" s="51">
        <v>745955</v>
      </c>
      <c r="F47" s="52">
        <v>672966</v>
      </c>
      <c r="G47" s="50">
        <v>16275</v>
      </c>
      <c r="H47" s="53">
        <v>689241</v>
      </c>
      <c r="I47" s="54">
        <f t="shared" si="3"/>
        <v>98.1</v>
      </c>
      <c r="J47" s="55">
        <f t="shared" si="4"/>
        <v>27.2</v>
      </c>
      <c r="K47" s="56">
        <f t="shared" si="5"/>
        <v>92.4</v>
      </c>
      <c r="L47" s="57">
        <v>91</v>
      </c>
      <c r="M47" s="57">
        <v>90.1</v>
      </c>
    </row>
    <row r="48" spans="1:13" s="2" customFormat="1" ht="24.75" customHeight="1" x14ac:dyDescent="0.25">
      <c r="A48" s="47">
        <v>44</v>
      </c>
      <c r="B48" s="48" t="s">
        <v>59</v>
      </c>
      <c r="C48" s="49">
        <v>684728</v>
      </c>
      <c r="D48" s="50">
        <v>27364</v>
      </c>
      <c r="E48" s="51">
        <v>712092</v>
      </c>
      <c r="F48" s="52">
        <v>679546</v>
      </c>
      <c r="G48" s="50">
        <v>8307</v>
      </c>
      <c r="H48" s="53">
        <v>687853</v>
      </c>
      <c r="I48" s="54">
        <f t="shared" si="3"/>
        <v>99.2</v>
      </c>
      <c r="J48" s="55">
        <f t="shared" si="4"/>
        <v>30.4</v>
      </c>
      <c r="K48" s="56">
        <f t="shared" si="5"/>
        <v>96.6</v>
      </c>
      <c r="L48" s="57">
        <v>95.2</v>
      </c>
      <c r="M48" s="57">
        <v>96.1</v>
      </c>
    </row>
    <row r="49" spans="1:13" s="2" customFormat="1" ht="24.75" customHeight="1" x14ac:dyDescent="0.25">
      <c r="A49" s="47">
        <v>45</v>
      </c>
      <c r="B49" s="48" t="s">
        <v>24</v>
      </c>
      <c r="C49" s="49">
        <v>1111834</v>
      </c>
      <c r="D49" s="50">
        <v>59422</v>
      </c>
      <c r="E49" s="51">
        <v>1171256</v>
      </c>
      <c r="F49" s="52">
        <v>1101165</v>
      </c>
      <c r="G49" s="50">
        <v>12257</v>
      </c>
      <c r="H49" s="53">
        <v>1113422</v>
      </c>
      <c r="I49" s="54">
        <f t="shared" si="3"/>
        <v>99</v>
      </c>
      <c r="J49" s="55">
        <f t="shared" si="4"/>
        <v>20.6</v>
      </c>
      <c r="K49" s="56">
        <f t="shared" si="5"/>
        <v>95.1</v>
      </c>
      <c r="L49" s="57">
        <v>94.4</v>
      </c>
      <c r="M49" s="57">
        <v>94.1</v>
      </c>
    </row>
    <row r="50" spans="1:13" s="2" customFormat="1" ht="24.75" customHeight="1" x14ac:dyDescent="0.25">
      <c r="A50" s="47">
        <v>46</v>
      </c>
      <c r="B50" s="48" t="s">
        <v>60</v>
      </c>
      <c r="C50" s="49">
        <v>694234</v>
      </c>
      <c r="D50" s="50">
        <v>34680</v>
      </c>
      <c r="E50" s="51">
        <v>728914</v>
      </c>
      <c r="F50" s="52">
        <v>685017</v>
      </c>
      <c r="G50" s="50">
        <v>8985</v>
      </c>
      <c r="H50" s="53">
        <v>694002</v>
      </c>
      <c r="I50" s="54">
        <f t="shared" si="3"/>
        <v>98.7</v>
      </c>
      <c r="J50" s="55">
        <f t="shared" si="4"/>
        <v>25.9</v>
      </c>
      <c r="K50" s="56">
        <f t="shared" si="5"/>
        <v>95.2</v>
      </c>
      <c r="L50" s="57">
        <v>94.2</v>
      </c>
      <c r="M50" s="57">
        <v>93.8</v>
      </c>
    </row>
    <row r="51" spans="1:13" s="2" customFormat="1" ht="24.75" customHeight="1" x14ac:dyDescent="0.25">
      <c r="A51" s="47">
        <v>47</v>
      </c>
      <c r="B51" s="48" t="s">
        <v>61</v>
      </c>
      <c r="C51" s="49">
        <v>298307</v>
      </c>
      <c r="D51" s="50">
        <v>16840</v>
      </c>
      <c r="E51" s="51">
        <v>315147</v>
      </c>
      <c r="F51" s="52">
        <v>294091</v>
      </c>
      <c r="G51" s="50">
        <v>2857</v>
      </c>
      <c r="H51" s="53">
        <v>296948</v>
      </c>
      <c r="I51" s="54">
        <f t="shared" si="3"/>
        <v>98.6</v>
      </c>
      <c r="J51" s="55">
        <f t="shared" si="4"/>
        <v>17</v>
      </c>
      <c r="K51" s="56">
        <f t="shared" si="5"/>
        <v>94.2</v>
      </c>
      <c r="L51" s="57">
        <v>94.4</v>
      </c>
      <c r="M51" s="57">
        <v>94.6</v>
      </c>
    </row>
    <row r="52" spans="1:13" s="2" customFormat="1" ht="24.75" customHeight="1" x14ac:dyDescent="0.25">
      <c r="A52" s="47">
        <v>48</v>
      </c>
      <c r="B52" s="48" t="s">
        <v>62</v>
      </c>
      <c r="C52" s="49">
        <v>669904</v>
      </c>
      <c r="D52" s="50">
        <v>43707</v>
      </c>
      <c r="E52" s="51">
        <v>713611</v>
      </c>
      <c r="F52" s="52">
        <v>660333</v>
      </c>
      <c r="G52" s="50">
        <v>10288</v>
      </c>
      <c r="H52" s="53">
        <v>670621</v>
      </c>
      <c r="I52" s="54">
        <f t="shared" si="3"/>
        <v>98.6</v>
      </c>
      <c r="J52" s="55">
        <f t="shared" si="4"/>
        <v>23.5</v>
      </c>
      <c r="K52" s="56">
        <f t="shared" si="5"/>
        <v>94</v>
      </c>
      <c r="L52" s="57">
        <v>93.5</v>
      </c>
      <c r="M52" s="57">
        <v>93.4</v>
      </c>
    </row>
    <row r="53" spans="1:13" s="2" customFormat="1" ht="24.75" customHeight="1" x14ac:dyDescent="0.25">
      <c r="A53" s="47">
        <v>49</v>
      </c>
      <c r="B53" s="48" t="s">
        <v>63</v>
      </c>
      <c r="C53" s="49">
        <v>521599</v>
      </c>
      <c r="D53" s="50">
        <v>22330</v>
      </c>
      <c r="E53" s="51">
        <v>543929</v>
      </c>
      <c r="F53" s="52">
        <v>511746</v>
      </c>
      <c r="G53" s="50">
        <v>5700</v>
      </c>
      <c r="H53" s="53">
        <v>517446</v>
      </c>
      <c r="I53" s="54">
        <f t="shared" si="3"/>
        <v>98.1</v>
      </c>
      <c r="J53" s="55">
        <f t="shared" si="4"/>
        <v>25.5</v>
      </c>
      <c r="K53" s="56">
        <f t="shared" si="5"/>
        <v>95.1</v>
      </c>
      <c r="L53" s="57">
        <v>95.5</v>
      </c>
      <c r="M53" s="57">
        <v>95</v>
      </c>
    </row>
    <row r="54" spans="1:13" s="2" customFormat="1" ht="24.75" customHeight="1" x14ac:dyDescent="0.25">
      <c r="A54" s="47">
        <v>50</v>
      </c>
      <c r="B54" s="48" t="s">
        <v>64</v>
      </c>
      <c r="C54" s="49">
        <v>405953</v>
      </c>
      <c r="D54" s="50">
        <v>10278</v>
      </c>
      <c r="E54" s="51">
        <v>416231</v>
      </c>
      <c r="F54" s="52">
        <v>402274</v>
      </c>
      <c r="G54" s="50">
        <v>3969</v>
      </c>
      <c r="H54" s="53">
        <v>406243</v>
      </c>
      <c r="I54" s="54">
        <f t="shared" si="3"/>
        <v>99.1</v>
      </c>
      <c r="J54" s="55">
        <f t="shared" si="4"/>
        <v>38.6</v>
      </c>
      <c r="K54" s="56">
        <f t="shared" si="5"/>
        <v>97.6</v>
      </c>
      <c r="L54" s="57">
        <v>97.2</v>
      </c>
      <c r="M54" s="57">
        <v>97</v>
      </c>
    </row>
    <row r="55" spans="1:13" s="2" customFormat="1" ht="24.75" customHeight="1" x14ac:dyDescent="0.25">
      <c r="A55" s="47">
        <v>51</v>
      </c>
      <c r="B55" s="48" t="s">
        <v>65</v>
      </c>
      <c r="C55" s="49">
        <v>357544</v>
      </c>
      <c r="D55" s="50">
        <v>15533</v>
      </c>
      <c r="E55" s="51">
        <v>373077</v>
      </c>
      <c r="F55" s="52">
        <v>352658</v>
      </c>
      <c r="G55" s="50">
        <v>2905</v>
      </c>
      <c r="H55" s="53">
        <v>355563</v>
      </c>
      <c r="I55" s="54">
        <f t="shared" si="3"/>
        <v>98.6</v>
      </c>
      <c r="J55" s="55">
        <f t="shared" si="4"/>
        <v>18.7</v>
      </c>
      <c r="K55" s="56">
        <f t="shared" si="5"/>
        <v>95.3</v>
      </c>
      <c r="L55" s="57">
        <v>96</v>
      </c>
      <c r="M55" s="57">
        <v>96.1</v>
      </c>
    </row>
    <row r="56" spans="1:13" s="2" customFormat="1" ht="24.75" customHeight="1" x14ac:dyDescent="0.25">
      <c r="A56" s="47">
        <v>52</v>
      </c>
      <c r="B56" s="48" t="s">
        <v>18</v>
      </c>
      <c r="C56" s="49">
        <v>387456</v>
      </c>
      <c r="D56" s="50">
        <v>11786</v>
      </c>
      <c r="E56" s="51">
        <v>399242</v>
      </c>
      <c r="F56" s="52">
        <v>384190</v>
      </c>
      <c r="G56" s="50">
        <v>3978</v>
      </c>
      <c r="H56" s="53">
        <v>388168</v>
      </c>
      <c r="I56" s="54">
        <f t="shared" si="3"/>
        <v>99.2</v>
      </c>
      <c r="J56" s="55">
        <f t="shared" si="4"/>
        <v>33.799999999999997</v>
      </c>
      <c r="K56" s="56">
        <f t="shared" si="5"/>
        <v>97.2</v>
      </c>
      <c r="L56" s="57">
        <v>96.8</v>
      </c>
      <c r="M56" s="57">
        <v>96</v>
      </c>
    </row>
    <row r="57" spans="1:13" s="2" customFormat="1" ht="24.75" customHeight="1" x14ac:dyDescent="0.25">
      <c r="A57" s="47">
        <v>53</v>
      </c>
      <c r="B57" s="48" t="s">
        <v>66</v>
      </c>
      <c r="C57" s="49">
        <v>325490</v>
      </c>
      <c r="D57" s="50">
        <v>27333</v>
      </c>
      <c r="E57" s="51">
        <v>352823</v>
      </c>
      <c r="F57" s="52">
        <v>321440</v>
      </c>
      <c r="G57" s="50">
        <v>5693</v>
      </c>
      <c r="H57" s="53">
        <v>327133</v>
      </c>
      <c r="I57" s="54">
        <f t="shared" si="3"/>
        <v>98.8</v>
      </c>
      <c r="J57" s="55">
        <f t="shared" si="4"/>
        <v>20.8</v>
      </c>
      <c r="K57" s="56">
        <f t="shared" si="5"/>
        <v>92.7</v>
      </c>
      <c r="L57" s="57">
        <v>91.8</v>
      </c>
      <c r="M57" s="57">
        <v>90.6</v>
      </c>
    </row>
    <row r="58" spans="1:13" s="2" customFormat="1" ht="24.75" customHeight="1" thickBot="1" x14ac:dyDescent="0.3">
      <c r="A58" s="47">
        <v>54</v>
      </c>
      <c r="B58" s="63" t="s">
        <v>67</v>
      </c>
      <c r="C58" s="64">
        <v>318756</v>
      </c>
      <c r="D58" s="65">
        <v>10743</v>
      </c>
      <c r="E58" s="66">
        <v>329499</v>
      </c>
      <c r="F58" s="67">
        <v>316649</v>
      </c>
      <c r="G58" s="65">
        <v>5316</v>
      </c>
      <c r="H58" s="68">
        <v>321965</v>
      </c>
      <c r="I58" s="54">
        <f t="shared" si="3"/>
        <v>99.3</v>
      </c>
      <c r="J58" s="55">
        <f t="shared" si="4"/>
        <v>49.5</v>
      </c>
      <c r="K58" s="56">
        <f t="shared" si="5"/>
        <v>97.7</v>
      </c>
      <c r="L58" s="57">
        <v>96.2</v>
      </c>
      <c r="M58" s="57">
        <v>95.8</v>
      </c>
    </row>
    <row r="59" spans="1:13" s="2" customFormat="1" ht="24.75" customHeight="1" thickTop="1" x14ac:dyDescent="0.25">
      <c r="A59" s="69"/>
      <c r="B59" s="70" t="s">
        <v>19</v>
      </c>
      <c r="C59" s="15">
        <f t="shared" ref="C59:H59" si="6">SUM(C5:C41)</f>
        <v>481051865</v>
      </c>
      <c r="D59" s="15">
        <f t="shared" si="6"/>
        <v>17989953</v>
      </c>
      <c r="E59" s="16">
        <f t="shared" si="6"/>
        <v>499041818</v>
      </c>
      <c r="F59" s="17">
        <f t="shared" si="6"/>
        <v>476239052</v>
      </c>
      <c r="G59" s="15">
        <f t="shared" si="6"/>
        <v>6281423</v>
      </c>
      <c r="H59" s="15">
        <f t="shared" si="6"/>
        <v>482520475</v>
      </c>
      <c r="I59" s="71">
        <f t="shared" ref="I59:K61" si="7">IF(C59=0,"－",ROUND(+F59/C59*100,1))</f>
        <v>99</v>
      </c>
      <c r="J59" s="72">
        <f t="shared" si="7"/>
        <v>34.9</v>
      </c>
      <c r="K59" s="73">
        <f t="shared" si="7"/>
        <v>96.7</v>
      </c>
      <c r="L59" s="74">
        <v>96.2</v>
      </c>
      <c r="M59" s="75">
        <v>96.3</v>
      </c>
    </row>
    <row r="60" spans="1:13" s="2" customFormat="1" ht="24.75" customHeight="1" x14ac:dyDescent="0.25">
      <c r="A60" s="76"/>
      <c r="B60" s="77" t="s">
        <v>20</v>
      </c>
      <c r="C60" s="18">
        <f t="shared" ref="C60:H60" si="8">SUM(C42:C58)</f>
        <v>10466994</v>
      </c>
      <c r="D60" s="18">
        <f t="shared" si="8"/>
        <v>561786</v>
      </c>
      <c r="E60" s="19">
        <f t="shared" si="8"/>
        <v>11028780</v>
      </c>
      <c r="F60" s="20">
        <f t="shared" si="8"/>
        <v>10340240</v>
      </c>
      <c r="G60" s="18">
        <f t="shared" si="8"/>
        <v>142481</v>
      </c>
      <c r="H60" s="18">
        <f t="shared" si="8"/>
        <v>10482721</v>
      </c>
      <c r="I60" s="54">
        <f t="shared" si="7"/>
        <v>98.8</v>
      </c>
      <c r="J60" s="55">
        <f t="shared" si="7"/>
        <v>25.4</v>
      </c>
      <c r="K60" s="56">
        <f t="shared" si="7"/>
        <v>95</v>
      </c>
      <c r="L60" s="78">
        <v>94.5</v>
      </c>
      <c r="M60" s="57">
        <v>94.2</v>
      </c>
    </row>
    <row r="61" spans="1:13" s="2" customFormat="1" ht="24.75" customHeight="1" x14ac:dyDescent="0.25">
      <c r="A61" s="6"/>
      <c r="B61" s="7" t="s">
        <v>21</v>
      </c>
      <c r="C61" s="21">
        <f t="shared" ref="C61:H61" si="9">SUM(C59:C60)</f>
        <v>491518859</v>
      </c>
      <c r="D61" s="18">
        <f t="shared" si="9"/>
        <v>18551739</v>
      </c>
      <c r="E61" s="19">
        <f t="shared" si="9"/>
        <v>510070598</v>
      </c>
      <c r="F61" s="20">
        <f t="shared" si="9"/>
        <v>486579292</v>
      </c>
      <c r="G61" s="18">
        <f t="shared" si="9"/>
        <v>6423904</v>
      </c>
      <c r="H61" s="22">
        <f t="shared" si="9"/>
        <v>493003196</v>
      </c>
      <c r="I61" s="3">
        <f t="shared" si="7"/>
        <v>99</v>
      </c>
      <c r="J61" s="4">
        <f t="shared" si="7"/>
        <v>34.6</v>
      </c>
      <c r="K61" s="5">
        <f t="shared" si="7"/>
        <v>96.7</v>
      </c>
      <c r="L61" s="78">
        <v>96.2</v>
      </c>
      <c r="M61" s="57">
        <v>96.2</v>
      </c>
    </row>
    <row r="62" spans="1:13" s="2" customFormat="1" ht="27" customHeight="1" x14ac:dyDescent="0.25">
      <c r="A62" s="8"/>
      <c r="B62" s="9"/>
      <c r="C62" s="10"/>
      <c r="D62" s="11"/>
      <c r="E62" s="11"/>
      <c r="F62" s="11"/>
      <c r="G62" s="11"/>
      <c r="H62" s="11"/>
      <c r="I62" s="12"/>
      <c r="J62" s="12"/>
      <c r="K62" s="12"/>
      <c r="L62" s="12"/>
      <c r="M62" s="12"/>
    </row>
    <row r="63" spans="1:13" s="13" customFormat="1" x14ac:dyDescent="0.3">
      <c r="H63" s="14"/>
      <c r="I63" s="14"/>
      <c r="J63" s="14"/>
      <c r="K63" s="14"/>
    </row>
    <row r="64" spans="1:13" s="13" customFormat="1" x14ac:dyDescent="0.3">
      <c r="H64" s="14"/>
      <c r="I64" s="14"/>
      <c r="J64" s="14"/>
      <c r="K64" s="14"/>
    </row>
    <row r="65" spans="8:11" s="13" customFormat="1" x14ac:dyDescent="0.3">
      <c r="H65" s="14"/>
      <c r="I65" s="14"/>
      <c r="J65" s="14"/>
      <c r="K65" s="14"/>
    </row>
    <row r="66" spans="8:11" s="13" customFormat="1" x14ac:dyDescent="0.3"/>
    <row r="67" spans="8:11" s="13" customFormat="1" x14ac:dyDescent="0.3"/>
    <row r="68" spans="8:11" s="13" customFormat="1" x14ac:dyDescent="0.3"/>
    <row r="69" spans="8:11" s="13" customFormat="1" x14ac:dyDescent="0.3"/>
    <row r="70" spans="8:11" s="13" customFormat="1" x14ac:dyDescent="0.3"/>
    <row r="71" spans="8:11" s="13" customFormat="1" x14ac:dyDescent="0.3"/>
    <row r="72" spans="8:11" s="13" customFormat="1" x14ac:dyDescent="0.3"/>
    <row r="73" spans="8:11" s="13" customFormat="1" x14ac:dyDescent="0.3"/>
    <row r="74" spans="8:11" s="13" customFormat="1" x14ac:dyDescent="0.3"/>
    <row r="75" spans="8:11" s="13" customFormat="1" x14ac:dyDescent="0.3"/>
    <row r="76" spans="8:11" s="13" customFormat="1" x14ac:dyDescent="0.3"/>
    <row r="77" spans="8:11" s="13" customFormat="1" x14ac:dyDescent="0.3"/>
    <row r="78" spans="8:11" s="13" customFormat="1" x14ac:dyDescent="0.3"/>
    <row r="79" spans="8:11" s="13" customFormat="1" x14ac:dyDescent="0.3"/>
    <row r="80" spans="8:11" s="13" customFormat="1" x14ac:dyDescent="0.3"/>
    <row r="81" s="13" customFormat="1" x14ac:dyDescent="0.3"/>
    <row r="82" s="13" customFormat="1" x14ac:dyDescent="0.3"/>
    <row r="83" s="13" customFormat="1" x14ac:dyDescent="0.3"/>
    <row r="84" s="13" customFormat="1" x14ac:dyDescent="0.3"/>
    <row r="85" s="13" customFormat="1" x14ac:dyDescent="0.3"/>
    <row r="86" s="13" customFormat="1" x14ac:dyDescent="0.3"/>
    <row r="87" s="13" customFormat="1" x14ac:dyDescent="0.3"/>
    <row r="88" s="13" customFormat="1" x14ac:dyDescent="0.3"/>
    <row r="89" s="13" customFormat="1" x14ac:dyDescent="0.3"/>
    <row r="90" s="13" customFormat="1" x14ac:dyDescent="0.3"/>
    <row r="91" s="13" customFormat="1" x14ac:dyDescent="0.3"/>
    <row r="92" s="13" customFormat="1" x14ac:dyDescent="0.3"/>
    <row r="93" s="13" customFormat="1" x14ac:dyDescent="0.3"/>
    <row r="94" s="13" customFormat="1" x14ac:dyDescent="0.3"/>
    <row r="95" s="13" customFormat="1" x14ac:dyDescent="0.3"/>
    <row r="96" s="13" customFormat="1" x14ac:dyDescent="0.3"/>
    <row r="97" s="13" customFormat="1" x14ac:dyDescent="0.3"/>
    <row r="98" s="13" customFormat="1" x14ac:dyDescent="0.3"/>
    <row r="99" s="13" customFormat="1" x14ac:dyDescent="0.3"/>
    <row r="100" s="13" customFormat="1" x14ac:dyDescent="0.3"/>
    <row r="101" s="13" customFormat="1" x14ac:dyDescent="0.3"/>
    <row r="102" s="13" customFormat="1" x14ac:dyDescent="0.3"/>
    <row r="103" s="13" customFormat="1" x14ac:dyDescent="0.3"/>
    <row r="104" s="13" customFormat="1" x14ac:dyDescent="0.3"/>
    <row r="105" s="13" customFormat="1" x14ac:dyDescent="0.3"/>
    <row r="106" s="13" customFormat="1" x14ac:dyDescent="0.3"/>
    <row r="107" s="13" customFormat="1" x14ac:dyDescent="0.3"/>
    <row r="108" s="13" customFormat="1" x14ac:dyDescent="0.3"/>
    <row r="109" s="13" customFormat="1" x14ac:dyDescent="0.3"/>
    <row r="110" s="13" customFormat="1" x14ac:dyDescent="0.3"/>
    <row r="111" s="13" customFormat="1" x14ac:dyDescent="0.3"/>
    <row r="112" s="13" customFormat="1" x14ac:dyDescent="0.3"/>
    <row r="113" spans="8:11" s="13" customFormat="1" x14ac:dyDescent="0.3"/>
    <row r="114" spans="8:11" s="13" customFormat="1" x14ac:dyDescent="0.3"/>
    <row r="115" spans="8:11" s="13" customFormat="1" x14ac:dyDescent="0.3"/>
    <row r="116" spans="8:11" s="13" customFormat="1" x14ac:dyDescent="0.3"/>
    <row r="117" spans="8:11" s="13" customFormat="1" x14ac:dyDescent="0.3"/>
    <row r="118" spans="8:11" s="13" customFormat="1" x14ac:dyDescent="0.3"/>
    <row r="119" spans="8:11" s="13" customFormat="1" x14ac:dyDescent="0.3"/>
    <row r="120" spans="8:11" s="13" customFormat="1" x14ac:dyDescent="0.3"/>
    <row r="121" spans="8:11" s="13" customFormat="1" x14ac:dyDescent="0.3"/>
    <row r="122" spans="8:11" s="13" customFormat="1" x14ac:dyDescent="0.3"/>
    <row r="123" spans="8:11" s="13" customFormat="1" x14ac:dyDescent="0.3"/>
    <row r="124" spans="8:11" s="13" customFormat="1" x14ac:dyDescent="0.3"/>
    <row r="125" spans="8:11" s="13" customFormat="1" x14ac:dyDescent="0.3"/>
    <row r="126" spans="8:11" s="13" customFormat="1" x14ac:dyDescent="0.3"/>
    <row r="127" spans="8:11" s="13" customFormat="1" x14ac:dyDescent="0.3"/>
    <row r="128" spans="8:11" x14ac:dyDescent="0.3">
      <c r="H128" s="13"/>
      <c r="I128" s="13"/>
      <c r="J128" s="13"/>
      <c r="K128" s="13"/>
    </row>
    <row r="129" spans="8:11" x14ac:dyDescent="0.3">
      <c r="H129" s="13"/>
      <c r="I129" s="13"/>
      <c r="J129" s="13"/>
      <c r="K129" s="13"/>
    </row>
    <row r="130" spans="8:11" x14ac:dyDescent="0.3">
      <c r="H130" s="13"/>
      <c r="I130" s="13"/>
      <c r="J130" s="13"/>
      <c r="K130" s="13"/>
    </row>
    <row r="131" spans="8:11" x14ac:dyDescent="0.3">
      <c r="H131" s="13"/>
      <c r="I131" s="13"/>
      <c r="J131" s="13"/>
      <c r="K131" s="13"/>
    </row>
    <row r="132" spans="8:11" x14ac:dyDescent="0.3">
      <c r="H132" s="13"/>
      <c r="I132" s="13"/>
      <c r="J132" s="13"/>
      <c r="K132" s="13"/>
    </row>
  </sheetData>
  <mergeCells count="7">
    <mergeCell ref="L3:M3"/>
    <mergeCell ref="F3:H3"/>
    <mergeCell ref="A1:M1"/>
    <mergeCell ref="A2:C2"/>
    <mergeCell ref="K2:M2"/>
    <mergeCell ref="C3:E3"/>
    <mergeCell ref="I3:K3"/>
  </mergeCells>
  <phoneticPr fontId="3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5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CE468-0F9B-4443-A207-39F35AD65585}">
  <sheetPr>
    <tabColor indexed="13"/>
    <pageSetUpPr autoPageBreaks="0"/>
  </sheetPr>
  <dimension ref="A1:Q127"/>
  <sheetViews>
    <sheetView showOutlineSymbols="0" view="pageBreakPreview" zoomScale="70" zoomScaleNormal="75" zoomScaleSheetLayoutView="70" workbookViewId="0">
      <selection activeCell="J75" sqref="J75"/>
    </sheetView>
  </sheetViews>
  <sheetFormatPr defaultColWidth="10.703125" defaultRowHeight="23.4" x14ac:dyDescent="0.3"/>
  <cols>
    <col min="1" max="1" width="2.9375" style="14" customWidth="1"/>
    <col min="2" max="2" width="8" style="14" customWidth="1"/>
    <col min="3" max="3" width="9.46875" style="14" customWidth="1"/>
    <col min="4" max="4" width="8.64453125" style="14" customWidth="1"/>
    <col min="5" max="5" width="9" style="14" customWidth="1"/>
    <col min="6" max="6" width="8.9375" style="14" customWidth="1"/>
    <col min="7" max="7" width="8.64453125" style="14" customWidth="1"/>
    <col min="8" max="8" width="9" style="14" customWidth="1"/>
    <col min="9" max="13" width="5.64453125" style="14" customWidth="1"/>
    <col min="14" max="16384" width="10.703125" style="14"/>
  </cols>
  <sheetData>
    <row r="1" spans="1:13" s="1" customFormat="1" ht="23.2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s="1" customFormat="1" ht="23.25" customHeight="1" x14ac:dyDescent="0.25">
      <c r="A2" s="85" t="s">
        <v>73</v>
      </c>
      <c r="B2" s="85"/>
      <c r="C2" s="85"/>
      <c r="D2" s="23"/>
      <c r="E2" s="23"/>
      <c r="F2" s="23"/>
      <c r="G2" s="23"/>
      <c r="H2" s="23"/>
      <c r="I2" s="24"/>
      <c r="J2" s="24"/>
      <c r="K2" s="86" t="s">
        <v>1</v>
      </c>
      <c r="L2" s="87"/>
      <c r="M2" s="87"/>
    </row>
    <row r="3" spans="1:13" s="2" customFormat="1" ht="24.75" customHeight="1" x14ac:dyDescent="0.2">
      <c r="A3" s="25"/>
      <c r="B3" s="26"/>
      <c r="C3" s="81" t="s">
        <v>2</v>
      </c>
      <c r="D3" s="82"/>
      <c r="E3" s="83"/>
      <c r="F3" s="81" t="s">
        <v>3</v>
      </c>
      <c r="G3" s="82"/>
      <c r="H3" s="83"/>
      <c r="I3" s="88" t="s">
        <v>25</v>
      </c>
      <c r="J3" s="89"/>
      <c r="K3" s="90"/>
      <c r="L3" s="79" t="s">
        <v>26</v>
      </c>
      <c r="M3" s="80"/>
    </row>
    <row r="4" spans="1:13" s="2" customFormat="1" ht="24.75" customHeight="1" thickBot="1" x14ac:dyDescent="0.25">
      <c r="A4" s="122"/>
      <c r="B4" s="121"/>
      <c r="C4" s="29" t="s">
        <v>4</v>
      </c>
      <c r="D4" s="30" t="s">
        <v>5</v>
      </c>
      <c r="E4" s="30" t="s">
        <v>6</v>
      </c>
      <c r="F4" s="31" t="s">
        <v>4</v>
      </c>
      <c r="G4" s="32" t="s">
        <v>5</v>
      </c>
      <c r="H4" s="33" t="s">
        <v>6</v>
      </c>
      <c r="I4" s="120" t="s">
        <v>7</v>
      </c>
      <c r="J4" s="119" t="s">
        <v>8</v>
      </c>
      <c r="K4" s="119" t="s">
        <v>27</v>
      </c>
      <c r="L4" s="118" t="s">
        <v>70</v>
      </c>
      <c r="M4" s="117" t="s">
        <v>71</v>
      </c>
    </row>
    <row r="5" spans="1:13" s="2" customFormat="1" ht="24.75" customHeight="1" thickTop="1" x14ac:dyDescent="0.25">
      <c r="A5" s="38">
        <v>1</v>
      </c>
      <c r="B5" s="39" t="s">
        <v>28</v>
      </c>
      <c r="C5" s="113">
        <v>91394491</v>
      </c>
      <c r="D5" s="113">
        <v>2675321</v>
      </c>
      <c r="E5" s="116">
        <v>94069812</v>
      </c>
      <c r="F5" s="115">
        <v>90452341</v>
      </c>
      <c r="G5" s="113">
        <v>703022</v>
      </c>
      <c r="H5" s="113">
        <v>91155363</v>
      </c>
      <c r="I5" s="71">
        <f>IF(C5=0,"－",ROUND(+F5/C5*100,1))</f>
        <v>99</v>
      </c>
      <c r="J5" s="72">
        <f>IF(D5=0,"－",ROUND(+G5/D5*100,1))</f>
        <v>26.3</v>
      </c>
      <c r="K5" s="73">
        <f>IF(E5=0,"－",ROUND(+H5/E5*100,1))</f>
        <v>96.9</v>
      </c>
      <c r="L5" s="72">
        <v>97.2</v>
      </c>
      <c r="M5" s="73">
        <v>97.1</v>
      </c>
    </row>
    <row r="6" spans="1:13" s="2" customFormat="1" ht="24.75" customHeight="1" x14ac:dyDescent="0.25">
      <c r="A6" s="47">
        <v>2</v>
      </c>
      <c r="B6" s="48" t="s">
        <v>29</v>
      </c>
      <c r="C6" s="114">
        <v>2843843</v>
      </c>
      <c r="D6" s="110">
        <v>130455</v>
      </c>
      <c r="E6" s="112">
        <v>2974298</v>
      </c>
      <c r="F6" s="111">
        <v>2811198</v>
      </c>
      <c r="G6" s="110">
        <v>28770</v>
      </c>
      <c r="H6" s="109">
        <v>2839968</v>
      </c>
      <c r="I6" s="54">
        <f>IF(C6=0,"－",ROUND(+F6/C6*100,1))</f>
        <v>98.9</v>
      </c>
      <c r="J6" s="55">
        <f>IF(D6=0,"－",ROUND(+G6/D6*100,1))</f>
        <v>22.1</v>
      </c>
      <c r="K6" s="56">
        <f>IF(E6=0,"－",ROUND(+H6/E6*100,1))</f>
        <v>95.5</v>
      </c>
      <c r="L6" s="55">
        <v>95.2</v>
      </c>
      <c r="M6" s="56">
        <v>94.4</v>
      </c>
    </row>
    <row r="7" spans="1:13" s="2" customFormat="1" ht="24.75" customHeight="1" x14ac:dyDescent="0.25">
      <c r="A7" s="47">
        <v>3</v>
      </c>
      <c r="B7" s="48" t="s">
        <v>30</v>
      </c>
      <c r="C7" s="114">
        <v>40373335</v>
      </c>
      <c r="D7" s="110">
        <v>717978</v>
      </c>
      <c r="E7" s="112">
        <v>41091313</v>
      </c>
      <c r="F7" s="111">
        <v>39979792</v>
      </c>
      <c r="G7" s="110">
        <v>410577</v>
      </c>
      <c r="H7" s="109">
        <v>40390369</v>
      </c>
      <c r="I7" s="54">
        <f>IF(C7=0,"－",ROUND(+F7/C7*100,1))</f>
        <v>99</v>
      </c>
      <c r="J7" s="55">
        <f>IF(D7=0,"－",ROUND(+G7/D7*100,1))</f>
        <v>57.2</v>
      </c>
      <c r="K7" s="56">
        <f>IF(E7=0,"－",ROUND(+H7/E7*100,1))</f>
        <v>98.3</v>
      </c>
      <c r="L7" s="55">
        <v>98.2</v>
      </c>
      <c r="M7" s="56">
        <v>98.1</v>
      </c>
    </row>
    <row r="8" spans="1:13" s="2" customFormat="1" ht="24.75" customHeight="1" x14ac:dyDescent="0.25">
      <c r="A8" s="47">
        <v>4</v>
      </c>
      <c r="B8" s="48" t="s">
        <v>31</v>
      </c>
      <c r="C8" s="114">
        <v>45509449</v>
      </c>
      <c r="D8" s="110">
        <v>1461456</v>
      </c>
      <c r="E8" s="112">
        <v>46970905</v>
      </c>
      <c r="F8" s="111">
        <v>45075740</v>
      </c>
      <c r="G8" s="110">
        <v>558662</v>
      </c>
      <c r="H8" s="109">
        <v>45634402</v>
      </c>
      <c r="I8" s="54">
        <f>IF(C8=0,"－",ROUND(+F8/C8*100,1))</f>
        <v>99</v>
      </c>
      <c r="J8" s="55">
        <f>IF(D8=0,"－",ROUND(+G8/D8*100,1))</f>
        <v>38.200000000000003</v>
      </c>
      <c r="K8" s="56">
        <f>IF(E8=0,"－",ROUND(+H8/E8*100,1))</f>
        <v>97.2</v>
      </c>
      <c r="L8" s="55">
        <v>96.7</v>
      </c>
      <c r="M8" s="56">
        <v>96.3</v>
      </c>
    </row>
    <row r="9" spans="1:13" s="2" customFormat="1" ht="24.75" customHeight="1" x14ac:dyDescent="0.25">
      <c r="A9" s="47">
        <v>5</v>
      </c>
      <c r="B9" s="48" t="s">
        <v>32</v>
      </c>
      <c r="C9" s="114">
        <v>2051651</v>
      </c>
      <c r="D9" s="110">
        <v>114318</v>
      </c>
      <c r="E9" s="112">
        <v>2165969</v>
      </c>
      <c r="F9" s="111">
        <v>2020632</v>
      </c>
      <c r="G9" s="110">
        <v>28365</v>
      </c>
      <c r="H9" s="109">
        <v>2048997</v>
      </c>
      <c r="I9" s="54">
        <f>IF(C9=0,"－",ROUND(+F9/C9*100,1))</f>
        <v>98.5</v>
      </c>
      <c r="J9" s="55">
        <f>IF(D9=0,"－",ROUND(+G9/D9*100,1))</f>
        <v>24.8</v>
      </c>
      <c r="K9" s="56">
        <f>IF(E9=0,"－",ROUND(+H9/E9*100,1))</f>
        <v>94.6</v>
      </c>
      <c r="L9" s="55">
        <v>94.3</v>
      </c>
      <c r="M9" s="56">
        <v>94.6</v>
      </c>
    </row>
    <row r="10" spans="1:13" s="2" customFormat="1" ht="24.75" customHeight="1" x14ac:dyDescent="0.25">
      <c r="A10" s="47">
        <v>6</v>
      </c>
      <c r="B10" s="48" t="s">
        <v>9</v>
      </c>
      <c r="C10" s="114">
        <v>8168862</v>
      </c>
      <c r="D10" s="110">
        <v>658724</v>
      </c>
      <c r="E10" s="112">
        <v>8827586</v>
      </c>
      <c r="F10" s="111">
        <v>8044899</v>
      </c>
      <c r="G10" s="110">
        <v>173836</v>
      </c>
      <c r="H10" s="109">
        <v>8218735</v>
      </c>
      <c r="I10" s="54">
        <f>IF(C10=0,"－",ROUND(+F10/C10*100,1))</f>
        <v>98.5</v>
      </c>
      <c r="J10" s="55">
        <f>IF(D10=0,"－",ROUND(+G10/D10*100,1))</f>
        <v>26.4</v>
      </c>
      <c r="K10" s="56">
        <f>IF(E10=0,"－",ROUND(+H10/E10*100,1))</f>
        <v>93.1</v>
      </c>
      <c r="L10" s="55">
        <v>92.2</v>
      </c>
      <c r="M10" s="56">
        <v>90.4</v>
      </c>
    </row>
    <row r="11" spans="1:13" s="2" customFormat="1" ht="24.75" customHeight="1" x14ac:dyDescent="0.25">
      <c r="A11" s="47">
        <v>7</v>
      </c>
      <c r="B11" s="48" t="s">
        <v>33</v>
      </c>
      <c r="C11" s="114">
        <v>33433423</v>
      </c>
      <c r="D11" s="110">
        <v>956837</v>
      </c>
      <c r="E11" s="112">
        <v>34390260</v>
      </c>
      <c r="F11" s="111">
        <v>33018762</v>
      </c>
      <c r="G11" s="110">
        <v>411448</v>
      </c>
      <c r="H11" s="109">
        <v>33430210</v>
      </c>
      <c r="I11" s="54">
        <f>IF(C11=0,"－",ROUND(+F11/C11*100,1))</f>
        <v>98.8</v>
      </c>
      <c r="J11" s="55">
        <f>IF(D11=0,"－",ROUND(+G11/D11*100,1))</f>
        <v>43</v>
      </c>
      <c r="K11" s="56">
        <f>IF(E11=0,"－",ROUND(+H11/E11*100,1))</f>
        <v>97.2</v>
      </c>
      <c r="L11" s="55">
        <v>97</v>
      </c>
      <c r="M11" s="56">
        <v>97.1</v>
      </c>
    </row>
    <row r="12" spans="1:13" s="2" customFormat="1" ht="24.75" customHeight="1" x14ac:dyDescent="0.25">
      <c r="A12" s="47">
        <v>8</v>
      </c>
      <c r="B12" s="48" t="s">
        <v>34</v>
      </c>
      <c r="C12" s="114">
        <v>8116287</v>
      </c>
      <c r="D12" s="110">
        <v>213905</v>
      </c>
      <c r="E12" s="112">
        <v>8330192</v>
      </c>
      <c r="F12" s="111">
        <v>8058561</v>
      </c>
      <c r="G12" s="110">
        <v>95439</v>
      </c>
      <c r="H12" s="109">
        <v>8154000</v>
      </c>
      <c r="I12" s="54">
        <f>IF(C12=0,"－",ROUND(+F12/C12*100,1))</f>
        <v>99.3</v>
      </c>
      <c r="J12" s="55">
        <f>IF(D12=0,"－",ROUND(+G12/D12*100,1))</f>
        <v>44.6</v>
      </c>
      <c r="K12" s="56">
        <f>IF(E12=0,"－",ROUND(+H12/E12*100,1))</f>
        <v>97.9</v>
      </c>
      <c r="L12" s="55">
        <v>97</v>
      </c>
      <c r="M12" s="56">
        <v>96.1</v>
      </c>
    </row>
    <row r="13" spans="1:13" s="2" customFormat="1" ht="24.75" customHeight="1" x14ac:dyDescent="0.25">
      <c r="A13" s="47">
        <v>9</v>
      </c>
      <c r="B13" s="48" t="s">
        <v>35</v>
      </c>
      <c r="C13" s="114">
        <v>4480267</v>
      </c>
      <c r="D13" s="110">
        <v>182664</v>
      </c>
      <c r="E13" s="112">
        <v>4662931</v>
      </c>
      <c r="F13" s="111">
        <v>4430396</v>
      </c>
      <c r="G13" s="110">
        <v>56041</v>
      </c>
      <c r="H13" s="109">
        <v>4486437</v>
      </c>
      <c r="I13" s="54">
        <f>IF(C13=0,"－",ROUND(+F13/C13*100,1))</f>
        <v>98.9</v>
      </c>
      <c r="J13" s="55">
        <f>IF(D13=0,"－",ROUND(+G13/D13*100,1))</f>
        <v>30.7</v>
      </c>
      <c r="K13" s="56">
        <f>IF(E13=0,"－",ROUND(+H13/E13*100,1))</f>
        <v>96.2</v>
      </c>
      <c r="L13" s="55">
        <v>95.8</v>
      </c>
      <c r="M13" s="56">
        <v>95.2</v>
      </c>
    </row>
    <row r="14" spans="1:13" s="2" customFormat="1" ht="24.75" customHeight="1" x14ac:dyDescent="0.25">
      <c r="A14" s="47">
        <v>10</v>
      </c>
      <c r="B14" s="48" t="s">
        <v>36</v>
      </c>
      <c r="C14" s="114">
        <v>8129017</v>
      </c>
      <c r="D14" s="110">
        <v>408246</v>
      </c>
      <c r="E14" s="112">
        <v>8537263</v>
      </c>
      <c r="F14" s="111">
        <v>8021882</v>
      </c>
      <c r="G14" s="110">
        <v>145492</v>
      </c>
      <c r="H14" s="109">
        <v>8167374</v>
      </c>
      <c r="I14" s="54">
        <f>IF(C14=0,"－",ROUND(+F14/C14*100,1))</f>
        <v>98.7</v>
      </c>
      <c r="J14" s="55">
        <f>IF(D14=0,"－",ROUND(+G14/D14*100,1))</f>
        <v>35.6</v>
      </c>
      <c r="K14" s="56">
        <f>IF(E14=0,"－",ROUND(+H14/E14*100,1))</f>
        <v>95.7</v>
      </c>
      <c r="L14" s="57">
        <v>95.1</v>
      </c>
      <c r="M14" s="56">
        <v>94.6</v>
      </c>
    </row>
    <row r="15" spans="1:13" s="2" customFormat="1" ht="24.75" customHeight="1" x14ac:dyDescent="0.25">
      <c r="A15" s="47">
        <v>11</v>
      </c>
      <c r="B15" s="48" t="s">
        <v>37</v>
      </c>
      <c r="C15" s="114">
        <v>10871749</v>
      </c>
      <c r="D15" s="110">
        <v>541347</v>
      </c>
      <c r="E15" s="112">
        <v>11413096</v>
      </c>
      <c r="F15" s="111">
        <v>10756969</v>
      </c>
      <c r="G15" s="110">
        <v>151790</v>
      </c>
      <c r="H15" s="109">
        <v>10908759</v>
      </c>
      <c r="I15" s="54">
        <f>IF(C15=0,"－",ROUND(+F15/C15*100,1))</f>
        <v>98.9</v>
      </c>
      <c r="J15" s="55">
        <f>IF(D15=0,"－",ROUND(+G15/D15*100,1))</f>
        <v>28</v>
      </c>
      <c r="K15" s="56">
        <f>IF(E15=0,"－",ROUND(+H15/E15*100,1))</f>
        <v>95.6</v>
      </c>
      <c r="L15" s="55">
        <v>95</v>
      </c>
      <c r="M15" s="56">
        <v>94.5</v>
      </c>
    </row>
    <row r="16" spans="1:13" s="2" customFormat="1" ht="24.75" customHeight="1" x14ac:dyDescent="0.25">
      <c r="A16" s="47">
        <v>12</v>
      </c>
      <c r="B16" s="48" t="s">
        <v>38</v>
      </c>
      <c r="C16" s="114">
        <v>2883852</v>
      </c>
      <c r="D16" s="110">
        <v>182733</v>
      </c>
      <c r="E16" s="112">
        <v>3066585</v>
      </c>
      <c r="F16" s="111">
        <v>2821649</v>
      </c>
      <c r="G16" s="110">
        <v>52057</v>
      </c>
      <c r="H16" s="109">
        <v>2873706</v>
      </c>
      <c r="I16" s="54">
        <f>IF(C16=0,"－",ROUND(+F16/C16*100,1))</f>
        <v>97.8</v>
      </c>
      <c r="J16" s="55">
        <f>IF(D16=0,"－",ROUND(+G16/D16*100,1))</f>
        <v>28.5</v>
      </c>
      <c r="K16" s="56">
        <f>IF(E16=0,"－",ROUND(+H16/E16*100,1))</f>
        <v>93.7</v>
      </c>
      <c r="L16" s="55">
        <v>93.2</v>
      </c>
      <c r="M16" s="56">
        <v>92.2</v>
      </c>
    </row>
    <row r="17" spans="1:13" s="2" customFormat="1" ht="24.75" customHeight="1" x14ac:dyDescent="0.25">
      <c r="A17" s="47">
        <v>13</v>
      </c>
      <c r="B17" s="48" t="s">
        <v>39</v>
      </c>
      <c r="C17" s="114">
        <v>3112010</v>
      </c>
      <c r="D17" s="110">
        <v>119181</v>
      </c>
      <c r="E17" s="112">
        <v>3231191</v>
      </c>
      <c r="F17" s="111">
        <v>3072016</v>
      </c>
      <c r="G17" s="110">
        <v>44690</v>
      </c>
      <c r="H17" s="109">
        <v>3116706</v>
      </c>
      <c r="I17" s="54">
        <f>IF(C17=0,"－",ROUND(+F17/C17*100,1))</f>
        <v>98.7</v>
      </c>
      <c r="J17" s="55">
        <f>IF(D17=0,"－",ROUND(+G17/D17*100,1))</f>
        <v>37.5</v>
      </c>
      <c r="K17" s="56">
        <f>IF(E17=0,"－",ROUND(+H17/E17*100,1))</f>
        <v>96.5</v>
      </c>
      <c r="L17" s="57">
        <v>95.6</v>
      </c>
      <c r="M17" s="56">
        <v>94.6</v>
      </c>
    </row>
    <row r="18" spans="1:13" s="2" customFormat="1" ht="24.75" customHeight="1" x14ac:dyDescent="0.25">
      <c r="A18" s="47">
        <v>14</v>
      </c>
      <c r="B18" s="48" t="s">
        <v>10</v>
      </c>
      <c r="C18" s="114">
        <v>13013929</v>
      </c>
      <c r="D18" s="110">
        <v>709987</v>
      </c>
      <c r="E18" s="112">
        <v>13723916</v>
      </c>
      <c r="F18" s="111">
        <v>12889012</v>
      </c>
      <c r="G18" s="110">
        <v>142736</v>
      </c>
      <c r="H18" s="109">
        <v>13031748</v>
      </c>
      <c r="I18" s="54">
        <f>IF(C18=0,"－",ROUND(+F18/C18*100,1))</f>
        <v>99</v>
      </c>
      <c r="J18" s="55">
        <f>IF(D18=0,"－",ROUND(+G18/D18*100,1))</f>
        <v>20.100000000000001</v>
      </c>
      <c r="K18" s="56">
        <f>IF(E18=0,"－",ROUND(+H18/E18*100,1))</f>
        <v>95</v>
      </c>
      <c r="L18" s="55">
        <v>94.4</v>
      </c>
      <c r="M18" s="56">
        <v>94.2</v>
      </c>
    </row>
    <row r="19" spans="1:13" s="2" customFormat="1" ht="24.75" customHeight="1" x14ac:dyDescent="0.25">
      <c r="A19" s="47">
        <v>15</v>
      </c>
      <c r="B19" s="48" t="s">
        <v>40</v>
      </c>
      <c r="C19" s="114">
        <v>29634865</v>
      </c>
      <c r="D19" s="110">
        <v>1068918</v>
      </c>
      <c r="E19" s="112">
        <v>30703783</v>
      </c>
      <c r="F19" s="111">
        <v>29247153</v>
      </c>
      <c r="G19" s="110">
        <v>371173</v>
      </c>
      <c r="H19" s="109">
        <v>29618326</v>
      </c>
      <c r="I19" s="54">
        <f>IF(C19=0,"－",ROUND(+F19/C19*100,1))</f>
        <v>98.7</v>
      </c>
      <c r="J19" s="55">
        <f>IF(D19=0,"－",ROUND(+G19/D19*100,1))</f>
        <v>34.700000000000003</v>
      </c>
      <c r="K19" s="56">
        <f>IF(E19=0,"－",ROUND(+H19/E19*100,1))</f>
        <v>96.5</v>
      </c>
      <c r="L19" s="55">
        <v>96.2</v>
      </c>
      <c r="M19" s="56">
        <v>96.1</v>
      </c>
    </row>
    <row r="20" spans="1:13" s="2" customFormat="1" ht="24.75" customHeight="1" x14ac:dyDescent="0.25">
      <c r="A20" s="47">
        <v>16</v>
      </c>
      <c r="B20" s="48" t="s">
        <v>41</v>
      </c>
      <c r="C20" s="114">
        <v>660151</v>
      </c>
      <c r="D20" s="110">
        <v>52789</v>
      </c>
      <c r="E20" s="112">
        <v>712940</v>
      </c>
      <c r="F20" s="111">
        <v>649391</v>
      </c>
      <c r="G20" s="110">
        <v>10798</v>
      </c>
      <c r="H20" s="109">
        <v>660189</v>
      </c>
      <c r="I20" s="54">
        <f>IF(C20=0,"－",ROUND(+F20/C20*100,1))</f>
        <v>98.4</v>
      </c>
      <c r="J20" s="55">
        <f>IF(D20=0,"－",ROUND(+G20/D20*100,1))</f>
        <v>20.5</v>
      </c>
      <c r="K20" s="56">
        <f>IF(E20=0,"－",ROUND(+H20/E20*100,1))</f>
        <v>92.6</v>
      </c>
      <c r="L20" s="55">
        <v>91</v>
      </c>
      <c r="M20" s="56">
        <v>90.5</v>
      </c>
    </row>
    <row r="21" spans="1:13" s="2" customFormat="1" ht="24.75" customHeight="1" x14ac:dyDescent="0.25">
      <c r="A21" s="47">
        <v>17</v>
      </c>
      <c r="B21" s="48" t="s">
        <v>42</v>
      </c>
      <c r="C21" s="114">
        <v>16191600</v>
      </c>
      <c r="D21" s="110">
        <v>1231923</v>
      </c>
      <c r="E21" s="112">
        <v>17423523</v>
      </c>
      <c r="F21" s="111">
        <v>15961793</v>
      </c>
      <c r="G21" s="110">
        <v>276435</v>
      </c>
      <c r="H21" s="109">
        <v>16238228</v>
      </c>
      <c r="I21" s="54">
        <f>IF(C21=0,"－",ROUND(+F21/C21*100,1))</f>
        <v>98.6</v>
      </c>
      <c r="J21" s="55">
        <f>IF(D21=0,"－",ROUND(+G21/D21*100,1))</f>
        <v>22.4</v>
      </c>
      <c r="K21" s="56">
        <f>IF(E21=0,"－",ROUND(+H21/E21*100,1))</f>
        <v>93.2</v>
      </c>
      <c r="L21" s="55">
        <v>92.6</v>
      </c>
      <c r="M21" s="56">
        <v>91.9</v>
      </c>
    </row>
    <row r="22" spans="1:13" s="2" customFormat="1" ht="24.75" customHeight="1" x14ac:dyDescent="0.25">
      <c r="A22" s="47">
        <v>18</v>
      </c>
      <c r="B22" s="48" t="s">
        <v>43</v>
      </c>
      <c r="C22" s="114">
        <v>14705829</v>
      </c>
      <c r="D22" s="110">
        <v>226551</v>
      </c>
      <c r="E22" s="112">
        <v>14932380</v>
      </c>
      <c r="F22" s="111">
        <v>14608608</v>
      </c>
      <c r="G22" s="110">
        <v>101614</v>
      </c>
      <c r="H22" s="109">
        <v>14710222</v>
      </c>
      <c r="I22" s="54">
        <f>IF(C22=0,"－",ROUND(+F22/C22*100,1))</f>
        <v>99.3</v>
      </c>
      <c r="J22" s="55">
        <f>IF(D22=0,"－",ROUND(+G22/D22*100,1))</f>
        <v>44.9</v>
      </c>
      <c r="K22" s="56">
        <f>IF(E22=0,"－",ROUND(+H22/E22*100,1))</f>
        <v>98.5</v>
      </c>
      <c r="L22" s="55">
        <v>98.4</v>
      </c>
      <c r="M22" s="56">
        <v>98.2</v>
      </c>
    </row>
    <row r="23" spans="1:13" s="2" customFormat="1" ht="24.75" customHeight="1" x14ac:dyDescent="0.25">
      <c r="A23" s="47">
        <v>19</v>
      </c>
      <c r="B23" s="48" t="s">
        <v>11</v>
      </c>
      <c r="C23" s="114">
        <v>13251110</v>
      </c>
      <c r="D23" s="110">
        <v>443372</v>
      </c>
      <c r="E23" s="112">
        <v>13694482</v>
      </c>
      <c r="F23" s="111">
        <v>13109293</v>
      </c>
      <c r="G23" s="110">
        <v>157780</v>
      </c>
      <c r="H23" s="109">
        <v>13267073</v>
      </c>
      <c r="I23" s="54">
        <f>IF(C23=0,"－",ROUND(+F23/C23*100,1))</f>
        <v>98.9</v>
      </c>
      <c r="J23" s="55">
        <f>IF(D23=0,"－",ROUND(+G23/D23*100,1))</f>
        <v>35.6</v>
      </c>
      <c r="K23" s="56">
        <f>IF(E23=0,"－",ROUND(+H23/E23*100,1))</f>
        <v>96.9</v>
      </c>
      <c r="L23" s="55">
        <v>96.4</v>
      </c>
      <c r="M23" s="56">
        <v>96</v>
      </c>
    </row>
    <row r="24" spans="1:13" s="2" customFormat="1" ht="24.75" customHeight="1" x14ac:dyDescent="0.25">
      <c r="A24" s="47">
        <v>20</v>
      </c>
      <c r="B24" s="48" t="s">
        <v>12</v>
      </c>
      <c r="C24" s="114">
        <v>8471545</v>
      </c>
      <c r="D24" s="110">
        <v>232902</v>
      </c>
      <c r="E24" s="112">
        <v>8704447</v>
      </c>
      <c r="F24" s="111">
        <v>8386798</v>
      </c>
      <c r="G24" s="110">
        <v>88806</v>
      </c>
      <c r="H24" s="109">
        <v>8475604</v>
      </c>
      <c r="I24" s="54">
        <f>IF(C24=0,"－",ROUND(+F24/C24*100,1))</f>
        <v>99</v>
      </c>
      <c r="J24" s="55">
        <f>IF(D24=0,"－",ROUND(+G24/D24*100,1))</f>
        <v>38.1</v>
      </c>
      <c r="K24" s="56">
        <f>IF(E24=0,"－",ROUND(+H24/E24*100,1))</f>
        <v>97.4</v>
      </c>
      <c r="L24" s="55">
        <v>97</v>
      </c>
      <c r="M24" s="56">
        <v>97.2</v>
      </c>
    </row>
    <row r="25" spans="1:13" s="2" customFormat="1" ht="24.75" customHeight="1" x14ac:dyDescent="0.25">
      <c r="A25" s="47">
        <v>21</v>
      </c>
      <c r="B25" s="48" t="s">
        <v>44</v>
      </c>
      <c r="C25" s="114">
        <v>1559873</v>
      </c>
      <c r="D25" s="110">
        <v>97420</v>
      </c>
      <c r="E25" s="112">
        <v>1657293</v>
      </c>
      <c r="F25" s="111">
        <v>1535473</v>
      </c>
      <c r="G25" s="110">
        <v>18494</v>
      </c>
      <c r="H25" s="109">
        <v>1553967</v>
      </c>
      <c r="I25" s="54">
        <f>IF(C25=0,"－",ROUND(+F25/C25*100,1))</f>
        <v>98.4</v>
      </c>
      <c r="J25" s="55">
        <f>IF(D25=0,"－",ROUND(+G25/D25*100,1))</f>
        <v>19</v>
      </c>
      <c r="K25" s="56">
        <f>IF(E25=0,"－",ROUND(+H25/E25*100,1))</f>
        <v>93.8</v>
      </c>
      <c r="L25" s="55">
        <v>93.2</v>
      </c>
      <c r="M25" s="56">
        <v>92.3</v>
      </c>
    </row>
    <row r="26" spans="1:13" s="2" customFormat="1" ht="24.75" customHeight="1" x14ac:dyDescent="0.25">
      <c r="A26" s="47">
        <v>22</v>
      </c>
      <c r="B26" s="48" t="s">
        <v>13</v>
      </c>
      <c r="C26" s="114">
        <v>6645550</v>
      </c>
      <c r="D26" s="110">
        <v>191886</v>
      </c>
      <c r="E26" s="112">
        <v>6837436</v>
      </c>
      <c r="F26" s="111">
        <v>6578161</v>
      </c>
      <c r="G26" s="110">
        <v>81342</v>
      </c>
      <c r="H26" s="109">
        <v>6659503</v>
      </c>
      <c r="I26" s="54">
        <f>IF(C26=0,"－",ROUND(+F26/C26*100,1))</f>
        <v>99</v>
      </c>
      <c r="J26" s="55">
        <f>IF(D26=0,"－",ROUND(+G26/D26*100,1))</f>
        <v>42.4</v>
      </c>
      <c r="K26" s="56">
        <f>IF(E26=0,"－",ROUND(+H26/E26*100,1))</f>
        <v>97.4</v>
      </c>
      <c r="L26" s="55">
        <v>97</v>
      </c>
      <c r="M26" s="56">
        <v>96.3</v>
      </c>
    </row>
    <row r="27" spans="1:13" s="2" customFormat="1" ht="24.75" customHeight="1" x14ac:dyDescent="0.25">
      <c r="A27" s="47">
        <v>23</v>
      </c>
      <c r="B27" s="48" t="s">
        <v>45</v>
      </c>
      <c r="C27" s="114">
        <v>4602347</v>
      </c>
      <c r="D27" s="110">
        <v>260655</v>
      </c>
      <c r="E27" s="112">
        <v>4863002</v>
      </c>
      <c r="F27" s="111">
        <v>4538192</v>
      </c>
      <c r="G27" s="110">
        <v>77472</v>
      </c>
      <c r="H27" s="109">
        <v>4615664</v>
      </c>
      <c r="I27" s="54">
        <f>IF(C27=0,"－",ROUND(+F27/C27*100,1))</f>
        <v>98.6</v>
      </c>
      <c r="J27" s="55">
        <f>IF(D27=0,"－",ROUND(+G27/D27*100,1))</f>
        <v>29.7</v>
      </c>
      <c r="K27" s="56">
        <f>IF(E27=0,"－",ROUND(+H27/E27*100,1))</f>
        <v>94.9</v>
      </c>
      <c r="L27" s="55">
        <v>94.5</v>
      </c>
      <c r="M27" s="56">
        <v>93.6</v>
      </c>
    </row>
    <row r="28" spans="1:13" s="2" customFormat="1" ht="24.75" customHeight="1" x14ac:dyDescent="0.25">
      <c r="A28" s="47">
        <v>24</v>
      </c>
      <c r="B28" s="48" t="s">
        <v>46</v>
      </c>
      <c r="C28" s="114">
        <v>2077299</v>
      </c>
      <c r="D28" s="110">
        <v>142771</v>
      </c>
      <c r="E28" s="112">
        <v>2220070</v>
      </c>
      <c r="F28" s="111">
        <v>2051215</v>
      </c>
      <c r="G28" s="110">
        <v>46718</v>
      </c>
      <c r="H28" s="109">
        <v>2097933</v>
      </c>
      <c r="I28" s="54">
        <f>IF(C28=0,"－",ROUND(+F28/C28*100,1))</f>
        <v>98.7</v>
      </c>
      <c r="J28" s="55">
        <f>IF(D28=0,"－",ROUND(+G28/D28*100,1))</f>
        <v>32.700000000000003</v>
      </c>
      <c r="K28" s="56">
        <f>IF(E28=0,"－",ROUND(+H28/E28*100,1))</f>
        <v>94.5</v>
      </c>
      <c r="L28" s="55">
        <v>93.3</v>
      </c>
      <c r="M28" s="56">
        <v>91.9</v>
      </c>
    </row>
    <row r="29" spans="1:13" s="2" customFormat="1" ht="24.75" customHeight="1" x14ac:dyDescent="0.25">
      <c r="A29" s="47">
        <v>25</v>
      </c>
      <c r="B29" s="48" t="s">
        <v>47</v>
      </c>
      <c r="C29" s="114">
        <v>17062381</v>
      </c>
      <c r="D29" s="110">
        <v>653612</v>
      </c>
      <c r="E29" s="112">
        <v>17715993</v>
      </c>
      <c r="F29" s="111">
        <v>16906126</v>
      </c>
      <c r="G29" s="110">
        <v>165908</v>
      </c>
      <c r="H29" s="109">
        <v>17072034</v>
      </c>
      <c r="I29" s="54">
        <f>IF(C29=0,"－",ROUND(+F29/C29*100,1))</f>
        <v>99.1</v>
      </c>
      <c r="J29" s="55">
        <f>IF(D29=0,"－",ROUND(+G29/D29*100,1))</f>
        <v>25.4</v>
      </c>
      <c r="K29" s="56">
        <f>IF(E29=0,"－",ROUND(+H29/E29*100,1))</f>
        <v>96.4</v>
      </c>
      <c r="L29" s="55">
        <v>96.4</v>
      </c>
      <c r="M29" s="56">
        <v>95.4</v>
      </c>
    </row>
    <row r="30" spans="1:13" s="2" customFormat="1" ht="24.75" customHeight="1" x14ac:dyDescent="0.25">
      <c r="A30" s="47">
        <v>26</v>
      </c>
      <c r="B30" s="48" t="s">
        <v>14</v>
      </c>
      <c r="C30" s="114">
        <v>5674831</v>
      </c>
      <c r="D30" s="110">
        <v>296942</v>
      </c>
      <c r="E30" s="112">
        <v>5971773</v>
      </c>
      <c r="F30" s="111">
        <v>5588146</v>
      </c>
      <c r="G30" s="110">
        <v>78162</v>
      </c>
      <c r="H30" s="109">
        <v>5666308</v>
      </c>
      <c r="I30" s="54">
        <f>IF(C30=0,"－",ROUND(+F30/C30*100,1))</f>
        <v>98.5</v>
      </c>
      <c r="J30" s="55">
        <f>IF(D30=0,"－",ROUND(+G30/D30*100,1))</f>
        <v>26.3</v>
      </c>
      <c r="K30" s="56">
        <f>IF(E30=0,"－",ROUND(+H30/E30*100,1))</f>
        <v>94.9</v>
      </c>
      <c r="L30" s="55">
        <v>94.4</v>
      </c>
      <c r="M30" s="56">
        <v>94.1</v>
      </c>
    </row>
    <row r="31" spans="1:13" s="2" customFormat="1" ht="24.75" customHeight="1" x14ac:dyDescent="0.25">
      <c r="A31" s="47">
        <v>27</v>
      </c>
      <c r="B31" s="48" t="s">
        <v>15</v>
      </c>
      <c r="C31" s="114">
        <v>3737693</v>
      </c>
      <c r="D31" s="110">
        <v>94858</v>
      </c>
      <c r="E31" s="112">
        <v>3832551</v>
      </c>
      <c r="F31" s="111">
        <v>3704953</v>
      </c>
      <c r="G31" s="110">
        <v>36211</v>
      </c>
      <c r="H31" s="109">
        <v>3741164</v>
      </c>
      <c r="I31" s="54">
        <f>IF(C31=0,"－",ROUND(+F31/C31*100,1))</f>
        <v>99.1</v>
      </c>
      <c r="J31" s="55">
        <f>IF(D31=0,"－",ROUND(+G31/D31*100,1))</f>
        <v>38.200000000000003</v>
      </c>
      <c r="K31" s="56">
        <f>IF(E31=0,"－",ROUND(+H31/E31*100,1))</f>
        <v>97.6</v>
      </c>
      <c r="L31" s="55">
        <v>97.2</v>
      </c>
      <c r="M31" s="56">
        <v>96.5</v>
      </c>
    </row>
    <row r="32" spans="1:13" s="2" customFormat="1" ht="24.75" customHeight="1" x14ac:dyDescent="0.25">
      <c r="A32" s="47">
        <v>28</v>
      </c>
      <c r="B32" s="48" t="s">
        <v>48</v>
      </c>
      <c r="C32" s="114">
        <v>3130034</v>
      </c>
      <c r="D32" s="110">
        <v>371967</v>
      </c>
      <c r="E32" s="112">
        <v>3502001</v>
      </c>
      <c r="F32" s="111">
        <v>3052622</v>
      </c>
      <c r="G32" s="110">
        <v>69359</v>
      </c>
      <c r="H32" s="109">
        <v>3121981</v>
      </c>
      <c r="I32" s="54">
        <f>IF(C32=0,"－",ROUND(+F32/C32*100,1))</f>
        <v>97.5</v>
      </c>
      <c r="J32" s="55">
        <f>IF(D32=0,"－",ROUND(+G32/D32*100,1))</f>
        <v>18.600000000000001</v>
      </c>
      <c r="K32" s="56">
        <f>IF(E32=0,"－",ROUND(+H32/E32*100,1))</f>
        <v>89.1</v>
      </c>
      <c r="L32" s="55">
        <v>88.7</v>
      </c>
      <c r="M32" s="56">
        <v>87.7</v>
      </c>
    </row>
    <row r="33" spans="1:13" s="2" customFormat="1" ht="24.75" customHeight="1" x14ac:dyDescent="0.25">
      <c r="A33" s="47">
        <v>29</v>
      </c>
      <c r="B33" s="48" t="s">
        <v>49</v>
      </c>
      <c r="C33" s="114">
        <v>6899400</v>
      </c>
      <c r="D33" s="110">
        <v>199052</v>
      </c>
      <c r="E33" s="112">
        <v>7098452</v>
      </c>
      <c r="F33" s="111">
        <v>6834283</v>
      </c>
      <c r="G33" s="110">
        <v>62328</v>
      </c>
      <c r="H33" s="109">
        <v>6896611</v>
      </c>
      <c r="I33" s="54">
        <f>IF(C33=0,"－",ROUND(+F33/C33*100,1))</f>
        <v>99.1</v>
      </c>
      <c r="J33" s="55">
        <f>IF(D33=0,"－",ROUND(+G33/D33*100,1))</f>
        <v>31.3</v>
      </c>
      <c r="K33" s="56">
        <f>IF(E33=0,"－",ROUND(+H33/E33*100,1))</f>
        <v>97.2</v>
      </c>
      <c r="L33" s="57">
        <v>97</v>
      </c>
      <c r="M33" s="56">
        <v>96.8</v>
      </c>
    </row>
    <row r="34" spans="1:13" s="2" customFormat="1" ht="24.75" customHeight="1" x14ac:dyDescent="0.25">
      <c r="A34" s="47">
        <v>30</v>
      </c>
      <c r="B34" s="48" t="s">
        <v>50</v>
      </c>
      <c r="C34" s="114">
        <v>4004348</v>
      </c>
      <c r="D34" s="110">
        <v>290865</v>
      </c>
      <c r="E34" s="112">
        <v>4295213</v>
      </c>
      <c r="F34" s="111">
        <v>3952921</v>
      </c>
      <c r="G34" s="110">
        <v>51995</v>
      </c>
      <c r="H34" s="109">
        <v>4004916</v>
      </c>
      <c r="I34" s="54">
        <f>IF(C34=0,"－",ROUND(+F34/C34*100,1))</f>
        <v>98.7</v>
      </c>
      <c r="J34" s="55">
        <f>IF(D34=0,"－",ROUND(+G34/D34*100,1))</f>
        <v>17.899999999999999</v>
      </c>
      <c r="K34" s="56">
        <f>IF(E34=0,"－",ROUND(+H34/E34*100,1))</f>
        <v>93.2</v>
      </c>
      <c r="L34" s="55">
        <v>92.8</v>
      </c>
      <c r="M34" s="56">
        <v>92.6</v>
      </c>
    </row>
    <row r="35" spans="1:13" s="2" customFormat="1" ht="24.75" customHeight="1" x14ac:dyDescent="0.25">
      <c r="A35" s="47">
        <v>31</v>
      </c>
      <c r="B35" s="48" t="s">
        <v>51</v>
      </c>
      <c r="C35" s="114">
        <v>2553130</v>
      </c>
      <c r="D35" s="110">
        <v>255502</v>
      </c>
      <c r="E35" s="112">
        <v>2808632</v>
      </c>
      <c r="F35" s="111">
        <v>2497394</v>
      </c>
      <c r="G35" s="110">
        <v>74339</v>
      </c>
      <c r="H35" s="109">
        <v>2571733</v>
      </c>
      <c r="I35" s="54">
        <f>IF(C35=0,"－",ROUND(+F35/C35*100,1))</f>
        <v>97.8</v>
      </c>
      <c r="J35" s="55">
        <f>IF(D35=0,"－",ROUND(+G35/D35*100,1))</f>
        <v>29.1</v>
      </c>
      <c r="K35" s="56">
        <f>IF(E35=0,"－",ROUND(+H35/E35*100,1))</f>
        <v>91.6</v>
      </c>
      <c r="L35" s="55">
        <v>90.7</v>
      </c>
      <c r="M35" s="56">
        <v>90.6</v>
      </c>
    </row>
    <row r="36" spans="1:13" s="2" customFormat="1" ht="24.75" customHeight="1" x14ac:dyDescent="0.25">
      <c r="A36" s="47">
        <v>32</v>
      </c>
      <c r="B36" s="48" t="s">
        <v>22</v>
      </c>
      <c r="C36" s="114">
        <v>1358655</v>
      </c>
      <c r="D36" s="110">
        <v>61384</v>
      </c>
      <c r="E36" s="112">
        <v>1420039</v>
      </c>
      <c r="F36" s="111">
        <v>1346515</v>
      </c>
      <c r="G36" s="110">
        <v>18633</v>
      </c>
      <c r="H36" s="109">
        <v>1365148</v>
      </c>
      <c r="I36" s="54">
        <f>IF(C36=0,"－",ROUND(+F36/C36*100,1))</f>
        <v>99.1</v>
      </c>
      <c r="J36" s="55">
        <f>IF(D36=0,"－",ROUND(+G36/D36*100,1))</f>
        <v>30.4</v>
      </c>
      <c r="K36" s="56">
        <f>IF(E36=0,"－",ROUND(+H36/E36*100,1))</f>
        <v>96.1</v>
      </c>
      <c r="L36" s="57">
        <v>94.2</v>
      </c>
      <c r="M36" s="56">
        <v>93.1</v>
      </c>
    </row>
    <row r="37" spans="1:13" s="2" customFormat="1" ht="24.75" customHeight="1" x14ac:dyDescent="0.25">
      <c r="A37" s="47">
        <v>33</v>
      </c>
      <c r="B37" s="48" t="s">
        <v>52</v>
      </c>
      <c r="C37" s="114">
        <v>1597465</v>
      </c>
      <c r="D37" s="110">
        <v>109903</v>
      </c>
      <c r="E37" s="112">
        <v>1707368</v>
      </c>
      <c r="F37" s="111">
        <v>1573595</v>
      </c>
      <c r="G37" s="110">
        <v>18808</v>
      </c>
      <c r="H37" s="109">
        <v>1592403</v>
      </c>
      <c r="I37" s="54">
        <f>IF(C37=0,"－",ROUND(+F37/C37*100,1))</f>
        <v>98.5</v>
      </c>
      <c r="J37" s="55">
        <f>IF(D37=0,"－",ROUND(+G37/D37*100,1))</f>
        <v>17.100000000000001</v>
      </c>
      <c r="K37" s="56">
        <f>IF(E37=0,"－",ROUND(+H37/E37*100,1))</f>
        <v>93.3</v>
      </c>
      <c r="L37" s="57">
        <v>93</v>
      </c>
      <c r="M37" s="56">
        <v>92.5</v>
      </c>
    </row>
    <row r="38" spans="1:13" s="2" customFormat="1" ht="24.75" customHeight="1" x14ac:dyDescent="0.25">
      <c r="A38" s="47">
        <v>34</v>
      </c>
      <c r="B38" s="48" t="s">
        <v>53</v>
      </c>
      <c r="C38" s="114">
        <v>3424818</v>
      </c>
      <c r="D38" s="110">
        <v>201783</v>
      </c>
      <c r="E38" s="112">
        <v>3626601</v>
      </c>
      <c r="F38" s="111">
        <v>3393908</v>
      </c>
      <c r="G38" s="110">
        <v>54434</v>
      </c>
      <c r="H38" s="109">
        <v>3448342</v>
      </c>
      <c r="I38" s="54">
        <f>IF(C38=0,"－",ROUND(+F38/C38*100,1))</f>
        <v>99.1</v>
      </c>
      <c r="J38" s="55">
        <f>IF(D38=0,"－",ROUND(+G38/D38*100,1))</f>
        <v>27</v>
      </c>
      <c r="K38" s="56">
        <f>IF(E38=0,"－",ROUND(+H38/E38*100,1))</f>
        <v>95.1</v>
      </c>
      <c r="L38" s="57">
        <v>93.7</v>
      </c>
      <c r="M38" s="56">
        <v>92.9</v>
      </c>
    </row>
    <row r="39" spans="1:13" s="2" customFormat="1" ht="24.75" customHeight="1" x14ac:dyDescent="0.25">
      <c r="A39" s="47">
        <v>35</v>
      </c>
      <c r="B39" s="48" t="s">
        <v>54</v>
      </c>
      <c r="C39" s="114">
        <v>2145980</v>
      </c>
      <c r="D39" s="110">
        <v>184159</v>
      </c>
      <c r="E39" s="112">
        <v>2330139</v>
      </c>
      <c r="F39" s="111">
        <v>2104210</v>
      </c>
      <c r="G39" s="110">
        <v>50578</v>
      </c>
      <c r="H39" s="109">
        <v>2154788</v>
      </c>
      <c r="I39" s="54">
        <f>IF(C39=0,"－",ROUND(+F39/C39*100,1))</f>
        <v>98.1</v>
      </c>
      <c r="J39" s="55">
        <f>IF(D39=0,"－",ROUND(+G39/D39*100,1))</f>
        <v>27.5</v>
      </c>
      <c r="K39" s="56">
        <f>IF(E39=0,"－",ROUND(+H39/E39*100,1))</f>
        <v>92.5</v>
      </c>
      <c r="L39" s="57">
        <v>91.7</v>
      </c>
      <c r="M39" s="56">
        <v>90.7</v>
      </c>
    </row>
    <row r="40" spans="1:13" s="2" customFormat="1" ht="24.75" customHeight="1" x14ac:dyDescent="0.25">
      <c r="A40" s="47">
        <v>36</v>
      </c>
      <c r="B40" s="48" t="s">
        <v>23</v>
      </c>
      <c r="C40" s="114">
        <v>1488907</v>
      </c>
      <c r="D40" s="110">
        <v>83509</v>
      </c>
      <c r="E40" s="112">
        <v>1572416</v>
      </c>
      <c r="F40" s="111">
        <v>1468313</v>
      </c>
      <c r="G40" s="110">
        <v>23472</v>
      </c>
      <c r="H40" s="109">
        <v>1491785</v>
      </c>
      <c r="I40" s="54">
        <f>IF(C40=0,"－",ROUND(+F40/C40*100,1))</f>
        <v>98.6</v>
      </c>
      <c r="J40" s="55">
        <f>IF(D40=0,"－",ROUND(+G40/D40*100,1))</f>
        <v>28.1</v>
      </c>
      <c r="K40" s="56">
        <f>IF(E40=0,"－",ROUND(+H40/E40*100,1))</f>
        <v>94.9</v>
      </c>
      <c r="L40" s="57">
        <v>94.1</v>
      </c>
      <c r="M40" s="56">
        <v>91.9</v>
      </c>
    </row>
    <row r="41" spans="1:13" s="2" customFormat="1" ht="24.75" customHeight="1" x14ac:dyDescent="0.25">
      <c r="A41" s="47">
        <v>37</v>
      </c>
      <c r="B41" s="48" t="s">
        <v>68</v>
      </c>
      <c r="C41" s="114">
        <v>2531255</v>
      </c>
      <c r="D41" s="110">
        <v>243053</v>
      </c>
      <c r="E41" s="112">
        <v>2774308</v>
      </c>
      <c r="F41" s="111">
        <v>2490896</v>
      </c>
      <c r="G41" s="110">
        <v>43866</v>
      </c>
      <c r="H41" s="109">
        <v>2534762</v>
      </c>
      <c r="I41" s="54">
        <f>IF(C41=0,"－",ROUND(+F41/C41*100,1))</f>
        <v>98.4</v>
      </c>
      <c r="J41" s="55">
        <f>IF(D41=0,"－",ROUND(+G41/D41*100,1))</f>
        <v>18</v>
      </c>
      <c r="K41" s="56">
        <f>IF(E41=0,"－",ROUND(+H41/E41*100,1))</f>
        <v>91.4</v>
      </c>
      <c r="L41" s="55">
        <v>90.6</v>
      </c>
      <c r="M41" s="56">
        <v>90.1</v>
      </c>
    </row>
    <row r="42" spans="1:13" s="2" customFormat="1" ht="24.75" customHeight="1" x14ac:dyDescent="0.25">
      <c r="A42" s="47">
        <v>38</v>
      </c>
      <c r="B42" s="48" t="s">
        <v>72</v>
      </c>
      <c r="C42" s="114">
        <v>1034416</v>
      </c>
      <c r="D42" s="110">
        <v>59843</v>
      </c>
      <c r="E42" s="112">
        <v>1094259</v>
      </c>
      <c r="F42" s="111">
        <v>1021500</v>
      </c>
      <c r="G42" s="110">
        <v>16376</v>
      </c>
      <c r="H42" s="109">
        <v>1037876</v>
      </c>
      <c r="I42" s="54">
        <f>IF(C42=0,"－",ROUND(+F42/C42*100,1))</f>
        <v>98.8</v>
      </c>
      <c r="J42" s="55">
        <f>IF(D42=0,"－",ROUND(+G42/D42*100,1))</f>
        <v>27.4</v>
      </c>
      <c r="K42" s="56">
        <f>IF(E42=0,"－",ROUND(+H42/E42*100,1))</f>
        <v>94.8</v>
      </c>
      <c r="L42" s="55">
        <v>94.6</v>
      </c>
      <c r="M42" s="56">
        <v>93.9</v>
      </c>
    </row>
    <row r="43" spans="1:13" s="2" customFormat="1" ht="24.75" customHeight="1" x14ac:dyDescent="0.25">
      <c r="A43" s="47">
        <v>39</v>
      </c>
      <c r="B43" s="48" t="s">
        <v>55</v>
      </c>
      <c r="C43" s="114">
        <v>970870</v>
      </c>
      <c r="D43" s="110">
        <v>70749</v>
      </c>
      <c r="E43" s="112">
        <v>1041619</v>
      </c>
      <c r="F43" s="111">
        <v>957220</v>
      </c>
      <c r="G43" s="110">
        <v>14423</v>
      </c>
      <c r="H43" s="109">
        <v>971643</v>
      </c>
      <c r="I43" s="54">
        <f>IF(C43=0,"－",ROUND(+F43/C43*100,1))</f>
        <v>98.6</v>
      </c>
      <c r="J43" s="55">
        <f>IF(D43=0,"－",ROUND(+G43/D43*100,1))</f>
        <v>20.399999999999999</v>
      </c>
      <c r="K43" s="56">
        <f>IF(E43=0,"－",ROUND(+H43/E43*100,1))</f>
        <v>93.3</v>
      </c>
      <c r="L43" s="55">
        <v>93.3</v>
      </c>
      <c r="M43" s="56">
        <v>92.9</v>
      </c>
    </row>
    <row r="44" spans="1:13" s="2" customFormat="1" ht="24.75" customHeight="1" x14ac:dyDescent="0.25">
      <c r="A44" s="47">
        <v>40</v>
      </c>
      <c r="B44" s="48" t="s">
        <v>56</v>
      </c>
      <c r="C44" s="114">
        <v>269199</v>
      </c>
      <c r="D44" s="110">
        <v>8645</v>
      </c>
      <c r="E44" s="112">
        <v>277844</v>
      </c>
      <c r="F44" s="111">
        <v>266578</v>
      </c>
      <c r="G44" s="110">
        <v>3907</v>
      </c>
      <c r="H44" s="109">
        <v>270485</v>
      </c>
      <c r="I44" s="54">
        <f>IF(C44=0,"－",ROUND(+F44/C44*100,1))</f>
        <v>99</v>
      </c>
      <c r="J44" s="55">
        <f>IF(D44=0,"－",ROUND(+G44/D44*100,1))</f>
        <v>45.2</v>
      </c>
      <c r="K44" s="56">
        <f>IF(E44=0,"－",ROUND(+H44/E44*100,1))</f>
        <v>97.4</v>
      </c>
      <c r="L44" s="55">
        <v>96.8</v>
      </c>
      <c r="M44" s="56">
        <v>96.6</v>
      </c>
    </row>
    <row r="45" spans="1:13" s="2" customFormat="1" ht="24.75" customHeight="1" x14ac:dyDescent="0.25">
      <c r="A45" s="47">
        <v>41</v>
      </c>
      <c r="B45" s="48" t="s">
        <v>57</v>
      </c>
      <c r="C45" s="114">
        <v>618239</v>
      </c>
      <c r="D45" s="110">
        <v>45836</v>
      </c>
      <c r="E45" s="112">
        <v>664075</v>
      </c>
      <c r="F45" s="111">
        <v>608299</v>
      </c>
      <c r="G45" s="110">
        <v>9376</v>
      </c>
      <c r="H45" s="109">
        <v>617675</v>
      </c>
      <c r="I45" s="54">
        <f>IF(C45=0,"－",ROUND(+F45/C45*100,1))</f>
        <v>98.4</v>
      </c>
      <c r="J45" s="55">
        <f>IF(D45=0,"－",ROUND(+G45/D45*100,1))</f>
        <v>20.5</v>
      </c>
      <c r="K45" s="56">
        <f>IF(E45=0,"－",ROUND(+H45/E45*100,1))</f>
        <v>93</v>
      </c>
      <c r="L45" s="55">
        <v>92.3</v>
      </c>
      <c r="M45" s="56">
        <v>91.3</v>
      </c>
    </row>
    <row r="46" spans="1:13" s="2" customFormat="1" ht="24.75" customHeight="1" x14ac:dyDescent="0.25">
      <c r="A46" s="47">
        <v>42</v>
      </c>
      <c r="B46" s="48" t="s">
        <v>58</v>
      </c>
      <c r="C46" s="114">
        <v>626676</v>
      </c>
      <c r="D46" s="110">
        <v>25243</v>
      </c>
      <c r="E46" s="112">
        <v>651919</v>
      </c>
      <c r="F46" s="111">
        <v>621029</v>
      </c>
      <c r="G46" s="110">
        <v>6070</v>
      </c>
      <c r="H46" s="109">
        <v>627099</v>
      </c>
      <c r="I46" s="54">
        <f>IF(C46=0,"－",ROUND(+F46/C46*100,1))</f>
        <v>99.1</v>
      </c>
      <c r="J46" s="55">
        <f>IF(D46=0,"－",ROUND(+G46/D46*100,1))</f>
        <v>24</v>
      </c>
      <c r="K46" s="56">
        <f>IF(E46=0,"－",ROUND(+H46/E46*100,1))</f>
        <v>96.2</v>
      </c>
      <c r="L46" s="55">
        <v>96</v>
      </c>
      <c r="M46" s="56">
        <v>95.5</v>
      </c>
    </row>
    <row r="47" spans="1:13" s="2" customFormat="1" ht="24.75" customHeight="1" x14ac:dyDescent="0.25">
      <c r="A47" s="47">
        <v>43</v>
      </c>
      <c r="B47" s="48" t="s">
        <v>17</v>
      </c>
      <c r="C47" s="114">
        <v>622046</v>
      </c>
      <c r="D47" s="110">
        <v>57688</v>
      </c>
      <c r="E47" s="112">
        <v>679734</v>
      </c>
      <c r="F47" s="111">
        <v>610175</v>
      </c>
      <c r="G47" s="110">
        <v>15963</v>
      </c>
      <c r="H47" s="109">
        <v>626138</v>
      </c>
      <c r="I47" s="54">
        <f>IF(C47=0,"－",ROUND(+F47/C47*100,1))</f>
        <v>98.1</v>
      </c>
      <c r="J47" s="55">
        <f>IF(D47=0,"－",ROUND(+G47/D47*100,1))</f>
        <v>27.7</v>
      </c>
      <c r="K47" s="56">
        <f>IF(E47=0,"－",ROUND(+H47/E47*100,1))</f>
        <v>92.1</v>
      </c>
      <c r="L47" s="55">
        <v>90.5</v>
      </c>
      <c r="M47" s="56">
        <v>89.6</v>
      </c>
    </row>
    <row r="48" spans="1:13" s="2" customFormat="1" ht="24.75" customHeight="1" x14ac:dyDescent="0.25">
      <c r="A48" s="47">
        <v>44</v>
      </c>
      <c r="B48" s="48" t="s">
        <v>59</v>
      </c>
      <c r="C48" s="114">
        <v>350955</v>
      </c>
      <c r="D48" s="110">
        <v>24465</v>
      </c>
      <c r="E48" s="112">
        <v>375420</v>
      </c>
      <c r="F48" s="111">
        <v>346943</v>
      </c>
      <c r="G48" s="110">
        <v>7418</v>
      </c>
      <c r="H48" s="109">
        <v>354361</v>
      </c>
      <c r="I48" s="54">
        <f>IF(C48=0,"－",ROUND(+F48/C48*100,1))</f>
        <v>98.9</v>
      </c>
      <c r="J48" s="55">
        <f>IF(D48=0,"－",ROUND(+G48/D48*100,1))</f>
        <v>30.3</v>
      </c>
      <c r="K48" s="56">
        <f>IF(E48=0,"－",ROUND(+H48/E48*100,1))</f>
        <v>94.4</v>
      </c>
      <c r="L48" s="55">
        <v>93.1</v>
      </c>
      <c r="M48" s="56">
        <v>93.6</v>
      </c>
    </row>
    <row r="49" spans="1:17" s="2" customFormat="1" ht="24.75" customHeight="1" x14ac:dyDescent="0.25">
      <c r="A49" s="47">
        <v>45</v>
      </c>
      <c r="B49" s="48" t="s">
        <v>24</v>
      </c>
      <c r="C49" s="114">
        <v>985906</v>
      </c>
      <c r="D49" s="110">
        <v>58047</v>
      </c>
      <c r="E49" s="112">
        <v>1043953</v>
      </c>
      <c r="F49" s="111">
        <v>975507</v>
      </c>
      <c r="G49" s="110">
        <v>11778</v>
      </c>
      <c r="H49" s="109">
        <v>987285</v>
      </c>
      <c r="I49" s="54">
        <f>IF(C49=0,"－",ROUND(+F49/C49*100,1))</f>
        <v>98.9</v>
      </c>
      <c r="J49" s="55">
        <f>IF(D49=0,"－",ROUND(+G49/D49*100,1))</f>
        <v>20.3</v>
      </c>
      <c r="K49" s="56">
        <f>IF(E49=0,"－",ROUND(+H49/E49*100,1))</f>
        <v>94.6</v>
      </c>
      <c r="L49" s="57">
        <v>93.9</v>
      </c>
      <c r="M49" s="56">
        <v>93.7</v>
      </c>
    </row>
    <row r="50" spans="1:17" s="2" customFormat="1" ht="24.75" customHeight="1" x14ac:dyDescent="0.25">
      <c r="A50" s="47">
        <v>46</v>
      </c>
      <c r="B50" s="48" t="s">
        <v>60</v>
      </c>
      <c r="C50" s="114">
        <v>611197</v>
      </c>
      <c r="D50" s="110">
        <v>32805</v>
      </c>
      <c r="E50" s="112">
        <v>644002</v>
      </c>
      <c r="F50" s="111">
        <v>602573</v>
      </c>
      <c r="G50" s="110">
        <v>8597</v>
      </c>
      <c r="H50" s="109">
        <v>611170</v>
      </c>
      <c r="I50" s="54">
        <f>IF(C50=0,"－",ROUND(+F50/C50*100,1))</f>
        <v>98.6</v>
      </c>
      <c r="J50" s="55">
        <f>IF(D50=0,"－",ROUND(+G50/D50*100,1))</f>
        <v>26.2</v>
      </c>
      <c r="K50" s="56">
        <f>IF(E50=0,"－",ROUND(+H50/E50*100,1))</f>
        <v>94.9</v>
      </c>
      <c r="L50" s="55">
        <v>93.8</v>
      </c>
      <c r="M50" s="56">
        <v>92.9</v>
      </c>
    </row>
    <row r="51" spans="1:17" s="2" customFormat="1" ht="24.75" customHeight="1" x14ac:dyDescent="0.25">
      <c r="A51" s="47">
        <v>47</v>
      </c>
      <c r="B51" s="48" t="s">
        <v>61</v>
      </c>
      <c r="C51" s="114">
        <v>273229</v>
      </c>
      <c r="D51" s="110">
        <v>16417</v>
      </c>
      <c r="E51" s="112">
        <v>289646</v>
      </c>
      <c r="F51" s="111">
        <v>269073</v>
      </c>
      <c r="G51" s="110">
        <v>2775</v>
      </c>
      <c r="H51" s="109">
        <v>271848</v>
      </c>
      <c r="I51" s="54">
        <f>IF(C51=0,"－",ROUND(+F51/C51*100,1))</f>
        <v>98.5</v>
      </c>
      <c r="J51" s="55">
        <f>IF(D51=0,"－",ROUND(+G51/D51*100,1))</f>
        <v>16.899999999999999</v>
      </c>
      <c r="K51" s="56">
        <f>IF(E51=0,"－",ROUND(+H51/E51*100,1))</f>
        <v>93.9</v>
      </c>
      <c r="L51" s="55">
        <v>94.1</v>
      </c>
      <c r="M51" s="56">
        <v>94.3</v>
      </c>
    </row>
    <row r="52" spans="1:17" s="2" customFormat="1" ht="24.75" customHeight="1" x14ac:dyDescent="0.25">
      <c r="A52" s="47">
        <v>48</v>
      </c>
      <c r="B52" s="48" t="s">
        <v>62</v>
      </c>
      <c r="C52" s="114">
        <v>611789</v>
      </c>
      <c r="D52" s="110">
        <v>42890</v>
      </c>
      <c r="E52" s="112">
        <v>654679</v>
      </c>
      <c r="F52" s="111">
        <v>602737</v>
      </c>
      <c r="G52" s="110">
        <v>10121</v>
      </c>
      <c r="H52" s="109">
        <v>612858</v>
      </c>
      <c r="I52" s="54">
        <f>IF(C52=0,"－",ROUND(+F52/C52*100,1))</f>
        <v>98.5</v>
      </c>
      <c r="J52" s="55">
        <f>IF(D52=0,"－",ROUND(+G52/D52*100,1))</f>
        <v>23.6</v>
      </c>
      <c r="K52" s="56">
        <f>IF(E52=0,"－",ROUND(+H52/E52*100,1))</f>
        <v>93.6</v>
      </c>
      <c r="L52" s="55">
        <v>93.2</v>
      </c>
      <c r="M52" s="56">
        <v>92.9</v>
      </c>
    </row>
    <row r="53" spans="1:17" s="2" customFormat="1" ht="24.75" customHeight="1" x14ac:dyDescent="0.25">
      <c r="A53" s="47">
        <v>49</v>
      </c>
      <c r="B53" s="48" t="s">
        <v>63</v>
      </c>
      <c r="C53" s="114">
        <v>457079</v>
      </c>
      <c r="D53" s="110">
        <v>21182</v>
      </c>
      <c r="E53" s="112">
        <v>478261</v>
      </c>
      <c r="F53" s="111">
        <v>448257</v>
      </c>
      <c r="G53" s="110">
        <v>5598</v>
      </c>
      <c r="H53" s="109">
        <v>453855</v>
      </c>
      <c r="I53" s="54">
        <f>IF(C53=0,"－",ROUND(+F53/C53*100,1))</f>
        <v>98.1</v>
      </c>
      <c r="J53" s="55">
        <f>IF(D53=0,"－",ROUND(+G53/D53*100,1))</f>
        <v>26.4</v>
      </c>
      <c r="K53" s="56">
        <f>IF(E53=0,"－",ROUND(+H53/E53*100,1))</f>
        <v>94.9</v>
      </c>
      <c r="L53" s="55">
        <v>95.3</v>
      </c>
      <c r="M53" s="56">
        <v>94.7</v>
      </c>
    </row>
    <row r="54" spans="1:17" s="2" customFormat="1" ht="24.75" customHeight="1" x14ac:dyDescent="0.25">
      <c r="A54" s="47">
        <v>50</v>
      </c>
      <c r="B54" s="48" t="s">
        <v>64</v>
      </c>
      <c r="C54" s="114">
        <v>290994</v>
      </c>
      <c r="D54" s="110">
        <v>10041</v>
      </c>
      <c r="E54" s="112">
        <v>301035</v>
      </c>
      <c r="F54" s="111">
        <v>287605</v>
      </c>
      <c r="G54" s="110">
        <v>3894</v>
      </c>
      <c r="H54" s="109">
        <v>291499</v>
      </c>
      <c r="I54" s="54">
        <f>IF(C54=0,"－",ROUND(+F54/C54*100,1))</f>
        <v>98.8</v>
      </c>
      <c r="J54" s="55">
        <f>IF(D54=0,"－",ROUND(+G54/D54*100,1))</f>
        <v>38.799999999999997</v>
      </c>
      <c r="K54" s="56">
        <f>IF(E54=0,"－",ROUND(+H54/E54*100,1))</f>
        <v>96.8</v>
      </c>
      <c r="L54" s="55">
        <v>96.6</v>
      </c>
      <c r="M54" s="56">
        <v>96.3</v>
      </c>
    </row>
    <row r="55" spans="1:17" s="2" customFormat="1" ht="24.75" customHeight="1" x14ac:dyDescent="0.25">
      <c r="A55" s="47">
        <v>51</v>
      </c>
      <c r="B55" s="48" t="s">
        <v>65</v>
      </c>
      <c r="C55" s="114">
        <v>305689</v>
      </c>
      <c r="D55" s="110">
        <v>15153</v>
      </c>
      <c r="E55" s="112">
        <v>320842</v>
      </c>
      <c r="F55" s="111">
        <v>301033</v>
      </c>
      <c r="G55" s="110">
        <v>2905</v>
      </c>
      <c r="H55" s="109">
        <v>303938</v>
      </c>
      <c r="I55" s="54">
        <f>IF(C55=0,"－",ROUND(+F55/C55*100,1))</f>
        <v>98.5</v>
      </c>
      <c r="J55" s="55">
        <f>IF(D55=0,"－",ROUND(+G55/D55*100,1))</f>
        <v>19.2</v>
      </c>
      <c r="K55" s="56">
        <f>IF(E55=0,"－",ROUND(+H55/E55*100,1))</f>
        <v>94.7</v>
      </c>
      <c r="L55" s="55">
        <v>95.4</v>
      </c>
      <c r="M55" s="56">
        <v>95.6</v>
      </c>
    </row>
    <row r="56" spans="1:17" s="2" customFormat="1" ht="24.75" customHeight="1" x14ac:dyDescent="0.25">
      <c r="A56" s="47">
        <v>52</v>
      </c>
      <c r="B56" s="48" t="s">
        <v>18</v>
      </c>
      <c r="C56" s="114">
        <v>321590</v>
      </c>
      <c r="D56" s="110">
        <v>10703</v>
      </c>
      <c r="E56" s="112">
        <v>332293</v>
      </c>
      <c r="F56" s="111">
        <v>318493</v>
      </c>
      <c r="G56" s="110">
        <v>3766</v>
      </c>
      <c r="H56" s="109">
        <v>322259</v>
      </c>
      <c r="I56" s="54">
        <f>IF(C56=0,"－",ROUND(+F56/C56*100,1))</f>
        <v>99</v>
      </c>
      <c r="J56" s="55">
        <f>IF(D56=0,"－",ROUND(+G56/D56*100,1))</f>
        <v>35.200000000000003</v>
      </c>
      <c r="K56" s="56">
        <f>IF(E56=0,"－",ROUND(+H56/E56*100,1))</f>
        <v>97</v>
      </c>
      <c r="L56" s="55">
        <v>96.5</v>
      </c>
      <c r="M56" s="56">
        <v>95.8</v>
      </c>
    </row>
    <row r="57" spans="1:17" s="2" customFormat="1" ht="24.75" customHeight="1" x14ac:dyDescent="0.25">
      <c r="A57" s="47">
        <v>53</v>
      </c>
      <c r="B57" s="48" t="s">
        <v>66</v>
      </c>
      <c r="C57" s="114">
        <v>288934</v>
      </c>
      <c r="D57" s="110">
        <v>25683</v>
      </c>
      <c r="E57" s="112">
        <v>314617</v>
      </c>
      <c r="F57" s="111">
        <v>285080</v>
      </c>
      <c r="G57" s="110">
        <v>5533</v>
      </c>
      <c r="H57" s="109">
        <v>290613</v>
      </c>
      <c r="I57" s="54">
        <f>IF(C57=0,"－",ROUND(+F57/C57*100,1))</f>
        <v>98.7</v>
      </c>
      <c r="J57" s="55">
        <f>IF(D57=0,"－",ROUND(+G57/D57*100,1))</f>
        <v>21.5</v>
      </c>
      <c r="K57" s="56">
        <f>IF(E57=0,"－",ROUND(+H57/E57*100,1))</f>
        <v>92.4</v>
      </c>
      <c r="L57" s="55">
        <v>91.4</v>
      </c>
      <c r="M57" s="56">
        <v>90</v>
      </c>
    </row>
    <row r="58" spans="1:17" s="2" customFormat="1" ht="24.75" customHeight="1" thickBot="1" x14ac:dyDescent="0.3">
      <c r="A58" s="47">
        <v>54</v>
      </c>
      <c r="B58" s="63" t="s">
        <v>67</v>
      </c>
      <c r="C58" s="113">
        <v>286903</v>
      </c>
      <c r="D58" s="110">
        <v>9528</v>
      </c>
      <c r="E58" s="112">
        <v>296431</v>
      </c>
      <c r="F58" s="111">
        <v>284901</v>
      </c>
      <c r="G58" s="110">
        <v>4651</v>
      </c>
      <c r="H58" s="109">
        <v>289552</v>
      </c>
      <c r="I58" s="54">
        <f>IF(C58=0,"－",ROUND(+F58/C58*100,1))</f>
        <v>99.3</v>
      </c>
      <c r="J58" s="55">
        <f>IF(D58=0,"－",ROUND(+G58/D58*100,1))</f>
        <v>48.8</v>
      </c>
      <c r="K58" s="56">
        <f>IF(E58=0,"－",ROUND(+H58/E58*100,1))</f>
        <v>97.7</v>
      </c>
      <c r="L58" s="55">
        <v>96.3</v>
      </c>
      <c r="M58" s="56">
        <v>95.6</v>
      </c>
    </row>
    <row r="59" spans="1:17" s="2" customFormat="1" ht="24.75" customHeight="1" thickTop="1" x14ac:dyDescent="0.25">
      <c r="A59" s="69"/>
      <c r="B59" s="70" t="s">
        <v>19</v>
      </c>
      <c r="C59" s="107">
        <f>SUM(C5:C41)</f>
        <v>427791231</v>
      </c>
      <c r="D59" s="106">
        <f>SUM(D5:D41)</f>
        <v>16068928</v>
      </c>
      <c r="E59" s="108">
        <f>SUM(E5:E41)</f>
        <v>443860159</v>
      </c>
      <c r="F59" s="107">
        <f>SUM(F5:F41)</f>
        <v>423033808</v>
      </c>
      <c r="G59" s="106">
        <f>SUM(G5:G41)</f>
        <v>4981650</v>
      </c>
      <c r="H59" s="105">
        <f>SUM(H5:H41)</f>
        <v>428015458</v>
      </c>
      <c r="I59" s="71">
        <f>IF(C59=0,"－",ROUND(+F59/C59*100,1))</f>
        <v>98.9</v>
      </c>
      <c r="J59" s="72">
        <f>IF(D59=0,"－",ROUND(+G59/D59*100,1))</f>
        <v>31</v>
      </c>
      <c r="K59" s="104">
        <f>IF(E59=0,"－",ROUND(+H59/E59*100,1))</f>
        <v>96.4</v>
      </c>
      <c r="L59" s="75">
        <v>96.2</v>
      </c>
      <c r="M59" s="104">
        <v>95.8</v>
      </c>
    </row>
    <row r="60" spans="1:17" s="2" customFormat="1" ht="24.75" customHeight="1" x14ac:dyDescent="0.25">
      <c r="A60" s="76"/>
      <c r="B60" s="77" t="s">
        <v>20</v>
      </c>
      <c r="C60" s="102">
        <f>SUM(C42:C58)</f>
        <v>8925711</v>
      </c>
      <c r="D60" s="101">
        <f>SUM(D42:D58)</f>
        <v>534918</v>
      </c>
      <c r="E60" s="103">
        <f>SUM(E42:E58)</f>
        <v>9460629</v>
      </c>
      <c r="F60" s="102">
        <f>SUM(F42:F58)</f>
        <v>8807003</v>
      </c>
      <c r="G60" s="101">
        <f>SUM(G42:G58)</f>
        <v>133151</v>
      </c>
      <c r="H60" s="100">
        <f>SUM(H42:H58)</f>
        <v>8940154</v>
      </c>
      <c r="I60" s="54">
        <f>IF(C60=0,"－",ROUND(+F60/C60*100,1))</f>
        <v>98.7</v>
      </c>
      <c r="J60" s="55">
        <f>IF(D60=0,"－",ROUND(+G60/D60*100,1))</f>
        <v>24.9</v>
      </c>
      <c r="K60" s="94">
        <f>IF(E60=0,"－",ROUND(+H60/E60*100,1))</f>
        <v>94.5</v>
      </c>
      <c r="L60" s="57">
        <v>94</v>
      </c>
      <c r="M60" s="94">
        <v>93.5</v>
      </c>
    </row>
    <row r="61" spans="1:17" s="2" customFormat="1" ht="24.75" customHeight="1" x14ac:dyDescent="0.25">
      <c r="A61" s="6"/>
      <c r="B61" s="7" t="s">
        <v>21</v>
      </c>
      <c r="C61" s="98">
        <f>SUM(C59:C60)</f>
        <v>436716942</v>
      </c>
      <c r="D61" s="97">
        <f>SUM(D59:D60)</f>
        <v>16603846</v>
      </c>
      <c r="E61" s="99">
        <f>SUM(E59:E60)</f>
        <v>453320788</v>
      </c>
      <c r="F61" s="98">
        <f>SUM(F59:F60)</f>
        <v>431840811</v>
      </c>
      <c r="G61" s="97">
        <f>SUM(G59:G60)</f>
        <v>5114801</v>
      </c>
      <c r="H61" s="96">
        <f>SUM(H59:H60)</f>
        <v>436955612</v>
      </c>
      <c r="I61" s="3">
        <f>IF(C61=0,"－",ROUND(+F61/C61*100,1))</f>
        <v>98.9</v>
      </c>
      <c r="J61" s="4">
        <f>IF(D61=0,"－",ROUND(+G61/D61*100,1))</f>
        <v>30.8</v>
      </c>
      <c r="K61" s="95">
        <f>IF(E61=0,"－",ROUND(+H61/E61*100,1))</f>
        <v>96.4</v>
      </c>
      <c r="L61" s="55">
        <v>96.1</v>
      </c>
      <c r="M61" s="94">
        <v>95.8</v>
      </c>
    </row>
    <row r="62" spans="1:17" s="2" customFormat="1" ht="20.25" customHeight="1" x14ac:dyDescent="0.2">
      <c r="A62" s="8"/>
      <c r="B62" s="9"/>
      <c r="C62" s="10"/>
      <c r="D62" s="10"/>
      <c r="E62" s="10"/>
      <c r="F62" s="10"/>
      <c r="G62" s="10"/>
      <c r="H62" s="10"/>
      <c r="I62" s="93"/>
      <c r="J62" s="93"/>
      <c r="K62" s="93"/>
      <c r="L62" s="93"/>
      <c r="M62" s="93"/>
    </row>
    <row r="63" spans="1:17" x14ac:dyDescent="0.3">
      <c r="N63" s="13"/>
      <c r="O63" s="13"/>
      <c r="P63" s="13"/>
      <c r="Q63" s="13"/>
    </row>
    <row r="64" spans="1:17" x14ac:dyDescent="0.3"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13"/>
      <c r="O64" s="13"/>
      <c r="P64" s="13"/>
      <c r="Q64" s="13"/>
    </row>
    <row r="65" spans="2:17" x14ac:dyDescent="0.3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13"/>
      <c r="O65" s="13"/>
      <c r="P65" s="13"/>
      <c r="Q65" s="13"/>
    </row>
    <row r="66" spans="2:17" x14ac:dyDescent="0.3">
      <c r="N66" s="13"/>
      <c r="O66" s="13"/>
      <c r="P66" s="13"/>
      <c r="Q66" s="13"/>
    </row>
    <row r="67" spans="2:17" x14ac:dyDescent="0.3">
      <c r="K67" s="91"/>
      <c r="N67" s="13"/>
      <c r="O67" s="13"/>
      <c r="P67" s="13"/>
      <c r="Q67" s="13"/>
    </row>
    <row r="68" spans="2:17" x14ac:dyDescent="0.3">
      <c r="K68" s="91"/>
      <c r="N68" s="13"/>
      <c r="O68" s="13"/>
      <c r="P68" s="13"/>
      <c r="Q68" s="13"/>
    </row>
    <row r="69" spans="2:17" x14ac:dyDescent="0.3">
      <c r="K69" s="91"/>
      <c r="N69" s="13"/>
      <c r="O69" s="13"/>
      <c r="P69" s="13"/>
      <c r="Q69" s="13"/>
    </row>
    <row r="70" spans="2:17" x14ac:dyDescent="0.3">
      <c r="K70" s="91"/>
      <c r="N70" s="13"/>
      <c r="O70" s="13"/>
      <c r="P70" s="13"/>
      <c r="Q70" s="13"/>
    </row>
    <row r="71" spans="2:17" x14ac:dyDescent="0.3">
      <c r="K71" s="91"/>
      <c r="N71" s="13"/>
      <c r="O71" s="13"/>
      <c r="P71" s="13"/>
      <c r="Q71" s="13"/>
    </row>
    <row r="72" spans="2:17" x14ac:dyDescent="0.3">
      <c r="K72" s="91"/>
      <c r="N72" s="13"/>
      <c r="O72" s="13"/>
      <c r="P72" s="13"/>
      <c r="Q72" s="13"/>
    </row>
    <row r="73" spans="2:17" x14ac:dyDescent="0.3">
      <c r="K73" s="91"/>
      <c r="N73" s="13"/>
      <c r="O73" s="13"/>
      <c r="P73" s="13"/>
      <c r="Q73" s="13"/>
    </row>
    <row r="74" spans="2:17" x14ac:dyDescent="0.3">
      <c r="K74" s="91"/>
      <c r="N74" s="13"/>
      <c r="O74" s="13"/>
      <c r="P74" s="13"/>
      <c r="Q74" s="13"/>
    </row>
    <row r="75" spans="2:17" x14ac:dyDescent="0.3">
      <c r="K75" s="91"/>
      <c r="N75" s="13"/>
      <c r="O75" s="13"/>
      <c r="P75" s="13"/>
      <c r="Q75" s="13"/>
    </row>
    <row r="76" spans="2:17" x14ac:dyDescent="0.3">
      <c r="K76" s="91"/>
      <c r="N76" s="13"/>
      <c r="O76" s="13"/>
      <c r="P76" s="13"/>
      <c r="Q76" s="13"/>
    </row>
    <row r="77" spans="2:17" x14ac:dyDescent="0.3">
      <c r="K77" s="91"/>
      <c r="N77" s="13"/>
      <c r="O77" s="13"/>
      <c r="P77" s="13"/>
      <c r="Q77" s="13"/>
    </row>
    <row r="78" spans="2:17" x14ac:dyDescent="0.3">
      <c r="K78" s="91"/>
      <c r="N78" s="13"/>
      <c r="O78" s="13"/>
      <c r="P78" s="13"/>
      <c r="Q78" s="13"/>
    </row>
    <row r="79" spans="2:17" x14ac:dyDescent="0.3">
      <c r="K79" s="91"/>
      <c r="N79" s="13"/>
      <c r="O79" s="13"/>
      <c r="P79" s="13"/>
      <c r="Q79" s="13"/>
    </row>
    <row r="80" spans="2:17" x14ac:dyDescent="0.3">
      <c r="K80" s="91"/>
      <c r="N80" s="13"/>
      <c r="O80" s="13"/>
      <c r="P80" s="13"/>
      <c r="Q80" s="13"/>
    </row>
    <row r="81" spans="11:17" x14ac:dyDescent="0.3">
      <c r="K81" s="91"/>
      <c r="N81" s="13"/>
      <c r="O81" s="13"/>
      <c r="P81" s="13"/>
      <c r="Q81" s="13"/>
    </row>
    <row r="82" spans="11:17" x14ac:dyDescent="0.3">
      <c r="K82" s="91"/>
      <c r="N82" s="13"/>
      <c r="O82" s="13"/>
      <c r="P82" s="13"/>
      <c r="Q82" s="13"/>
    </row>
    <row r="83" spans="11:17" x14ac:dyDescent="0.3">
      <c r="K83" s="91"/>
      <c r="N83" s="13"/>
      <c r="O83" s="13"/>
      <c r="P83" s="13"/>
      <c r="Q83" s="13"/>
    </row>
    <row r="84" spans="11:17" x14ac:dyDescent="0.3">
      <c r="K84" s="91"/>
      <c r="N84" s="13"/>
      <c r="O84" s="13"/>
      <c r="P84" s="13"/>
      <c r="Q84" s="13"/>
    </row>
    <row r="85" spans="11:17" x14ac:dyDescent="0.3">
      <c r="K85" s="91"/>
      <c r="N85" s="13"/>
      <c r="O85" s="13"/>
      <c r="P85" s="13"/>
      <c r="Q85" s="13"/>
    </row>
    <row r="86" spans="11:17" x14ac:dyDescent="0.3">
      <c r="K86" s="91"/>
      <c r="N86" s="13"/>
      <c r="O86" s="13"/>
      <c r="P86" s="13"/>
      <c r="Q86" s="13"/>
    </row>
    <row r="87" spans="11:17" x14ac:dyDescent="0.3">
      <c r="K87" s="91"/>
      <c r="N87" s="13"/>
      <c r="O87" s="13"/>
      <c r="P87" s="13"/>
      <c r="Q87" s="13"/>
    </row>
    <row r="88" spans="11:17" x14ac:dyDescent="0.3">
      <c r="K88" s="91"/>
      <c r="N88" s="13"/>
      <c r="O88" s="13"/>
      <c r="P88" s="13"/>
      <c r="Q88" s="13"/>
    </row>
    <row r="89" spans="11:17" x14ac:dyDescent="0.3">
      <c r="K89" s="91"/>
      <c r="N89" s="13"/>
      <c r="O89" s="13"/>
      <c r="P89" s="13"/>
      <c r="Q89" s="13"/>
    </row>
    <row r="90" spans="11:17" x14ac:dyDescent="0.3">
      <c r="K90" s="91"/>
      <c r="N90" s="13"/>
      <c r="O90" s="13"/>
      <c r="P90" s="13"/>
      <c r="Q90" s="13"/>
    </row>
    <row r="91" spans="11:17" x14ac:dyDescent="0.3">
      <c r="K91" s="91"/>
      <c r="N91" s="13"/>
      <c r="O91" s="13"/>
      <c r="P91" s="13"/>
      <c r="Q91" s="13"/>
    </row>
    <row r="92" spans="11:17" x14ac:dyDescent="0.3">
      <c r="K92" s="91"/>
      <c r="N92" s="13"/>
      <c r="O92" s="13"/>
      <c r="P92" s="13"/>
      <c r="Q92" s="13"/>
    </row>
    <row r="93" spans="11:17" x14ac:dyDescent="0.3">
      <c r="K93" s="91"/>
      <c r="N93" s="13"/>
      <c r="O93" s="13"/>
      <c r="P93" s="13"/>
      <c r="Q93" s="13"/>
    </row>
    <row r="94" spans="11:17" x14ac:dyDescent="0.3">
      <c r="K94" s="91"/>
      <c r="N94" s="13"/>
      <c r="O94" s="13"/>
      <c r="P94" s="13"/>
      <c r="Q94" s="13"/>
    </row>
    <row r="95" spans="11:17" x14ac:dyDescent="0.3">
      <c r="K95" s="91"/>
      <c r="N95" s="13"/>
      <c r="O95" s="13"/>
      <c r="P95" s="13"/>
      <c r="Q95" s="13"/>
    </row>
    <row r="96" spans="11:17" x14ac:dyDescent="0.3">
      <c r="K96" s="91"/>
      <c r="N96" s="13"/>
      <c r="O96" s="13"/>
      <c r="P96" s="13"/>
      <c r="Q96" s="13"/>
    </row>
    <row r="97" spans="11:17" x14ac:dyDescent="0.3">
      <c r="K97" s="91"/>
      <c r="N97" s="13"/>
      <c r="O97" s="13"/>
      <c r="P97" s="13"/>
      <c r="Q97" s="13"/>
    </row>
    <row r="98" spans="11:17" x14ac:dyDescent="0.3">
      <c r="K98" s="91"/>
      <c r="N98" s="13"/>
      <c r="O98" s="13"/>
      <c r="P98" s="13"/>
      <c r="Q98" s="13"/>
    </row>
    <row r="99" spans="11:17" x14ac:dyDescent="0.3">
      <c r="K99" s="91"/>
      <c r="N99" s="13"/>
      <c r="O99" s="13"/>
      <c r="P99" s="13"/>
      <c r="Q99" s="13"/>
    </row>
    <row r="100" spans="11:17" x14ac:dyDescent="0.3">
      <c r="K100" s="91"/>
      <c r="N100" s="13"/>
      <c r="O100" s="13"/>
      <c r="P100" s="13"/>
      <c r="Q100" s="13"/>
    </row>
    <row r="101" spans="11:17" x14ac:dyDescent="0.3">
      <c r="K101" s="91"/>
      <c r="N101" s="13"/>
      <c r="O101" s="13"/>
      <c r="P101" s="13"/>
      <c r="Q101" s="13"/>
    </row>
    <row r="102" spans="11:17" x14ac:dyDescent="0.3">
      <c r="K102" s="91"/>
      <c r="N102" s="13"/>
      <c r="O102" s="13"/>
      <c r="P102" s="13"/>
      <c r="Q102" s="13"/>
    </row>
    <row r="103" spans="11:17" x14ac:dyDescent="0.3">
      <c r="K103" s="91"/>
      <c r="N103" s="13"/>
      <c r="O103" s="13"/>
      <c r="P103" s="13"/>
      <c r="Q103" s="13"/>
    </row>
    <row r="104" spans="11:17" x14ac:dyDescent="0.3">
      <c r="K104" s="91"/>
      <c r="N104" s="13"/>
      <c r="O104" s="13"/>
      <c r="P104" s="13"/>
      <c r="Q104" s="13"/>
    </row>
    <row r="105" spans="11:17" x14ac:dyDescent="0.3">
      <c r="K105" s="91"/>
      <c r="N105" s="13"/>
      <c r="O105" s="13"/>
      <c r="P105" s="13"/>
      <c r="Q105" s="13"/>
    </row>
    <row r="106" spans="11:17" x14ac:dyDescent="0.3">
      <c r="K106" s="91"/>
      <c r="N106" s="13"/>
      <c r="O106" s="13"/>
      <c r="P106" s="13"/>
      <c r="Q106" s="13"/>
    </row>
    <row r="107" spans="11:17" x14ac:dyDescent="0.3">
      <c r="K107" s="91"/>
      <c r="N107" s="13"/>
      <c r="O107" s="13"/>
      <c r="P107" s="13"/>
      <c r="Q107" s="13"/>
    </row>
    <row r="108" spans="11:17" x14ac:dyDescent="0.3">
      <c r="K108" s="91"/>
      <c r="N108" s="13"/>
      <c r="O108" s="13"/>
      <c r="P108" s="13"/>
      <c r="Q108" s="13"/>
    </row>
    <row r="109" spans="11:17" x14ac:dyDescent="0.3">
      <c r="K109" s="91"/>
      <c r="N109" s="13"/>
      <c r="O109" s="13"/>
      <c r="P109" s="13"/>
      <c r="Q109" s="13"/>
    </row>
    <row r="110" spans="11:17" x14ac:dyDescent="0.3">
      <c r="K110" s="91"/>
      <c r="N110" s="13"/>
      <c r="O110" s="13"/>
      <c r="P110" s="13"/>
      <c r="Q110" s="13"/>
    </row>
    <row r="111" spans="11:17" x14ac:dyDescent="0.3">
      <c r="K111" s="91"/>
      <c r="N111" s="13"/>
      <c r="O111" s="13"/>
      <c r="P111" s="13"/>
      <c r="Q111" s="13"/>
    </row>
    <row r="112" spans="11:17" x14ac:dyDescent="0.3">
      <c r="K112" s="91"/>
      <c r="N112" s="13"/>
      <c r="O112" s="13"/>
      <c r="P112" s="13"/>
      <c r="Q112" s="13"/>
    </row>
    <row r="113" spans="11:17" x14ac:dyDescent="0.3">
      <c r="K113" s="91"/>
      <c r="N113" s="13"/>
      <c r="O113" s="13"/>
      <c r="P113" s="13"/>
      <c r="Q113" s="13"/>
    </row>
    <row r="114" spans="11:17" x14ac:dyDescent="0.3">
      <c r="K114" s="91"/>
      <c r="N114" s="13"/>
      <c r="O114" s="13"/>
      <c r="P114" s="13"/>
      <c r="Q114" s="13"/>
    </row>
    <row r="115" spans="11:17" x14ac:dyDescent="0.3">
      <c r="K115" s="91"/>
      <c r="N115" s="13"/>
      <c r="O115" s="13"/>
      <c r="P115" s="13"/>
      <c r="Q115" s="13"/>
    </row>
    <row r="116" spans="11:17" x14ac:dyDescent="0.3">
      <c r="K116" s="91"/>
      <c r="N116" s="13"/>
      <c r="O116" s="13"/>
      <c r="P116" s="13"/>
      <c r="Q116" s="13"/>
    </row>
    <row r="117" spans="11:17" x14ac:dyDescent="0.3">
      <c r="K117" s="91"/>
      <c r="N117" s="13"/>
      <c r="O117" s="13"/>
      <c r="P117" s="13"/>
      <c r="Q117" s="13"/>
    </row>
    <row r="118" spans="11:17" x14ac:dyDescent="0.3">
      <c r="K118" s="91"/>
      <c r="N118" s="13"/>
      <c r="O118" s="13"/>
      <c r="P118" s="13"/>
      <c r="Q118" s="13"/>
    </row>
    <row r="119" spans="11:17" x14ac:dyDescent="0.3">
      <c r="K119" s="91"/>
      <c r="N119" s="13"/>
      <c r="O119" s="13"/>
      <c r="P119" s="13"/>
      <c r="Q119" s="13"/>
    </row>
    <row r="120" spans="11:17" x14ac:dyDescent="0.3">
      <c r="K120" s="91"/>
      <c r="N120" s="13"/>
      <c r="O120" s="13"/>
      <c r="P120" s="13"/>
      <c r="Q120" s="13"/>
    </row>
    <row r="121" spans="11:17" x14ac:dyDescent="0.3">
      <c r="N121" s="13"/>
      <c r="O121" s="13"/>
      <c r="P121" s="13"/>
      <c r="Q121" s="13"/>
    </row>
    <row r="122" spans="11:17" x14ac:dyDescent="0.3">
      <c r="N122" s="13"/>
      <c r="O122" s="13"/>
      <c r="P122" s="13"/>
      <c r="Q122" s="13"/>
    </row>
    <row r="123" spans="11:17" x14ac:dyDescent="0.3">
      <c r="N123" s="13"/>
      <c r="O123" s="13"/>
      <c r="P123" s="13"/>
      <c r="Q123" s="13"/>
    </row>
    <row r="124" spans="11:17" x14ac:dyDescent="0.3">
      <c r="N124" s="13"/>
      <c r="O124" s="13"/>
      <c r="P124" s="13"/>
      <c r="Q124" s="13"/>
    </row>
    <row r="125" spans="11:17" x14ac:dyDescent="0.3">
      <c r="N125" s="13"/>
      <c r="O125" s="13"/>
      <c r="P125" s="13"/>
      <c r="Q125" s="13"/>
    </row>
    <row r="126" spans="11:17" x14ac:dyDescent="0.3">
      <c r="N126" s="13"/>
      <c r="O126" s="13"/>
      <c r="P126" s="13"/>
      <c r="Q126" s="13"/>
    </row>
    <row r="127" spans="11:17" x14ac:dyDescent="0.3">
      <c r="N127" s="13"/>
      <c r="O127" s="13"/>
      <c r="P127" s="13"/>
      <c r="Q127" s="13"/>
    </row>
  </sheetData>
  <mergeCells count="15">
    <mergeCell ref="L3:M3"/>
    <mergeCell ref="A1:M1"/>
    <mergeCell ref="A2:C2"/>
    <mergeCell ref="C3:E3"/>
    <mergeCell ref="F3:H3"/>
    <mergeCell ref="I3:K3"/>
    <mergeCell ref="K2:M2"/>
    <mergeCell ref="H64:M64"/>
    <mergeCell ref="B64:G64"/>
    <mergeCell ref="L65:M65"/>
    <mergeCell ref="J65:K65"/>
    <mergeCell ref="H65:I65"/>
    <mergeCell ref="F65:G65"/>
    <mergeCell ref="D65:E65"/>
    <mergeCell ref="B65:C65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D29C6-CC99-417A-9381-AAFC5F670644}">
  <sheetPr>
    <tabColor indexed="13"/>
    <pageSetUpPr autoPageBreaks="0"/>
  </sheetPr>
  <dimension ref="A1:N139"/>
  <sheetViews>
    <sheetView showOutlineSymbols="0" view="pageBreakPreview" zoomScale="85" zoomScaleNormal="75" zoomScaleSheetLayoutView="85" workbookViewId="0">
      <selection activeCell="F67" sqref="F67"/>
    </sheetView>
  </sheetViews>
  <sheetFormatPr defaultColWidth="10.703125" defaultRowHeight="23.4" x14ac:dyDescent="0.3"/>
  <cols>
    <col min="1" max="1" width="2.9375" style="14" customWidth="1"/>
    <col min="2" max="2" width="8" style="14" customWidth="1"/>
    <col min="3" max="8" width="8.64453125" style="14" customWidth="1"/>
    <col min="9" max="13" width="5.64453125" style="14" customWidth="1"/>
    <col min="14" max="16384" width="10.703125" style="14"/>
  </cols>
  <sheetData>
    <row r="1" spans="1:13" s="1" customFormat="1" ht="36" customHeight="1" x14ac:dyDescent="0.25">
      <c r="A1" s="84" t="s">
        <v>69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1" customFormat="1" ht="36" customHeight="1" x14ac:dyDescent="0.25">
      <c r="A2" s="85" t="s">
        <v>118</v>
      </c>
      <c r="B2" s="85"/>
      <c r="C2" s="85"/>
      <c r="D2" s="23"/>
      <c r="E2" s="23"/>
      <c r="F2" s="23"/>
      <c r="G2" s="23"/>
      <c r="H2" s="23"/>
      <c r="I2" s="24"/>
      <c r="J2" s="24"/>
      <c r="K2" s="86" t="s">
        <v>1</v>
      </c>
      <c r="L2" s="87"/>
      <c r="M2" s="87"/>
    </row>
    <row r="3" spans="1:13" s="2" customFormat="1" ht="24.75" customHeight="1" x14ac:dyDescent="0.2">
      <c r="A3" s="25"/>
      <c r="B3" s="26"/>
      <c r="C3" s="81" t="s">
        <v>2</v>
      </c>
      <c r="D3" s="82"/>
      <c r="E3" s="83"/>
      <c r="F3" s="81" t="s">
        <v>3</v>
      </c>
      <c r="G3" s="82"/>
      <c r="H3" s="83"/>
      <c r="I3" s="88" t="s">
        <v>117</v>
      </c>
      <c r="J3" s="89"/>
      <c r="K3" s="90"/>
      <c r="L3" s="79" t="s">
        <v>116</v>
      </c>
      <c r="M3" s="80"/>
    </row>
    <row r="4" spans="1:13" s="2" customFormat="1" ht="24.75" customHeight="1" thickBot="1" x14ac:dyDescent="0.25">
      <c r="A4" s="122"/>
      <c r="B4" s="121"/>
      <c r="C4" s="145" t="s">
        <v>4</v>
      </c>
      <c r="D4" s="144" t="s">
        <v>5</v>
      </c>
      <c r="E4" s="144" t="s">
        <v>6</v>
      </c>
      <c r="F4" s="143" t="s">
        <v>4</v>
      </c>
      <c r="G4" s="142" t="s">
        <v>5</v>
      </c>
      <c r="H4" s="141" t="s">
        <v>6</v>
      </c>
      <c r="I4" s="140" t="s">
        <v>7</v>
      </c>
      <c r="J4" s="139" t="s">
        <v>8</v>
      </c>
      <c r="K4" s="139" t="s">
        <v>115</v>
      </c>
      <c r="L4" s="118" t="s">
        <v>70</v>
      </c>
      <c r="M4" s="117" t="s">
        <v>71</v>
      </c>
    </row>
    <row r="5" spans="1:13" s="2" customFormat="1" ht="24.75" customHeight="1" thickTop="1" x14ac:dyDescent="0.25">
      <c r="A5" s="38">
        <v>1</v>
      </c>
      <c r="B5" s="39" t="s">
        <v>114</v>
      </c>
      <c r="C5" s="130">
        <v>1739052</v>
      </c>
      <c r="D5" s="138">
        <v>21815</v>
      </c>
      <c r="E5" s="130">
        <v>1760867</v>
      </c>
      <c r="F5" s="137">
        <v>1731996</v>
      </c>
      <c r="G5" s="136">
        <v>3874</v>
      </c>
      <c r="H5" s="130">
        <v>1735870</v>
      </c>
      <c r="I5" s="43">
        <f>IF(C5=0,"－",ROUND(+F5/C5*100,1))</f>
        <v>99.6</v>
      </c>
      <c r="J5" s="44">
        <f>IF(D5=0,"－",ROUND(+G5/D5*100,1))</f>
        <v>17.8</v>
      </c>
      <c r="K5" s="45">
        <f>IF(E5=0,"－",ROUND(+H5/E5*100,1))</f>
        <v>98.6</v>
      </c>
      <c r="L5" s="44">
        <v>98.7</v>
      </c>
      <c r="M5" s="44">
        <v>98.1</v>
      </c>
    </row>
    <row r="6" spans="1:13" s="2" customFormat="1" ht="24.75" customHeight="1" x14ac:dyDescent="0.25">
      <c r="A6" s="47">
        <v>2</v>
      </c>
      <c r="B6" s="48" t="s">
        <v>113</v>
      </c>
      <c r="C6" s="135">
        <v>106203</v>
      </c>
      <c r="D6" s="134">
        <v>4957</v>
      </c>
      <c r="E6" s="133">
        <v>111160</v>
      </c>
      <c r="F6" s="135">
        <v>104963</v>
      </c>
      <c r="G6" s="134">
        <v>1093</v>
      </c>
      <c r="H6" s="133">
        <v>106056</v>
      </c>
      <c r="I6" s="54">
        <f>IF(C6=0,"－",ROUND(+F6/C6*100,1))</f>
        <v>98.8</v>
      </c>
      <c r="J6" s="55">
        <f>IF(D6=0,"－",ROUND(+G6/D6*100,1))</f>
        <v>22</v>
      </c>
      <c r="K6" s="56">
        <f>IF(E6=0,"－",ROUND(+H6/E6*100,1))</f>
        <v>95.4</v>
      </c>
      <c r="L6" s="55">
        <v>95.2</v>
      </c>
      <c r="M6" s="55">
        <v>94.3</v>
      </c>
    </row>
    <row r="7" spans="1:13" s="2" customFormat="1" ht="24.75" customHeight="1" x14ac:dyDescent="0.25">
      <c r="A7" s="47">
        <v>3</v>
      </c>
      <c r="B7" s="48" t="s">
        <v>112</v>
      </c>
      <c r="C7" s="135">
        <v>975709</v>
      </c>
      <c r="D7" s="134">
        <v>17142</v>
      </c>
      <c r="E7" s="133">
        <v>992851</v>
      </c>
      <c r="F7" s="135">
        <v>966196</v>
      </c>
      <c r="G7" s="134">
        <v>9923</v>
      </c>
      <c r="H7" s="133">
        <v>976119</v>
      </c>
      <c r="I7" s="54">
        <f>IF(C7=0,"－",ROUND(+F7/C7*100,1))</f>
        <v>99</v>
      </c>
      <c r="J7" s="55">
        <f>IF(D7=0,"－",ROUND(+G7/D7*100,1))</f>
        <v>57.9</v>
      </c>
      <c r="K7" s="56">
        <f>IF(E7=0,"－",ROUND(+H7/E7*100,1))</f>
        <v>98.3</v>
      </c>
      <c r="L7" s="55">
        <v>98.2</v>
      </c>
      <c r="M7" s="55">
        <v>98.2</v>
      </c>
    </row>
    <row r="8" spans="1:13" s="2" customFormat="1" ht="24.75" customHeight="1" x14ac:dyDescent="0.25">
      <c r="A8" s="47">
        <v>4</v>
      </c>
      <c r="B8" s="48" t="s">
        <v>111</v>
      </c>
      <c r="C8" s="135">
        <v>1189147</v>
      </c>
      <c r="D8" s="134">
        <v>38533</v>
      </c>
      <c r="E8" s="133">
        <v>1227680</v>
      </c>
      <c r="F8" s="135">
        <v>1177710</v>
      </c>
      <c r="G8" s="134">
        <v>14730</v>
      </c>
      <c r="H8" s="133">
        <v>1192440</v>
      </c>
      <c r="I8" s="54">
        <f>IF(C8=0,"－",ROUND(+F8/C8*100,1))</f>
        <v>99</v>
      </c>
      <c r="J8" s="55">
        <f>IF(D8=0,"－",ROUND(+G8/D8*100,1))</f>
        <v>38.200000000000003</v>
      </c>
      <c r="K8" s="56">
        <f>IF(E8=0,"－",ROUND(+H8/E8*100,1))</f>
        <v>97.1</v>
      </c>
      <c r="L8" s="55">
        <v>96.7</v>
      </c>
      <c r="M8" s="55">
        <v>96.3</v>
      </c>
    </row>
    <row r="9" spans="1:13" s="2" customFormat="1" ht="24.75" customHeight="1" x14ac:dyDescent="0.25">
      <c r="A9" s="47">
        <v>5</v>
      </c>
      <c r="B9" s="48" t="s">
        <v>110</v>
      </c>
      <c r="C9" s="135">
        <v>84844</v>
      </c>
      <c r="D9" s="134">
        <v>4728</v>
      </c>
      <c r="E9" s="133">
        <v>89572</v>
      </c>
      <c r="F9" s="135">
        <v>83561</v>
      </c>
      <c r="G9" s="134">
        <v>1173</v>
      </c>
      <c r="H9" s="133">
        <v>84734</v>
      </c>
      <c r="I9" s="54">
        <f>IF(C9=0,"－",ROUND(+F9/C9*100,1))</f>
        <v>98.5</v>
      </c>
      <c r="J9" s="55">
        <f>IF(D9=0,"－",ROUND(+G9/D9*100,1))</f>
        <v>24.8</v>
      </c>
      <c r="K9" s="56">
        <f>IF(E9=0,"－",ROUND(+H9/E9*100,1))</f>
        <v>94.6</v>
      </c>
      <c r="L9" s="55">
        <v>94.3</v>
      </c>
      <c r="M9" s="55">
        <v>94.6</v>
      </c>
    </row>
    <row r="10" spans="1:13" s="2" customFormat="1" ht="24.75" customHeight="1" x14ac:dyDescent="0.25">
      <c r="A10" s="47">
        <v>6</v>
      </c>
      <c r="B10" s="48" t="s">
        <v>9</v>
      </c>
      <c r="C10" s="135">
        <v>246158</v>
      </c>
      <c r="D10" s="134">
        <v>19850</v>
      </c>
      <c r="E10" s="133">
        <v>266008</v>
      </c>
      <c r="F10" s="135">
        <v>242422</v>
      </c>
      <c r="G10" s="134">
        <v>5239</v>
      </c>
      <c r="H10" s="133">
        <v>247661</v>
      </c>
      <c r="I10" s="54">
        <f>IF(C10=0,"－",ROUND(+F10/C10*100,1))</f>
        <v>98.5</v>
      </c>
      <c r="J10" s="55">
        <f>IF(D10=0,"－",ROUND(+G10/D10*100,1))</f>
        <v>26.4</v>
      </c>
      <c r="K10" s="56">
        <f>IF(E10=0,"－",ROUND(+H10/E10*100,1))</f>
        <v>93.1</v>
      </c>
      <c r="L10" s="55">
        <v>92.2</v>
      </c>
      <c r="M10" s="55">
        <v>90.4</v>
      </c>
    </row>
    <row r="11" spans="1:13" s="2" customFormat="1" ht="24.75" customHeight="1" x14ac:dyDescent="0.25">
      <c r="A11" s="47">
        <v>7</v>
      </c>
      <c r="B11" s="48" t="s">
        <v>109</v>
      </c>
      <c r="C11" s="135">
        <v>917022</v>
      </c>
      <c r="D11" s="134">
        <v>26244</v>
      </c>
      <c r="E11" s="133">
        <v>943266</v>
      </c>
      <c r="F11" s="135">
        <v>905649</v>
      </c>
      <c r="G11" s="134">
        <v>11285</v>
      </c>
      <c r="H11" s="133">
        <v>916934</v>
      </c>
      <c r="I11" s="54">
        <f>IF(C11=0,"－",ROUND(+F11/C11*100,1))</f>
        <v>98.8</v>
      </c>
      <c r="J11" s="55">
        <f>IF(D11=0,"－",ROUND(+G11/D11*100,1))</f>
        <v>43</v>
      </c>
      <c r="K11" s="56">
        <f>IF(E11=0,"－",ROUND(+H11/E11*100,1))</f>
        <v>97.2</v>
      </c>
      <c r="L11" s="55">
        <v>97</v>
      </c>
      <c r="M11" s="55">
        <v>97.1</v>
      </c>
    </row>
    <row r="12" spans="1:13" s="2" customFormat="1" ht="24.75" customHeight="1" x14ac:dyDescent="0.25">
      <c r="A12" s="47">
        <v>8</v>
      </c>
      <c r="B12" s="48" t="s">
        <v>108</v>
      </c>
      <c r="C12" s="135">
        <v>270442</v>
      </c>
      <c r="D12" s="134">
        <v>7127</v>
      </c>
      <c r="E12" s="133">
        <v>277569</v>
      </c>
      <c r="F12" s="135">
        <v>268519</v>
      </c>
      <c r="G12" s="134">
        <v>3180</v>
      </c>
      <c r="H12" s="133">
        <v>271699</v>
      </c>
      <c r="I12" s="54">
        <f>IF(C12=0,"－",ROUND(+F12/C12*100,1))</f>
        <v>99.3</v>
      </c>
      <c r="J12" s="55">
        <f>IF(D12=0,"－",ROUND(+G12/D12*100,1))</f>
        <v>44.6</v>
      </c>
      <c r="K12" s="56">
        <f>IF(E12=0,"－",ROUND(+H12/E12*100,1))</f>
        <v>97.9</v>
      </c>
      <c r="L12" s="55">
        <v>97</v>
      </c>
      <c r="M12" s="55">
        <v>96.1</v>
      </c>
    </row>
    <row r="13" spans="1:13" s="2" customFormat="1" ht="24.75" customHeight="1" x14ac:dyDescent="0.25">
      <c r="A13" s="47">
        <v>9</v>
      </c>
      <c r="B13" s="48" t="s">
        <v>107</v>
      </c>
      <c r="C13" s="135">
        <v>160896</v>
      </c>
      <c r="D13" s="134">
        <v>6560</v>
      </c>
      <c r="E13" s="133">
        <v>167456</v>
      </c>
      <c r="F13" s="135">
        <v>159105</v>
      </c>
      <c r="G13" s="134">
        <v>2012</v>
      </c>
      <c r="H13" s="133">
        <v>161117</v>
      </c>
      <c r="I13" s="54">
        <f>IF(C13=0,"－",ROUND(+F13/C13*100,1))</f>
        <v>98.9</v>
      </c>
      <c r="J13" s="55">
        <f>IF(D13=0,"－",ROUND(+G13/D13*100,1))</f>
        <v>30.7</v>
      </c>
      <c r="K13" s="56">
        <f>IF(E13=0,"－",ROUND(+H13/E13*100,1))</f>
        <v>96.2</v>
      </c>
      <c r="L13" s="55">
        <v>95.8</v>
      </c>
      <c r="M13" s="55">
        <v>95.2</v>
      </c>
    </row>
    <row r="14" spans="1:13" s="2" customFormat="1" ht="24.75" customHeight="1" x14ac:dyDescent="0.25">
      <c r="A14" s="47">
        <v>10</v>
      </c>
      <c r="B14" s="48" t="s">
        <v>106</v>
      </c>
      <c r="C14" s="135">
        <v>254937</v>
      </c>
      <c r="D14" s="134">
        <v>12803</v>
      </c>
      <c r="E14" s="133">
        <v>267740</v>
      </c>
      <c r="F14" s="135">
        <v>251577</v>
      </c>
      <c r="G14" s="134">
        <v>4562</v>
      </c>
      <c r="H14" s="133">
        <v>256139</v>
      </c>
      <c r="I14" s="54">
        <f>IF(C14=0,"－",ROUND(+F14/C14*100,1))</f>
        <v>98.7</v>
      </c>
      <c r="J14" s="55">
        <f>IF(D14=0,"－",ROUND(+G14/D14*100,1))</f>
        <v>35.6</v>
      </c>
      <c r="K14" s="56">
        <f>IF(E14=0,"－",ROUND(+H14/E14*100,1))</f>
        <v>95.7</v>
      </c>
      <c r="L14" s="57">
        <v>95.1</v>
      </c>
      <c r="M14" s="57">
        <v>94.6</v>
      </c>
    </row>
    <row r="15" spans="1:13" s="2" customFormat="1" ht="24.75" customHeight="1" x14ac:dyDescent="0.25">
      <c r="A15" s="47">
        <v>11</v>
      </c>
      <c r="B15" s="48" t="s">
        <v>105</v>
      </c>
      <c r="C15" s="135">
        <v>313060</v>
      </c>
      <c r="D15" s="134">
        <v>15589</v>
      </c>
      <c r="E15" s="133">
        <v>328649</v>
      </c>
      <c r="F15" s="135">
        <v>309755</v>
      </c>
      <c r="G15" s="134">
        <v>4371</v>
      </c>
      <c r="H15" s="133">
        <v>314126</v>
      </c>
      <c r="I15" s="54">
        <f>IF(C15=0,"－",ROUND(+F15/C15*100,1))</f>
        <v>98.9</v>
      </c>
      <c r="J15" s="55">
        <f>IF(D15=0,"－",ROUND(+G15/D15*100,1))</f>
        <v>28</v>
      </c>
      <c r="K15" s="56">
        <f>IF(E15=0,"－",ROUND(+H15/E15*100,1))</f>
        <v>95.6</v>
      </c>
      <c r="L15" s="55">
        <v>95</v>
      </c>
      <c r="M15" s="55">
        <v>94.5</v>
      </c>
    </row>
    <row r="16" spans="1:13" s="2" customFormat="1" ht="24.75" customHeight="1" x14ac:dyDescent="0.25">
      <c r="A16" s="47">
        <v>12</v>
      </c>
      <c r="B16" s="48" t="s">
        <v>104</v>
      </c>
      <c r="C16" s="135">
        <v>94581</v>
      </c>
      <c r="D16" s="134">
        <v>5994</v>
      </c>
      <c r="E16" s="133">
        <v>100575</v>
      </c>
      <c r="F16" s="135">
        <v>92550</v>
      </c>
      <c r="G16" s="134">
        <v>1707</v>
      </c>
      <c r="H16" s="133">
        <v>94257</v>
      </c>
      <c r="I16" s="54">
        <f>IF(C16=0,"－",ROUND(+F16/C16*100,1))</f>
        <v>97.9</v>
      </c>
      <c r="J16" s="55">
        <f>IF(D16=0,"－",ROUND(+G16/D16*100,1))</f>
        <v>28.5</v>
      </c>
      <c r="K16" s="56">
        <f>IF(E16=0,"－",ROUND(+H16/E16*100,1))</f>
        <v>93.7</v>
      </c>
      <c r="L16" s="55">
        <v>93.2</v>
      </c>
      <c r="M16" s="55">
        <v>92.2</v>
      </c>
    </row>
    <row r="17" spans="1:13" s="2" customFormat="1" ht="24.75" customHeight="1" x14ac:dyDescent="0.25">
      <c r="A17" s="47">
        <v>13</v>
      </c>
      <c r="B17" s="48" t="s">
        <v>103</v>
      </c>
      <c r="C17" s="135">
        <v>117612</v>
      </c>
      <c r="D17" s="134">
        <v>4504</v>
      </c>
      <c r="E17" s="133">
        <v>122116</v>
      </c>
      <c r="F17" s="135">
        <v>116100</v>
      </c>
      <c r="G17" s="134">
        <v>1689</v>
      </c>
      <c r="H17" s="133">
        <v>117789</v>
      </c>
      <c r="I17" s="54">
        <f>IF(C17=0,"－",ROUND(+F17/C17*100,1))</f>
        <v>98.7</v>
      </c>
      <c r="J17" s="55">
        <f>IF(D17=0,"－",ROUND(+G17/D17*100,1))</f>
        <v>37.5</v>
      </c>
      <c r="K17" s="56">
        <f>IF(E17=0,"－",ROUND(+H17/E17*100,1))</f>
        <v>96.5</v>
      </c>
      <c r="L17" s="57">
        <v>95.6</v>
      </c>
      <c r="M17" s="57">
        <v>94.6</v>
      </c>
    </row>
    <row r="18" spans="1:13" s="2" customFormat="1" ht="24.75" customHeight="1" x14ac:dyDescent="0.25">
      <c r="A18" s="47">
        <v>14</v>
      </c>
      <c r="B18" s="48" t="s">
        <v>10</v>
      </c>
      <c r="C18" s="135">
        <v>322688</v>
      </c>
      <c r="D18" s="134">
        <v>17605</v>
      </c>
      <c r="E18" s="133">
        <v>340293</v>
      </c>
      <c r="F18" s="135">
        <v>318864</v>
      </c>
      <c r="G18" s="134">
        <v>3531</v>
      </c>
      <c r="H18" s="133">
        <v>322395</v>
      </c>
      <c r="I18" s="54">
        <f>IF(C18=0,"－",ROUND(+F18/C18*100,1))</f>
        <v>98.8</v>
      </c>
      <c r="J18" s="55">
        <f>IF(D18=0,"－",ROUND(+G18/D18*100,1))</f>
        <v>20.100000000000001</v>
      </c>
      <c r="K18" s="56">
        <f>IF(E18=0,"－",ROUND(+H18/E18*100,1))</f>
        <v>94.7</v>
      </c>
      <c r="L18" s="55">
        <v>94.1</v>
      </c>
      <c r="M18" s="55">
        <v>93.9</v>
      </c>
    </row>
    <row r="19" spans="1:13" s="2" customFormat="1" ht="24.75" customHeight="1" x14ac:dyDescent="0.25">
      <c r="A19" s="47">
        <v>15</v>
      </c>
      <c r="B19" s="48" t="s">
        <v>102</v>
      </c>
      <c r="C19" s="135">
        <v>786015</v>
      </c>
      <c r="D19" s="134">
        <v>28351</v>
      </c>
      <c r="E19" s="133">
        <v>814366</v>
      </c>
      <c r="F19" s="135">
        <v>775731</v>
      </c>
      <c r="G19" s="134">
        <v>9845</v>
      </c>
      <c r="H19" s="133">
        <v>785576</v>
      </c>
      <c r="I19" s="54">
        <f>IF(C19=0,"－",ROUND(+F19/C19*100,1))</f>
        <v>98.7</v>
      </c>
      <c r="J19" s="55">
        <f>IF(D19=0,"－",ROUND(+G19/D19*100,1))</f>
        <v>34.700000000000003</v>
      </c>
      <c r="K19" s="56">
        <f>IF(E19=0,"－",ROUND(+H19/E19*100,1))</f>
        <v>96.5</v>
      </c>
      <c r="L19" s="55">
        <v>96.2</v>
      </c>
      <c r="M19" s="55">
        <v>96.1</v>
      </c>
    </row>
    <row r="20" spans="1:13" s="2" customFormat="1" ht="24.75" customHeight="1" x14ac:dyDescent="0.25">
      <c r="A20" s="47">
        <v>16</v>
      </c>
      <c r="B20" s="48" t="s">
        <v>101</v>
      </c>
      <c r="C20" s="135">
        <v>35280</v>
      </c>
      <c r="D20" s="134">
        <v>1371</v>
      </c>
      <c r="E20" s="133">
        <v>36651</v>
      </c>
      <c r="F20" s="135">
        <v>34693</v>
      </c>
      <c r="G20" s="134">
        <v>280</v>
      </c>
      <c r="H20" s="133">
        <v>34973</v>
      </c>
      <c r="I20" s="54">
        <f>IF(C20=0,"－",ROUND(+F20/C20*100,1))</f>
        <v>98.3</v>
      </c>
      <c r="J20" s="55">
        <f>IF(D20=0,"－",ROUND(+G20/D20*100,1))</f>
        <v>20.399999999999999</v>
      </c>
      <c r="K20" s="56">
        <f>IF(E20=0,"－",ROUND(+H20/E20*100,1))</f>
        <v>95.4</v>
      </c>
      <c r="L20" s="55">
        <v>96.3</v>
      </c>
      <c r="M20" s="55">
        <v>92.5</v>
      </c>
    </row>
    <row r="21" spans="1:13" s="2" customFormat="1" ht="24.75" customHeight="1" x14ac:dyDescent="0.25">
      <c r="A21" s="47">
        <v>17</v>
      </c>
      <c r="B21" s="48" t="s">
        <v>100</v>
      </c>
      <c r="C21" s="135">
        <v>448960</v>
      </c>
      <c r="D21" s="134">
        <v>34159</v>
      </c>
      <c r="E21" s="133">
        <v>483119</v>
      </c>
      <c r="F21" s="135">
        <v>442588</v>
      </c>
      <c r="G21" s="134">
        <v>7665</v>
      </c>
      <c r="H21" s="133">
        <v>450253</v>
      </c>
      <c r="I21" s="54">
        <f>IF(C21=0,"－",ROUND(+F21/C21*100,1))</f>
        <v>98.6</v>
      </c>
      <c r="J21" s="55">
        <f>IF(D21=0,"－",ROUND(+G21/D21*100,1))</f>
        <v>22.4</v>
      </c>
      <c r="K21" s="56">
        <f>IF(E21=0,"－",ROUND(+H21/E21*100,1))</f>
        <v>93.2</v>
      </c>
      <c r="L21" s="55">
        <v>92.6</v>
      </c>
      <c r="M21" s="55">
        <v>91.9</v>
      </c>
    </row>
    <row r="22" spans="1:13" s="2" customFormat="1" ht="24.75" customHeight="1" x14ac:dyDescent="0.25">
      <c r="A22" s="47">
        <v>18</v>
      </c>
      <c r="B22" s="48" t="s">
        <v>99</v>
      </c>
      <c r="C22" s="135">
        <v>367548</v>
      </c>
      <c r="D22" s="134">
        <v>5662</v>
      </c>
      <c r="E22" s="133">
        <v>373210</v>
      </c>
      <c r="F22" s="135">
        <v>365119</v>
      </c>
      <c r="G22" s="134">
        <v>2540</v>
      </c>
      <c r="H22" s="133">
        <v>367659</v>
      </c>
      <c r="I22" s="54">
        <f>IF(C22=0,"－",ROUND(+F22/C22*100,1))</f>
        <v>99.3</v>
      </c>
      <c r="J22" s="55">
        <f>IF(D22=0,"－",ROUND(+G22/D22*100,1))</f>
        <v>44.9</v>
      </c>
      <c r="K22" s="56">
        <f>IF(E22=0,"－",ROUND(+H22/E22*100,1))</f>
        <v>98.5</v>
      </c>
      <c r="L22" s="55">
        <v>98.4</v>
      </c>
      <c r="M22" s="55">
        <v>98.2</v>
      </c>
    </row>
    <row r="23" spans="1:13" s="2" customFormat="1" ht="24.75" customHeight="1" x14ac:dyDescent="0.25">
      <c r="A23" s="47">
        <v>19</v>
      </c>
      <c r="B23" s="48" t="s">
        <v>11</v>
      </c>
      <c r="C23" s="135">
        <v>367537</v>
      </c>
      <c r="D23" s="134">
        <v>12298</v>
      </c>
      <c r="E23" s="133">
        <v>379835</v>
      </c>
      <c r="F23" s="135">
        <v>363604</v>
      </c>
      <c r="G23" s="134">
        <v>4376</v>
      </c>
      <c r="H23" s="133">
        <v>367980</v>
      </c>
      <c r="I23" s="54">
        <f>IF(C23=0,"－",ROUND(+F23/C23*100,1))</f>
        <v>98.9</v>
      </c>
      <c r="J23" s="55">
        <f>IF(D23=0,"－",ROUND(+G23/D23*100,1))</f>
        <v>35.6</v>
      </c>
      <c r="K23" s="56">
        <f>IF(E23=0,"－",ROUND(+H23/E23*100,1))</f>
        <v>96.9</v>
      </c>
      <c r="L23" s="55">
        <v>96.4</v>
      </c>
      <c r="M23" s="55">
        <v>96</v>
      </c>
    </row>
    <row r="24" spans="1:13" s="2" customFormat="1" ht="24.75" customHeight="1" x14ac:dyDescent="0.25">
      <c r="A24" s="47">
        <v>20</v>
      </c>
      <c r="B24" s="48" t="s">
        <v>12</v>
      </c>
      <c r="C24" s="135">
        <v>207298</v>
      </c>
      <c r="D24" s="134">
        <v>5699</v>
      </c>
      <c r="E24" s="133">
        <v>212997</v>
      </c>
      <c r="F24" s="135">
        <v>205225</v>
      </c>
      <c r="G24" s="134">
        <v>2173</v>
      </c>
      <c r="H24" s="133">
        <v>207398</v>
      </c>
      <c r="I24" s="54">
        <f>IF(C24=0,"－",ROUND(+F24/C24*100,1))</f>
        <v>99</v>
      </c>
      <c r="J24" s="55">
        <f>IF(D24=0,"－",ROUND(+G24/D24*100,1))</f>
        <v>38.1</v>
      </c>
      <c r="K24" s="56">
        <f>IF(E24=0,"－",ROUND(+H24/E24*100,1))</f>
        <v>97.4</v>
      </c>
      <c r="L24" s="55">
        <v>97</v>
      </c>
      <c r="M24" s="55">
        <v>97.2</v>
      </c>
    </row>
    <row r="25" spans="1:13" s="2" customFormat="1" ht="24.75" customHeight="1" x14ac:dyDescent="0.25">
      <c r="A25" s="47">
        <v>21</v>
      </c>
      <c r="B25" s="48" t="s">
        <v>98</v>
      </c>
      <c r="C25" s="135">
        <v>66440</v>
      </c>
      <c r="D25" s="134">
        <v>4149</v>
      </c>
      <c r="E25" s="133">
        <v>70589</v>
      </c>
      <c r="F25" s="135">
        <v>65401</v>
      </c>
      <c r="G25" s="134">
        <v>788</v>
      </c>
      <c r="H25" s="133">
        <v>66189</v>
      </c>
      <c r="I25" s="54">
        <f>IF(C25=0,"－",ROUND(+F25/C25*100,1))</f>
        <v>98.4</v>
      </c>
      <c r="J25" s="55">
        <f>IF(D25=0,"－",ROUND(+G25/D25*100,1))</f>
        <v>19</v>
      </c>
      <c r="K25" s="56">
        <f>IF(E25=0,"－",ROUND(+H25/E25*100,1))</f>
        <v>93.8</v>
      </c>
      <c r="L25" s="55">
        <v>93.2</v>
      </c>
      <c r="M25" s="55">
        <v>92.3</v>
      </c>
    </row>
    <row r="26" spans="1:13" s="2" customFormat="1" ht="24.75" customHeight="1" x14ac:dyDescent="0.25">
      <c r="A26" s="47">
        <v>22</v>
      </c>
      <c r="B26" s="48" t="s">
        <v>13</v>
      </c>
      <c r="C26" s="135">
        <v>198899</v>
      </c>
      <c r="D26" s="134">
        <v>5743</v>
      </c>
      <c r="E26" s="133">
        <v>204642</v>
      </c>
      <c r="F26" s="135">
        <v>196882</v>
      </c>
      <c r="G26" s="134">
        <v>2435</v>
      </c>
      <c r="H26" s="133">
        <v>199317</v>
      </c>
      <c r="I26" s="54">
        <f>IF(C26=0,"－",ROUND(+F26/C26*100,1))</f>
        <v>99</v>
      </c>
      <c r="J26" s="55">
        <f>IF(D26=0,"－",ROUND(+G26/D26*100,1))</f>
        <v>42.4</v>
      </c>
      <c r="K26" s="56">
        <f>IF(E26=0,"－",ROUND(+H26/E26*100,1))</f>
        <v>97.4</v>
      </c>
      <c r="L26" s="55">
        <v>97</v>
      </c>
      <c r="M26" s="55">
        <v>96.3</v>
      </c>
    </row>
    <row r="27" spans="1:13" s="2" customFormat="1" ht="24.75" customHeight="1" x14ac:dyDescent="0.25">
      <c r="A27" s="47">
        <v>23</v>
      </c>
      <c r="B27" s="48" t="s">
        <v>97</v>
      </c>
      <c r="C27" s="135">
        <v>157248</v>
      </c>
      <c r="D27" s="134">
        <v>8906</v>
      </c>
      <c r="E27" s="133">
        <v>166154</v>
      </c>
      <c r="F27" s="135">
        <v>155056</v>
      </c>
      <c r="G27" s="134">
        <v>2647</v>
      </c>
      <c r="H27" s="133">
        <v>157703</v>
      </c>
      <c r="I27" s="54">
        <f>IF(C27=0,"－",ROUND(+F27/C27*100,1))</f>
        <v>98.6</v>
      </c>
      <c r="J27" s="55">
        <f>IF(D27=0,"－",ROUND(+G27/D27*100,1))</f>
        <v>29.7</v>
      </c>
      <c r="K27" s="56">
        <f>IF(E27=0,"－",ROUND(+H27/E27*100,1))</f>
        <v>94.9</v>
      </c>
      <c r="L27" s="55">
        <v>94.5</v>
      </c>
      <c r="M27" s="55">
        <v>93.6</v>
      </c>
    </row>
    <row r="28" spans="1:13" s="2" customFormat="1" ht="24.75" customHeight="1" x14ac:dyDescent="0.25">
      <c r="A28" s="47">
        <v>24</v>
      </c>
      <c r="B28" s="48" t="s">
        <v>96</v>
      </c>
      <c r="C28" s="135">
        <v>81403</v>
      </c>
      <c r="D28" s="134">
        <v>5595</v>
      </c>
      <c r="E28" s="133">
        <v>86998</v>
      </c>
      <c r="F28" s="135">
        <v>80381</v>
      </c>
      <c r="G28" s="134">
        <v>1831</v>
      </c>
      <c r="H28" s="133">
        <v>82212</v>
      </c>
      <c r="I28" s="54">
        <f>IF(C28=0,"－",ROUND(+F28/C28*100,1))</f>
        <v>98.7</v>
      </c>
      <c r="J28" s="55">
        <f>IF(D28=0,"－",ROUND(+G28/D28*100,1))</f>
        <v>32.700000000000003</v>
      </c>
      <c r="K28" s="56">
        <f>IF(E28=0,"－",ROUND(+H28/E28*100,1))</f>
        <v>94.5</v>
      </c>
      <c r="L28" s="55">
        <v>93.3</v>
      </c>
      <c r="M28" s="55">
        <v>91.9</v>
      </c>
    </row>
    <row r="29" spans="1:13" s="2" customFormat="1" ht="24.75" customHeight="1" x14ac:dyDescent="0.25">
      <c r="A29" s="47">
        <v>25</v>
      </c>
      <c r="B29" s="48" t="s">
        <v>95</v>
      </c>
      <c r="C29" s="135">
        <v>336483</v>
      </c>
      <c r="D29" s="134">
        <v>12876</v>
      </c>
      <c r="E29" s="133">
        <v>349359</v>
      </c>
      <c r="F29" s="135">
        <v>333051</v>
      </c>
      <c r="G29" s="134">
        <v>3268</v>
      </c>
      <c r="H29" s="133">
        <v>336319</v>
      </c>
      <c r="I29" s="54">
        <f>IF(C29=0,"－",ROUND(+F29/C29*100,1))</f>
        <v>99</v>
      </c>
      <c r="J29" s="55">
        <f>IF(D29=0,"－",ROUND(+G29/D29*100,1))</f>
        <v>25.4</v>
      </c>
      <c r="K29" s="56">
        <f>IF(E29=0,"－",ROUND(+H29/E29*100,1))</f>
        <v>96.3</v>
      </c>
      <c r="L29" s="55">
        <v>96.6</v>
      </c>
      <c r="M29" s="55">
        <v>94.1</v>
      </c>
    </row>
    <row r="30" spans="1:13" s="2" customFormat="1" ht="24.75" customHeight="1" x14ac:dyDescent="0.25">
      <c r="A30" s="47">
        <v>26</v>
      </c>
      <c r="B30" s="48" t="s">
        <v>14</v>
      </c>
      <c r="C30" s="135">
        <v>169103</v>
      </c>
      <c r="D30" s="134">
        <v>8849</v>
      </c>
      <c r="E30" s="133">
        <v>177952</v>
      </c>
      <c r="F30" s="135">
        <v>166527</v>
      </c>
      <c r="G30" s="134">
        <v>2329</v>
      </c>
      <c r="H30" s="133">
        <v>168856</v>
      </c>
      <c r="I30" s="54">
        <f>IF(C30=0,"－",ROUND(+F30/C30*100,1))</f>
        <v>98.5</v>
      </c>
      <c r="J30" s="55">
        <f>IF(D30=0,"－",ROUND(+G30/D30*100,1))</f>
        <v>26.3</v>
      </c>
      <c r="K30" s="56">
        <f>IF(E30=0,"－",ROUND(+H30/E30*100,1))</f>
        <v>94.9</v>
      </c>
      <c r="L30" s="55">
        <v>94.4</v>
      </c>
      <c r="M30" s="55">
        <v>94.1</v>
      </c>
    </row>
    <row r="31" spans="1:13" s="2" customFormat="1" ht="24.75" customHeight="1" x14ac:dyDescent="0.25">
      <c r="A31" s="47">
        <v>27</v>
      </c>
      <c r="B31" s="48" t="s">
        <v>15</v>
      </c>
      <c r="C31" s="135">
        <v>118854</v>
      </c>
      <c r="D31" s="134">
        <v>3032</v>
      </c>
      <c r="E31" s="133">
        <v>121886</v>
      </c>
      <c r="F31" s="135">
        <v>117808</v>
      </c>
      <c r="G31" s="134">
        <v>1157</v>
      </c>
      <c r="H31" s="133">
        <v>118965</v>
      </c>
      <c r="I31" s="54">
        <f>IF(C31=0,"－",ROUND(+F31/C31*100,1))</f>
        <v>99.1</v>
      </c>
      <c r="J31" s="55">
        <f>IF(D31=0,"－",ROUND(+G31/D31*100,1))</f>
        <v>38.200000000000003</v>
      </c>
      <c r="K31" s="56">
        <f>IF(E31=0,"－",ROUND(+H31/E31*100,1))</f>
        <v>97.6</v>
      </c>
      <c r="L31" s="55">
        <v>97.2</v>
      </c>
      <c r="M31" s="55">
        <v>96.5</v>
      </c>
    </row>
    <row r="32" spans="1:13" s="2" customFormat="1" ht="24.75" customHeight="1" x14ac:dyDescent="0.25">
      <c r="A32" s="47">
        <v>28</v>
      </c>
      <c r="B32" s="48" t="s">
        <v>94</v>
      </c>
      <c r="C32" s="135">
        <v>123858</v>
      </c>
      <c r="D32" s="134">
        <v>14395</v>
      </c>
      <c r="E32" s="133">
        <v>138253</v>
      </c>
      <c r="F32" s="135">
        <v>120884</v>
      </c>
      <c r="G32" s="134">
        <v>2684</v>
      </c>
      <c r="H32" s="133">
        <v>123568</v>
      </c>
      <c r="I32" s="54">
        <f>IF(C32=0,"－",ROUND(+F32/C32*100,1))</f>
        <v>97.6</v>
      </c>
      <c r="J32" s="55">
        <f>IF(D32=0,"－",ROUND(+G32/D32*100,1))</f>
        <v>18.600000000000001</v>
      </c>
      <c r="K32" s="56">
        <f>IF(E32=0,"－",ROUND(+H32/E32*100,1))</f>
        <v>89.4</v>
      </c>
      <c r="L32" s="55">
        <v>88.8</v>
      </c>
      <c r="M32" s="55">
        <v>87.6</v>
      </c>
    </row>
    <row r="33" spans="1:13" s="2" customFormat="1" ht="24.75" customHeight="1" x14ac:dyDescent="0.25">
      <c r="A33" s="47">
        <v>29</v>
      </c>
      <c r="B33" s="48" t="s">
        <v>93</v>
      </c>
      <c r="C33" s="135">
        <v>187635</v>
      </c>
      <c r="D33" s="134">
        <v>5413</v>
      </c>
      <c r="E33" s="133">
        <v>193048</v>
      </c>
      <c r="F33" s="135">
        <v>185864</v>
      </c>
      <c r="G33" s="134">
        <v>1695</v>
      </c>
      <c r="H33" s="133">
        <v>187559</v>
      </c>
      <c r="I33" s="54">
        <f>IF(C33=0,"－",ROUND(+F33/C33*100,1))</f>
        <v>99.1</v>
      </c>
      <c r="J33" s="55">
        <f>IF(D33=0,"－",ROUND(+G33/D33*100,1))</f>
        <v>31.3</v>
      </c>
      <c r="K33" s="56">
        <f>IF(E33=0,"－",ROUND(+H33/E33*100,1))</f>
        <v>97.2</v>
      </c>
      <c r="L33" s="57">
        <v>97</v>
      </c>
      <c r="M33" s="57">
        <v>96.8</v>
      </c>
    </row>
    <row r="34" spans="1:13" s="2" customFormat="1" ht="24.75" customHeight="1" x14ac:dyDescent="0.25">
      <c r="A34" s="47">
        <v>30</v>
      </c>
      <c r="B34" s="48" t="s">
        <v>92</v>
      </c>
      <c r="C34" s="135">
        <v>113375</v>
      </c>
      <c r="D34" s="134">
        <v>8231</v>
      </c>
      <c r="E34" s="133">
        <v>121606</v>
      </c>
      <c r="F34" s="135">
        <v>111868</v>
      </c>
      <c r="G34" s="134">
        <v>1471</v>
      </c>
      <c r="H34" s="133">
        <v>113339</v>
      </c>
      <c r="I34" s="54">
        <f>IF(C34=0,"－",ROUND(+F34/C34*100,1))</f>
        <v>98.7</v>
      </c>
      <c r="J34" s="55">
        <f>IF(D34=0,"－",ROUND(+G34/D34*100,1))</f>
        <v>17.899999999999999</v>
      </c>
      <c r="K34" s="56">
        <f>IF(E34=0,"－",ROUND(+H34/E34*100,1))</f>
        <v>93.2</v>
      </c>
      <c r="L34" s="55">
        <v>92.7</v>
      </c>
      <c r="M34" s="55">
        <v>92.5</v>
      </c>
    </row>
    <row r="35" spans="1:13" s="2" customFormat="1" ht="24.75" customHeight="1" x14ac:dyDescent="0.25">
      <c r="A35" s="47">
        <v>31</v>
      </c>
      <c r="B35" s="48" t="s">
        <v>91</v>
      </c>
      <c r="C35" s="135">
        <v>93582</v>
      </c>
      <c r="D35" s="134">
        <v>9430</v>
      </c>
      <c r="E35" s="133">
        <v>103012</v>
      </c>
      <c r="F35" s="135">
        <v>91525</v>
      </c>
      <c r="G35" s="134">
        <v>2744</v>
      </c>
      <c r="H35" s="133">
        <v>94269</v>
      </c>
      <c r="I35" s="54">
        <f>IF(C35=0,"－",ROUND(+F35/C35*100,1))</f>
        <v>97.8</v>
      </c>
      <c r="J35" s="55">
        <f>IF(D35=0,"－",ROUND(+G35/D35*100,1))</f>
        <v>29.1</v>
      </c>
      <c r="K35" s="56">
        <f>IF(E35=0,"－",ROUND(+H35/E35*100,1))</f>
        <v>91.5</v>
      </c>
      <c r="L35" s="55">
        <v>90.8</v>
      </c>
      <c r="M35" s="55">
        <v>90.6</v>
      </c>
    </row>
    <row r="36" spans="1:13" s="2" customFormat="1" ht="24.75" customHeight="1" x14ac:dyDescent="0.25">
      <c r="A36" s="47">
        <v>32</v>
      </c>
      <c r="B36" s="48" t="s">
        <v>22</v>
      </c>
      <c r="C36" s="135">
        <v>72072</v>
      </c>
      <c r="D36" s="134">
        <v>3256</v>
      </c>
      <c r="E36" s="133">
        <v>75328</v>
      </c>
      <c r="F36" s="135">
        <v>71428</v>
      </c>
      <c r="G36" s="134">
        <v>988</v>
      </c>
      <c r="H36" s="133">
        <v>72416</v>
      </c>
      <c r="I36" s="54">
        <f>IF(C36=0,"－",ROUND(+F36/C36*100,1))</f>
        <v>99.1</v>
      </c>
      <c r="J36" s="55">
        <f>IF(D36=0,"－",ROUND(+G36/D36*100,1))</f>
        <v>30.3</v>
      </c>
      <c r="K36" s="56">
        <f>IF(E36=0,"－",ROUND(+H36/E36*100,1))</f>
        <v>96.1</v>
      </c>
      <c r="L36" s="57">
        <v>94.2</v>
      </c>
      <c r="M36" s="57">
        <v>93.1</v>
      </c>
    </row>
    <row r="37" spans="1:13" s="2" customFormat="1" ht="24.75" customHeight="1" x14ac:dyDescent="0.25">
      <c r="A37" s="47">
        <v>33</v>
      </c>
      <c r="B37" s="48" t="s">
        <v>90</v>
      </c>
      <c r="C37" s="135">
        <v>62220</v>
      </c>
      <c r="D37" s="134">
        <v>4396</v>
      </c>
      <c r="E37" s="133">
        <v>66616</v>
      </c>
      <c r="F37" s="135">
        <v>61213</v>
      </c>
      <c r="G37" s="134">
        <v>752</v>
      </c>
      <c r="H37" s="133">
        <v>61965</v>
      </c>
      <c r="I37" s="54">
        <f>IF(C37=0,"－",ROUND(+F37/C37*100,1))</f>
        <v>98.4</v>
      </c>
      <c r="J37" s="55">
        <f>IF(D37=0,"－",ROUND(+G37/D37*100,1))</f>
        <v>17.100000000000001</v>
      </c>
      <c r="K37" s="56">
        <f>IF(E37=0,"－",ROUND(+H37/E37*100,1))</f>
        <v>93</v>
      </c>
      <c r="L37" s="57">
        <v>92.9</v>
      </c>
      <c r="M37" s="57">
        <v>92.5</v>
      </c>
    </row>
    <row r="38" spans="1:13" s="2" customFormat="1" ht="24.75" customHeight="1" x14ac:dyDescent="0.25">
      <c r="A38" s="47">
        <v>34</v>
      </c>
      <c r="B38" s="48" t="s">
        <v>89</v>
      </c>
      <c r="C38" s="135">
        <v>131744</v>
      </c>
      <c r="D38" s="134">
        <v>7762</v>
      </c>
      <c r="E38" s="133">
        <v>139506</v>
      </c>
      <c r="F38" s="135">
        <v>130555</v>
      </c>
      <c r="G38" s="134">
        <v>2094</v>
      </c>
      <c r="H38" s="133">
        <v>132649</v>
      </c>
      <c r="I38" s="54">
        <f>IF(C38=0,"－",ROUND(+F38/C38*100,1))</f>
        <v>99.1</v>
      </c>
      <c r="J38" s="55">
        <f>IF(D38=0,"－",ROUND(+G38/D38*100,1))</f>
        <v>27</v>
      </c>
      <c r="K38" s="56">
        <f>IF(E38=0,"－",ROUND(+H38/E38*100,1))</f>
        <v>95.1</v>
      </c>
      <c r="L38" s="57">
        <v>93.7</v>
      </c>
      <c r="M38" s="57">
        <v>92.9</v>
      </c>
    </row>
    <row r="39" spans="1:13" s="2" customFormat="1" ht="24.75" customHeight="1" x14ac:dyDescent="0.25">
      <c r="A39" s="47">
        <v>35</v>
      </c>
      <c r="B39" s="48" t="s">
        <v>88</v>
      </c>
      <c r="C39" s="135">
        <v>88476</v>
      </c>
      <c r="D39" s="134">
        <v>7366</v>
      </c>
      <c r="E39" s="133">
        <v>95842</v>
      </c>
      <c r="F39" s="135">
        <v>84169</v>
      </c>
      <c r="G39" s="134">
        <v>2023</v>
      </c>
      <c r="H39" s="133">
        <v>86192</v>
      </c>
      <c r="I39" s="54">
        <f>IF(C39=0,"－",ROUND(+F39/C39*100,1))</f>
        <v>95.1</v>
      </c>
      <c r="J39" s="55">
        <f>IF(D39=0,"－",ROUND(+G39/D39*100,1))</f>
        <v>27.5</v>
      </c>
      <c r="K39" s="56">
        <f>IF(E39=0,"－",ROUND(+H39/E39*100,1))</f>
        <v>89.9</v>
      </c>
      <c r="L39" s="57">
        <v>90.2</v>
      </c>
      <c r="M39" s="57">
        <v>90.7</v>
      </c>
    </row>
    <row r="40" spans="1:13" s="2" customFormat="1" ht="24.75" customHeight="1" x14ac:dyDescent="0.25">
      <c r="A40" s="47">
        <v>36</v>
      </c>
      <c r="B40" s="48" t="s">
        <v>23</v>
      </c>
      <c r="C40" s="135">
        <v>66802</v>
      </c>
      <c r="D40" s="134">
        <v>3706</v>
      </c>
      <c r="E40" s="133">
        <v>70508</v>
      </c>
      <c r="F40" s="135">
        <v>65862</v>
      </c>
      <c r="G40" s="134">
        <v>1042</v>
      </c>
      <c r="H40" s="133">
        <v>66904</v>
      </c>
      <c r="I40" s="54">
        <f>IF(C40=0,"－",ROUND(+F40/C40*100,1))</f>
        <v>98.6</v>
      </c>
      <c r="J40" s="55">
        <f>IF(D40=0,"－",ROUND(+G40/D40*100,1))</f>
        <v>28.1</v>
      </c>
      <c r="K40" s="56">
        <f>IF(E40=0,"－",ROUND(+H40/E40*100,1))</f>
        <v>94.9</v>
      </c>
      <c r="L40" s="57">
        <v>94.3</v>
      </c>
      <c r="M40" s="57">
        <v>92.2</v>
      </c>
    </row>
    <row r="41" spans="1:13" s="2" customFormat="1" ht="24.75" customHeight="1" x14ac:dyDescent="0.25">
      <c r="A41" s="47">
        <v>37</v>
      </c>
      <c r="B41" s="48" t="s">
        <v>87</v>
      </c>
      <c r="C41" s="135">
        <v>87063</v>
      </c>
      <c r="D41" s="134">
        <v>8360</v>
      </c>
      <c r="E41" s="133">
        <v>95423</v>
      </c>
      <c r="F41" s="135">
        <v>85675</v>
      </c>
      <c r="G41" s="134">
        <v>1509</v>
      </c>
      <c r="H41" s="133">
        <v>87184</v>
      </c>
      <c r="I41" s="54">
        <f>IF(C41=0,"－",ROUND(+F41/C41*100,1))</f>
        <v>98.4</v>
      </c>
      <c r="J41" s="55">
        <f>IF(D41=0,"－",ROUND(+G41/D41*100,1))</f>
        <v>18.100000000000001</v>
      </c>
      <c r="K41" s="56">
        <f>IF(E41=0,"－",ROUND(+H41/E41*100,1))</f>
        <v>91.4</v>
      </c>
      <c r="L41" s="55">
        <v>90.6</v>
      </c>
      <c r="M41" s="55">
        <v>90.1</v>
      </c>
    </row>
    <row r="42" spans="1:13" s="2" customFormat="1" ht="24.75" customHeight="1" x14ac:dyDescent="0.25">
      <c r="A42" s="47">
        <v>38</v>
      </c>
      <c r="B42" s="48" t="s">
        <v>16</v>
      </c>
      <c r="C42" s="135">
        <v>37856</v>
      </c>
      <c r="D42" s="134">
        <v>2954</v>
      </c>
      <c r="E42" s="133">
        <v>40810</v>
      </c>
      <c r="F42" s="135">
        <v>37387</v>
      </c>
      <c r="G42" s="134">
        <v>809</v>
      </c>
      <c r="H42" s="133">
        <v>38196</v>
      </c>
      <c r="I42" s="54">
        <f>IF(C42=0,"－",ROUND(+F42/C42*100,1))</f>
        <v>98.8</v>
      </c>
      <c r="J42" s="55">
        <f>IF(D42=0,"－",ROUND(+G42/D42*100,1))</f>
        <v>27.4</v>
      </c>
      <c r="K42" s="56">
        <f>IF(E42=0,"－",ROUND(+H42/E42*100,1))</f>
        <v>93.6</v>
      </c>
      <c r="L42" s="55">
        <v>92.9</v>
      </c>
      <c r="M42" s="55">
        <v>93.8</v>
      </c>
    </row>
    <row r="43" spans="1:13" s="2" customFormat="1" ht="24.75" customHeight="1" x14ac:dyDescent="0.25">
      <c r="A43" s="47">
        <v>39</v>
      </c>
      <c r="B43" s="48" t="s">
        <v>86</v>
      </c>
      <c r="C43" s="135">
        <v>37632</v>
      </c>
      <c r="D43" s="134">
        <v>2745</v>
      </c>
      <c r="E43" s="133">
        <v>40377</v>
      </c>
      <c r="F43" s="135">
        <v>37140</v>
      </c>
      <c r="G43" s="134">
        <v>560</v>
      </c>
      <c r="H43" s="133">
        <v>37700</v>
      </c>
      <c r="I43" s="54">
        <f>IF(C43=0,"－",ROUND(+F43/C43*100,1))</f>
        <v>98.7</v>
      </c>
      <c r="J43" s="55">
        <f>IF(D43=0,"－",ROUND(+G43/D43*100,1))</f>
        <v>20.399999999999999</v>
      </c>
      <c r="K43" s="56">
        <f>IF(E43=0,"－",ROUND(+H43/E43*100,1))</f>
        <v>93.4</v>
      </c>
      <c r="L43" s="55">
        <v>93.3</v>
      </c>
      <c r="M43" s="55">
        <v>93</v>
      </c>
    </row>
    <row r="44" spans="1:13" s="2" customFormat="1" ht="24.75" customHeight="1" x14ac:dyDescent="0.25">
      <c r="A44" s="47">
        <v>40</v>
      </c>
      <c r="B44" s="48" t="s">
        <v>85</v>
      </c>
      <c r="C44" s="135">
        <v>11332</v>
      </c>
      <c r="D44" s="134">
        <v>366</v>
      </c>
      <c r="E44" s="133">
        <v>11698</v>
      </c>
      <c r="F44" s="135">
        <v>11210</v>
      </c>
      <c r="G44" s="134">
        <v>165</v>
      </c>
      <c r="H44" s="133">
        <v>11375</v>
      </c>
      <c r="I44" s="54">
        <f>IF(C44=0,"－",ROUND(+F44/C44*100,1))</f>
        <v>98.9</v>
      </c>
      <c r="J44" s="55">
        <f>IF(D44=0,"－",ROUND(+G44/D44*100,1))</f>
        <v>45.1</v>
      </c>
      <c r="K44" s="56">
        <f>IF(E44=0,"－",ROUND(+H44/E44*100,1))</f>
        <v>97.2</v>
      </c>
      <c r="L44" s="55">
        <v>96.8</v>
      </c>
      <c r="M44" s="55">
        <v>96.6</v>
      </c>
    </row>
    <row r="45" spans="1:13" s="2" customFormat="1" ht="24.75" customHeight="1" x14ac:dyDescent="0.25">
      <c r="A45" s="47">
        <v>41</v>
      </c>
      <c r="B45" s="48" t="s">
        <v>84</v>
      </c>
      <c r="C45" s="135">
        <v>25242</v>
      </c>
      <c r="D45" s="134">
        <v>1871</v>
      </c>
      <c r="E45" s="133">
        <v>27113</v>
      </c>
      <c r="F45" s="135">
        <v>24836</v>
      </c>
      <c r="G45" s="134">
        <v>383</v>
      </c>
      <c r="H45" s="133">
        <v>25219</v>
      </c>
      <c r="I45" s="54">
        <f>IF(C45=0,"－",ROUND(+F45/C45*100,1))</f>
        <v>98.4</v>
      </c>
      <c r="J45" s="55">
        <f>IF(D45=0,"－",ROUND(+G45/D45*100,1))</f>
        <v>20.5</v>
      </c>
      <c r="K45" s="56">
        <f>IF(E45=0,"－",ROUND(+H45/E45*100,1))</f>
        <v>93</v>
      </c>
      <c r="L45" s="55">
        <v>92.4</v>
      </c>
      <c r="M45" s="55">
        <v>91.3</v>
      </c>
    </row>
    <row r="46" spans="1:13" s="2" customFormat="1" ht="24.75" customHeight="1" x14ac:dyDescent="0.25">
      <c r="A46" s="47">
        <v>42</v>
      </c>
      <c r="B46" s="48" t="s">
        <v>83</v>
      </c>
      <c r="C46" s="135">
        <v>24269</v>
      </c>
      <c r="D46" s="134">
        <v>1600</v>
      </c>
      <c r="E46" s="133">
        <v>25869</v>
      </c>
      <c r="F46" s="135">
        <v>23922</v>
      </c>
      <c r="G46" s="134">
        <v>399</v>
      </c>
      <c r="H46" s="133">
        <v>24321</v>
      </c>
      <c r="I46" s="54">
        <f>IF(C46=0,"－",ROUND(+F46/C46*100,1))</f>
        <v>98.6</v>
      </c>
      <c r="J46" s="55">
        <f>IF(D46=0,"－",ROUND(+G46/D46*100,1))</f>
        <v>24.9</v>
      </c>
      <c r="K46" s="56">
        <f>IF(E46=0,"－",ROUND(+H46/E46*100,1))</f>
        <v>94</v>
      </c>
      <c r="L46" s="55">
        <v>92.8</v>
      </c>
      <c r="M46" s="55">
        <v>92.6</v>
      </c>
    </row>
    <row r="47" spans="1:13" s="2" customFormat="1" ht="24.75" customHeight="1" x14ac:dyDescent="0.25">
      <c r="A47" s="47">
        <v>43</v>
      </c>
      <c r="B47" s="48" t="s">
        <v>17</v>
      </c>
      <c r="C47" s="135">
        <v>26041</v>
      </c>
      <c r="D47" s="134">
        <v>2415</v>
      </c>
      <c r="E47" s="133">
        <v>28456</v>
      </c>
      <c r="F47" s="135">
        <v>25544</v>
      </c>
      <c r="G47" s="134">
        <v>668</v>
      </c>
      <c r="H47" s="133">
        <v>26212</v>
      </c>
      <c r="I47" s="54">
        <f>IF(C47=0,"－",ROUND(+F47/C47*100,1))</f>
        <v>98.1</v>
      </c>
      <c r="J47" s="55">
        <f>IF(D47=0,"－",ROUND(+G47/D47*100,1))</f>
        <v>27.7</v>
      </c>
      <c r="K47" s="56">
        <f>IF(E47=0,"－",ROUND(+H47/E47*100,1))</f>
        <v>92.1</v>
      </c>
      <c r="L47" s="55">
        <v>91.7</v>
      </c>
      <c r="M47" s="55">
        <v>89.3</v>
      </c>
    </row>
    <row r="48" spans="1:13" s="2" customFormat="1" ht="24.75" customHeight="1" x14ac:dyDescent="0.25">
      <c r="A48" s="47">
        <v>44</v>
      </c>
      <c r="B48" s="48" t="s">
        <v>82</v>
      </c>
      <c r="C48" s="135">
        <v>12742</v>
      </c>
      <c r="D48" s="134">
        <v>871</v>
      </c>
      <c r="E48" s="133">
        <v>13613</v>
      </c>
      <c r="F48" s="135">
        <v>12596</v>
      </c>
      <c r="G48" s="134">
        <v>264</v>
      </c>
      <c r="H48" s="133">
        <v>12860</v>
      </c>
      <c r="I48" s="54">
        <f>IF(C48=0,"－",ROUND(+F48/C48*100,1))</f>
        <v>98.9</v>
      </c>
      <c r="J48" s="55">
        <f>IF(D48=0,"－",ROUND(+G48/D48*100,1))</f>
        <v>30.3</v>
      </c>
      <c r="K48" s="56">
        <f>IF(E48=0,"－",ROUND(+H48/E48*100,1))</f>
        <v>94.5</v>
      </c>
      <c r="L48" s="55">
        <v>93.1</v>
      </c>
      <c r="M48" s="55">
        <v>93.7</v>
      </c>
    </row>
    <row r="49" spans="1:13" s="2" customFormat="1" ht="24.75" customHeight="1" x14ac:dyDescent="0.25">
      <c r="A49" s="47">
        <v>45</v>
      </c>
      <c r="B49" s="48" t="s">
        <v>24</v>
      </c>
      <c r="C49" s="135">
        <v>40102</v>
      </c>
      <c r="D49" s="134">
        <v>2363</v>
      </c>
      <c r="E49" s="133">
        <v>42465</v>
      </c>
      <c r="F49" s="135">
        <v>39703</v>
      </c>
      <c r="G49" s="134">
        <v>480</v>
      </c>
      <c r="H49" s="133">
        <v>40183</v>
      </c>
      <c r="I49" s="54">
        <f>IF(C49=0,"－",ROUND(+F49/C49*100,1))</f>
        <v>99</v>
      </c>
      <c r="J49" s="55">
        <f>IF(D49=0,"－",ROUND(+G49/D49*100,1))</f>
        <v>20.3</v>
      </c>
      <c r="K49" s="56">
        <f>IF(E49=0,"－",ROUND(+H49/E49*100,1))</f>
        <v>94.6</v>
      </c>
      <c r="L49" s="57">
        <v>93.9</v>
      </c>
      <c r="M49" s="57">
        <v>93.7</v>
      </c>
    </row>
    <row r="50" spans="1:13" s="2" customFormat="1" ht="24.75" customHeight="1" x14ac:dyDescent="0.25">
      <c r="A50" s="47">
        <v>46</v>
      </c>
      <c r="B50" s="48" t="s">
        <v>81</v>
      </c>
      <c r="C50" s="135">
        <v>24203</v>
      </c>
      <c r="D50" s="134">
        <v>1299</v>
      </c>
      <c r="E50" s="133">
        <v>25502</v>
      </c>
      <c r="F50" s="135">
        <v>23862</v>
      </c>
      <c r="G50" s="134">
        <v>340</v>
      </c>
      <c r="H50" s="133">
        <v>24202</v>
      </c>
      <c r="I50" s="54">
        <f>IF(C50=0,"－",ROUND(+F50/C50*100,1))</f>
        <v>98.6</v>
      </c>
      <c r="J50" s="55">
        <f>IF(D50=0,"－",ROUND(+G50/D50*100,1))</f>
        <v>26.2</v>
      </c>
      <c r="K50" s="56">
        <f>IF(E50=0,"－",ROUND(+H50/E50*100,1))</f>
        <v>94.9</v>
      </c>
      <c r="L50" s="55">
        <v>93.8</v>
      </c>
      <c r="M50" s="55">
        <v>92.9</v>
      </c>
    </row>
    <row r="51" spans="1:13" s="2" customFormat="1" ht="24.75" customHeight="1" x14ac:dyDescent="0.25">
      <c r="A51" s="47">
        <v>47</v>
      </c>
      <c r="B51" s="48" t="s">
        <v>80</v>
      </c>
      <c r="C51" s="135">
        <v>12751</v>
      </c>
      <c r="D51" s="134">
        <v>766</v>
      </c>
      <c r="E51" s="133">
        <v>13517</v>
      </c>
      <c r="F51" s="135">
        <v>12557</v>
      </c>
      <c r="G51" s="134">
        <v>129</v>
      </c>
      <c r="H51" s="133">
        <v>12686</v>
      </c>
      <c r="I51" s="54">
        <f>IF(C51=0,"－",ROUND(+F51/C51*100,1))</f>
        <v>98.5</v>
      </c>
      <c r="J51" s="55">
        <f>IF(D51=0,"－",ROUND(+G51/D51*100,1))</f>
        <v>16.8</v>
      </c>
      <c r="K51" s="56">
        <f>IF(E51=0,"－",ROUND(+H51/E51*100,1))</f>
        <v>93.9</v>
      </c>
      <c r="L51" s="55">
        <v>94.1</v>
      </c>
      <c r="M51" s="55">
        <v>93.9</v>
      </c>
    </row>
    <row r="52" spans="1:13" s="2" customFormat="1" ht="24.75" customHeight="1" x14ac:dyDescent="0.25">
      <c r="A52" s="47">
        <v>48</v>
      </c>
      <c r="B52" s="48" t="s">
        <v>79</v>
      </c>
      <c r="C52" s="135">
        <v>26760</v>
      </c>
      <c r="D52" s="134">
        <v>1876</v>
      </c>
      <c r="E52" s="133">
        <v>28636</v>
      </c>
      <c r="F52" s="135">
        <v>26364</v>
      </c>
      <c r="G52" s="134">
        <v>442</v>
      </c>
      <c r="H52" s="133">
        <v>26806</v>
      </c>
      <c r="I52" s="54">
        <f>IF(C52=0,"－",ROUND(+F52/C52*100,1))</f>
        <v>98.5</v>
      </c>
      <c r="J52" s="55">
        <f>IF(D52=0,"－",ROUND(+G52/D52*100,1))</f>
        <v>23.6</v>
      </c>
      <c r="K52" s="56">
        <f>IF(E52=0,"－",ROUND(+H52/E52*100,1))</f>
        <v>93.6</v>
      </c>
      <c r="L52" s="55">
        <v>93.2</v>
      </c>
      <c r="M52" s="55">
        <v>92.9</v>
      </c>
    </row>
    <row r="53" spans="1:13" s="2" customFormat="1" ht="24.75" customHeight="1" x14ac:dyDescent="0.25">
      <c r="A53" s="47">
        <v>49</v>
      </c>
      <c r="B53" s="48" t="s">
        <v>78</v>
      </c>
      <c r="C53" s="135">
        <v>21781</v>
      </c>
      <c r="D53" s="134">
        <v>1017</v>
      </c>
      <c r="E53" s="133">
        <v>22798</v>
      </c>
      <c r="F53" s="135">
        <v>21071</v>
      </c>
      <c r="G53" s="134">
        <v>268</v>
      </c>
      <c r="H53" s="133">
        <v>21339</v>
      </c>
      <c r="I53" s="54">
        <f>IF(C53=0,"－",ROUND(+F53/C53*100,1))</f>
        <v>96.7</v>
      </c>
      <c r="J53" s="55">
        <f>IF(D53=0,"－",ROUND(+G53/D53*100,1))</f>
        <v>26.4</v>
      </c>
      <c r="K53" s="56">
        <f>IF(E53=0,"－",ROUND(+H53/E53*100,1))</f>
        <v>93.6</v>
      </c>
      <c r="L53" s="55">
        <v>94.5</v>
      </c>
      <c r="M53" s="55">
        <v>94</v>
      </c>
    </row>
    <row r="54" spans="1:13" s="2" customFormat="1" ht="24.75" customHeight="1" x14ac:dyDescent="0.25">
      <c r="A54" s="47">
        <v>50</v>
      </c>
      <c r="B54" s="48" t="s">
        <v>77</v>
      </c>
      <c r="C54" s="135">
        <v>12803</v>
      </c>
      <c r="D54" s="134">
        <v>450</v>
      </c>
      <c r="E54" s="133">
        <v>13253</v>
      </c>
      <c r="F54" s="135">
        <v>12654</v>
      </c>
      <c r="G54" s="134">
        <v>175</v>
      </c>
      <c r="H54" s="133">
        <v>12829</v>
      </c>
      <c r="I54" s="54">
        <f>IF(C54=0,"－",ROUND(+F54/C54*100,1))</f>
        <v>98.8</v>
      </c>
      <c r="J54" s="55">
        <f>IF(D54=0,"－",ROUND(+G54/D54*100,1))</f>
        <v>38.9</v>
      </c>
      <c r="K54" s="56">
        <f>IF(E54=0,"－",ROUND(+H54/E54*100,1))</f>
        <v>96.8</v>
      </c>
      <c r="L54" s="55">
        <v>96.6</v>
      </c>
      <c r="M54" s="55">
        <v>96.2</v>
      </c>
    </row>
    <row r="55" spans="1:13" s="2" customFormat="1" ht="24.75" customHeight="1" x14ac:dyDescent="0.25">
      <c r="A55" s="47">
        <v>51</v>
      </c>
      <c r="B55" s="48" t="s">
        <v>76</v>
      </c>
      <c r="C55" s="135">
        <v>14140</v>
      </c>
      <c r="D55" s="134">
        <v>655</v>
      </c>
      <c r="E55" s="133">
        <v>14795</v>
      </c>
      <c r="F55" s="135">
        <v>13906</v>
      </c>
      <c r="G55" s="134">
        <v>287</v>
      </c>
      <c r="H55" s="133">
        <v>14193</v>
      </c>
      <c r="I55" s="54">
        <f>IF(C55=0,"－",ROUND(+F55/C55*100,1))</f>
        <v>98.3</v>
      </c>
      <c r="J55" s="55">
        <f>IF(D55=0,"－",ROUND(+G55/D55*100,1))</f>
        <v>43.8</v>
      </c>
      <c r="K55" s="56">
        <f>IF(E55=0,"－",ROUND(+H55/E55*100,1))</f>
        <v>95.9</v>
      </c>
      <c r="L55" s="55">
        <v>95.6</v>
      </c>
      <c r="M55" s="55">
        <v>95.7</v>
      </c>
    </row>
    <row r="56" spans="1:13" s="2" customFormat="1" ht="24.75" customHeight="1" x14ac:dyDescent="0.25">
      <c r="A56" s="47">
        <v>52</v>
      </c>
      <c r="B56" s="48" t="s">
        <v>18</v>
      </c>
      <c r="C56" s="135">
        <v>15853</v>
      </c>
      <c r="D56" s="134">
        <v>528</v>
      </c>
      <c r="E56" s="133">
        <v>16381</v>
      </c>
      <c r="F56" s="135">
        <v>15700</v>
      </c>
      <c r="G56" s="134">
        <v>186</v>
      </c>
      <c r="H56" s="133">
        <v>15886</v>
      </c>
      <c r="I56" s="54">
        <f>IF(C56=0,"－",ROUND(+F56/C56*100,1))</f>
        <v>99</v>
      </c>
      <c r="J56" s="55">
        <f>IF(D56=0,"－",ROUND(+G56/D56*100,1))</f>
        <v>35.200000000000003</v>
      </c>
      <c r="K56" s="56">
        <f>IF(E56=0,"－",ROUND(+H56/E56*100,1))</f>
        <v>97</v>
      </c>
      <c r="L56" s="55">
        <v>96.5</v>
      </c>
      <c r="M56" s="55">
        <v>95</v>
      </c>
    </row>
    <row r="57" spans="1:13" s="2" customFormat="1" ht="24.75" customHeight="1" x14ac:dyDescent="0.25">
      <c r="A57" s="47">
        <v>53</v>
      </c>
      <c r="B57" s="48" t="s">
        <v>75</v>
      </c>
      <c r="C57" s="135">
        <v>18021</v>
      </c>
      <c r="D57" s="134">
        <v>2289</v>
      </c>
      <c r="E57" s="133">
        <v>20310</v>
      </c>
      <c r="F57" s="135">
        <v>17724</v>
      </c>
      <c r="G57" s="134">
        <v>541</v>
      </c>
      <c r="H57" s="133">
        <v>18265</v>
      </c>
      <c r="I57" s="54">
        <f>IF(C57=0,"－",ROUND(+F57/C57*100,1))</f>
        <v>98.4</v>
      </c>
      <c r="J57" s="55">
        <f>IF(D57=0,"－",ROUND(+G57/D57*100,1))</f>
        <v>23.6</v>
      </c>
      <c r="K57" s="56">
        <f>IF(E57=0,"－",ROUND(+H57/E57*100,1))</f>
        <v>89.9</v>
      </c>
      <c r="L57" s="55">
        <v>89.1</v>
      </c>
      <c r="M57" s="55">
        <v>87.3</v>
      </c>
    </row>
    <row r="58" spans="1:13" s="2" customFormat="1" ht="24.75" customHeight="1" thickBot="1" x14ac:dyDescent="0.3">
      <c r="A58" s="47">
        <v>54</v>
      </c>
      <c r="B58" s="63" t="s">
        <v>74</v>
      </c>
      <c r="C58" s="130">
        <v>14198</v>
      </c>
      <c r="D58" s="131">
        <v>467</v>
      </c>
      <c r="E58" s="130">
        <v>14665</v>
      </c>
      <c r="F58" s="132">
        <v>14147</v>
      </c>
      <c r="G58" s="131">
        <v>228</v>
      </c>
      <c r="H58" s="130">
        <v>14375</v>
      </c>
      <c r="I58" s="54">
        <f>IF(C58=0,"－",ROUND(+F58/C58*100,1))</f>
        <v>99.6</v>
      </c>
      <c r="J58" s="55">
        <f>IF(D58=0,"－",ROUND(+G58/D58*100,1))</f>
        <v>48.8</v>
      </c>
      <c r="K58" s="56">
        <f>IF(E58=0,"－",ROUND(+H58/E58*100,1))</f>
        <v>98</v>
      </c>
      <c r="L58" s="55">
        <v>96.8</v>
      </c>
      <c r="M58" s="55">
        <v>96.6</v>
      </c>
    </row>
    <row r="59" spans="1:13" s="2" customFormat="1" ht="24.75" customHeight="1" thickTop="1" x14ac:dyDescent="0.25">
      <c r="A59" s="69"/>
      <c r="B59" s="70" t="s">
        <v>19</v>
      </c>
      <c r="C59" s="107">
        <f>SUM(C5:C41)</f>
        <v>11160246</v>
      </c>
      <c r="D59" s="106">
        <f>SUM(D5:D41)</f>
        <v>412456</v>
      </c>
      <c r="E59" s="108">
        <f>SUM(E5:E41)</f>
        <v>11572702</v>
      </c>
      <c r="F59" s="107">
        <f>SUM(F5:F41)</f>
        <v>11040076</v>
      </c>
      <c r="G59" s="106">
        <f>SUM(G5:G41)</f>
        <v>126705</v>
      </c>
      <c r="H59" s="105">
        <f>SUM(H5:H41)</f>
        <v>11166781</v>
      </c>
      <c r="I59" s="71">
        <f>IF(C59=0,"－",ROUND(+F59/C59*100,1))</f>
        <v>98.9</v>
      </c>
      <c r="J59" s="72">
        <f>IF(D59=0,"－",ROUND(+G59/D59*100,1))</f>
        <v>30.7</v>
      </c>
      <c r="K59" s="129">
        <f>IF(E59=0,"－",ROUND(+H59/E59*100,1))</f>
        <v>96.5</v>
      </c>
      <c r="L59" s="128">
        <v>96.2</v>
      </c>
      <c r="M59" s="75">
        <v>95.6</v>
      </c>
    </row>
    <row r="60" spans="1:13" s="2" customFormat="1" ht="24.75" customHeight="1" x14ac:dyDescent="0.25">
      <c r="A60" s="76"/>
      <c r="B60" s="77" t="s">
        <v>20</v>
      </c>
      <c r="C60" s="102">
        <f>SUM(C42:C58)</f>
        <v>375726</v>
      </c>
      <c r="D60" s="101">
        <f>SUM(D42:D58)</f>
        <v>24532</v>
      </c>
      <c r="E60" s="103">
        <f>SUM(E42:E58)</f>
        <v>400258</v>
      </c>
      <c r="F60" s="102">
        <f>SUM(F42:F58)</f>
        <v>370323</v>
      </c>
      <c r="G60" s="101">
        <f>SUM(G42:G58)</f>
        <v>6324</v>
      </c>
      <c r="H60" s="100">
        <f>SUM(H42:H58)</f>
        <v>376647</v>
      </c>
      <c r="I60" s="54">
        <f>IF(C60=0,"－",ROUND(+F60/C60*100,1))</f>
        <v>98.6</v>
      </c>
      <c r="J60" s="55">
        <f>IF(D60=0,"－",ROUND(+G60/D60*100,1))</f>
        <v>25.8</v>
      </c>
      <c r="K60" s="124">
        <f>IF(E60=0,"－",ROUND(+H60/E60*100,1))</f>
        <v>94.1</v>
      </c>
      <c r="L60" s="127">
        <v>93.6</v>
      </c>
      <c r="M60" s="57">
        <v>93.1</v>
      </c>
    </row>
    <row r="61" spans="1:13" s="2" customFormat="1" ht="24.75" customHeight="1" x14ac:dyDescent="0.25">
      <c r="A61" s="126"/>
      <c r="B61" s="125" t="s">
        <v>21</v>
      </c>
      <c r="C61" s="102">
        <f>SUM(C59:C60)</f>
        <v>11535972</v>
      </c>
      <c r="D61" s="101">
        <f>SUM(D59:D60)</f>
        <v>436988</v>
      </c>
      <c r="E61" s="103">
        <f>SUM(E59:E60)</f>
        <v>11972960</v>
      </c>
      <c r="F61" s="102">
        <f>SUM(F59:F60)</f>
        <v>11410399</v>
      </c>
      <c r="G61" s="101">
        <f>SUM(G59:G60)</f>
        <v>133029</v>
      </c>
      <c r="H61" s="100">
        <f>SUM(H59:H60)</f>
        <v>11543428</v>
      </c>
      <c r="I61" s="54">
        <f>IF(C61=0,"－",ROUND(+F61/C61*100,1))</f>
        <v>98.9</v>
      </c>
      <c r="J61" s="55">
        <f>IF(D61=0,"－",ROUND(+G61/D61*100,1))</f>
        <v>30.4</v>
      </c>
      <c r="K61" s="124">
        <f>IF(E61=0,"－",ROUND(+H61/E61*100,1))</f>
        <v>96.4</v>
      </c>
      <c r="L61" s="54">
        <v>96.1</v>
      </c>
      <c r="M61" s="55">
        <v>95.6</v>
      </c>
    </row>
    <row r="62" spans="1:13" s="2" customFormat="1" ht="27" customHeight="1" x14ac:dyDescent="0.2">
      <c r="A62" s="8"/>
      <c r="B62" s="9"/>
      <c r="C62" s="10"/>
      <c r="D62" s="10"/>
      <c r="E62" s="10"/>
      <c r="F62" s="10"/>
      <c r="G62" s="10"/>
      <c r="H62" s="10"/>
      <c r="I62" s="93"/>
      <c r="J62" s="93"/>
      <c r="K62" s="93"/>
      <c r="L62" s="93"/>
      <c r="M62" s="93"/>
    </row>
    <row r="63" spans="1:13" s="13" customFormat="1" x14ac:dyDescent="0.3">
      <c r="H63" s="14"/>
      <c r="I63" s="14"/>
      <c r="J63" s="14"/>
      <c r="K63" s="14"/>
    </row>
    <row r="64" spans="1:13" s="13" customFormat="1" x14ac:dyDescent="0.3">
      <c r="H64" s="14"/>
      <c r="I64" s="14"/>
      <c r="J64" s="14"/>
      <c r="K64" s="14"/>
    </row>
    <row r="65" spans="8:11" s="13" customFormat="1" x14ac:dyDescent="0.3">
      <c r="H65" s="14"/>
      <c r="I65" s="14"/>
      <c r="J65" s="14"/>
      <c r="K65" s="14"/>
    </row>
    <row r="66" spans="8:11" s="13" customFormat="1" x14ac:dyDescent="0.3"/>
    <row r="67" spans="8:11" s="13" customFormat="1" x14ac:dyDescent="0.3"/>
    <row r="68" spans="8:11" s="13" customFormat="1" x14ac:dyDescent="0.3"/>
    <row r="69" spans="8:11" s="13" customFormat="1" x14ac:dyDescent="0.3"/>
    <row r="70" spans="8:11" s="13" customFormat="1" x14ac:dyDescent="0.3"/>
    <row r="71" spans="8:11" s="13" customFormat="1" x14ac:dyDescent="0.3"/>
    <row r="72" spans="8:11" s="13" customFormat="1" x14ac:dyDescent="0.3"/>
    <row r="73" spans="8:11" s="13" customFormat="1" x14ac:dyDescent="0.3"/>
    <row r="74" spans="8:11" s="13" customFormat="1" x14ac:dyDescent="0.3"/>
    <row r="75" spans="8:11" s="13" customFormat="1" x14ac:dyDescent="0.3"/>
    <row r="76" spans="8:11" s="13" customFormat="1" x14ac:dyDescent="0.3"/>
    <row r="77" spans="8:11" s="13" customFormat="1" x14ac:dyDescent="0.3"/>
    <row r="78" spans="8:11" s="13" customFormat="1" x14ac:dyDescent="0.3"/>
    <row r="79" spans="8:11" s="13" customFormat="1" x14ac:dyDescent="0.3"/>
    <row r="80" spans="8:11" s="13" customFormat="1" x14ac:dyDescent="0.3"/>
    <row r="81" s="13" customFormat="1" x14ac:dyDescent="0.3"/>
    <row r="82" s="13" customFormat="1" x14ac:dyDescent="0.3"/>
    <row r="83" s="13" customFormat="1" x14ac:dyDescent="0.3"/>
    <row r="84" s="13" customFormat="1" x14ac:dyDescent="0.3"/>
    <row r="85" s="13" customFormat="1" x14ac:dyDescent="0.3"/>
    <row r="86" s="13" customFormat="1" x14ac:dyDescent="0.3"/>
    <row r="87" s="13" customFormat="1" x14ac:dyDescent="0.3"/>
    <row r="88" s="13" customFormat="1" x14ac:dyDescent="0.3"/>
    <row r="89" s="13" customFormat="1" x14ac:dyDescent="0.3"/>
    <row r="90" s="13" customFormat="1" x14ac:dyDescent="0.3"/>
    <row r="91" s="13" customFormat="1" x14ac:dyDescent="0.3"/>
    <row r="92" s="13" customFormat="1" x14ac:dyDescent="0.3"/>
    <row r="93" s="13" customFormat="1" x14ac:dyDescent="0.3"/>
    <row r="94" s="13" customFormat="1" x14ac:dyDescent="0.3"/>
    <row r="95" s="13" customFormat="1" x14ac:dyDescent="0.3"/>
    <row r="96" s="13" customFormat="1" x14ac:dyDescent="0.3"/>
    <row r="97" s="13" customFormat="1" x14ac:dyDescent="0.3"/>
    <row r="98" s="13" customFormat="1" x14ac:dyDescent="0.3"/>
    <row r="99" s="13" customFormat="1" x14ac:dyDescent="0.3"/>
    <row r="100" s="13" customFormat="1" x14ac:dyDescent="0.3"/>
    <row r="101" s="13" customFormat="1" x14ac:dyDescent="0.3"/>
    <row r="102" s="13" customFormat="1" x14ac:dyDescent="0.3"/>
    <row r="103" s="13" customFormat="1" x14ac:dyDescent="0.3"/>
    <row r="104" s="13" customFormat="1" x14ac:dyDescent="0.3"/>
    <row r="105" s="13" customFormat="1" x14ac:dyDescent="0.3"/>
    <row r="106" s="13" customFormat="1" x14ac:dyDescent="0.3"/>
    <row r="107" s="13" customFormat="1" x14ac:dyDescent="0.3"/>
    <row r="108" s="13" customFormat="1" x14ac:dyDescent="0.3"/>
    <row r="109" s="13" customFormat="1" x14ac:dyDescent="0.3"/>
    <row r="110" s="13" customFormat="1" x14ac:dyDescent="0.3"/>
    <row r="111" s="13" customFormat="1" x14ac:dyDescent="0.3"/>
    <row r="112" s="13" customFormat="1" x14ac:dyDescent="0.3"/>
    <row r="113" spans="14:14" s="13" customFormat="1" x14ac:dyDescent="0.3"/>
    <row r="114" spans="14:14" s="13" customFormat="1" x14ac:dyDescent="0.3"/>
    <row r="115" spans="14:14" s="13" customFormat="1" x14ac:dyDescent="0.3"/>
    <row r="116" spans="14:14" s="13" customFormat="1" x14ac:dyDescent="0.3"/>
    <row r="117" spans="14:14" s="13" customFormat="1" x14ac:dyDescent="0.3"/>
    <row r="118" spans="14:14" s="13" customFormat="1" x14ac:dyDescent="0.3"/>
    <row r="119" spans="14:14" s="13" customFormat="1" x14ac:dyDescent="0.3"/>
    <row r="120" spans="14:14" s="13" customFormat="1" x14ac:dyDescent="0.3"/>
    <row r="121" spans="14:14" s="13" customFormat="1" x14ac:dyDescent="0.3"/>
    <row r="122" spans="14:14" s="13" customFormat="1" x14ac:dyDescent="0.3"/>
    <row r="123" spans="14:14" s="13" customFormat="1" x14ac:dyDescent="0.3"/>
    <row r="124" spans="14:14" s="13" customFormat="1" x14ac:dyDescent="0.3"/>
    <row r="125" spans="14:14" s="13" customFormat="1" x14ac:dyDescent="0.3"/>
    <row r="126" spans="14:14" s="13" customFormat="1" x14ac:dyDescent="0.3"/>
    <row r="127" spans="14:14" s="13" customFormat="1" x14ac:dyDescent="0.3"/>
    <row r="128" spans="14:14" s="13" customFormat="1" x14ac:dyDescent="0.3">
      <c r="N128" s="14"/>
    </row>
    <row r="129" spans="14:14" s="13" customFormat="1" x14ac:dyDescent="0.3">
      <c r="N129" s="14"/>
    </row>
    <row r="130" spans="14:14" s="13" customFormat="1" x14ac:dyDescent="0.3">
      <c r="N130" s="14"/>
    </row>
    <row r="131" spans="14:14" s="13" customFormat="1" x14ac:dyDescent="0.3">
      <c r="N131" s="14"/>
    </row>
    <row r="132" spans="14:14" s="13" customFormat="1" x14ac:dyDescent="0.3">
      <c r="N132" s="14"/>
    </row>
    <row r="133" spans="14:14" s="13" customFormat="1" x14ac:dyDescent="0.3">
      <c r="N133" s="14"/>
    </row>
    <row r="134" spans="14:14" s="13" customFormat="1" x14ac:dyDescent="0.3">
      <c r="N134" s="14"/>
    </row>
    <row r="135" spans="14:14" s="13" customFormat="1" x14ac:dyDescent="0.3">
      <c r="N135" s="14"/>
    </row>
    <row r="136" spans="14:14" s="13" customFormat="1" x14ac:dyDescent="0.3">
      <c r="N136" s="14"/>
    </row>
    <row r="137" spans="14:14" s="13" customFormat="1" x14ac:dyDescent="0.3">
      <c r="N137" s="14"/>
    </row>
    <row r="138" spans="14:14" s="13" customFormat="1" x14ac:dyDescent="0.3">
      <c r="N138" s="14"/>
    </row>
    <row r="139" spans="14:14" s="13" customFormat="1" x14ac:dyDescent="0.3">
      <c r="N139" s="14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7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4A0A6-B486-4A8F-95AE-C6A9D07BDA74}">
  <sheetPr>
    <tabColor indexed="13"/>
    <pageSetUpPr autoPageBreaks="0"/>
  </sheetPr>
  <dimension ref="A1:M132"/>
  <sheetViews>
    <sheetView showOutlineSymbols="0" view="pageBreakPreview" zoomScale="85" zoomScaleNormal="75" zoomScaleSheetLayoutView="85" workbookViewId="0">
      <selection activeCell="N2" sqref="N2"/>
    </sheetView>
  </sheetViews>
  <sheetFormatPr defaultColWidth="10.703125" defaultRowHeight="23.4" x14ac:dyDescent="0.3"/>
  <cols>
    <col min="1" max="1" width="2.9375" style="14" customWidth="1"/>
    <col min="2" max="2" width="8" style="14" customWidth="1"/>
    <col min="3" max="8" width="8.9375" style="14" customWidth="1"/>
    <col min="9" max="13" width="5.64453125" style="14" customWidth="1"/>
    <col min="14" max="16384" width="10.703125" style="14"/>
  </cols>
  <sheetData>
    <row r="1" spans="1:13" s="1" customFormat="1" ht="23.2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s="1" customFormat="1" ht="23.25" customHeight="1" x14ac:dyDescent="0.25">
      <c r="A2" s="85" t="s">
        <v>120</v>
      </c>
      <c r="B2" s="85"/>
      <c r="C2" s="85"/>
      <c r="D2" s="23"/>
      <c r="E2" s="23"/>
      <c r="F2" s="23"/>
      <c r="G2" s="23"/>
      <c r="H2" s="23"/>
      <c r="I2" s="24"/>
      <c r="J2" s="24"/>
      <c r="K2" s="86" t="s">
        <v>1</v>
      </c>
      <c r="L2" s="87"/>
      <c r="M2" s="87"/>
    </row>
    <row r="3" spans="1:13" s="2" customFormat="1" ht="24.75" customHeight="1" x14ac:dyDescent="0.2">
      <c r="A3" s="25"/>
      <c r="B3" s="26"/>
      <c r="C3" s="81" t="s">
        <v>2</v>
      </c>
      <c r="D3" s="82"/>
      <c r="E3" s="83"/>
      <c r="F3" s="81" t="s">
        <v>3</v>
      </c>
      <c r="G3" s="82"/>
      <c r="H3" s="83"/>
      <c r="I3" s="88" t="s">
        <v>25</v>
      </c>
      <c r="J3" s="89"/>
      <c r="K3" s="90"/>
      <c r="L3" s="79" t="s">
        <v>26</v>
      </c>
      <c r="M3" s="80"/>
    </row>
    <row r="4" spans="1:13" s="2" customFormat="1" ht="24.75" customHeight="1" thickBot="1" x14ac:dyDescent="0.25">
      <c r="A4" s="122"/>
      <c r="B4" s="121"/>
      <c r="C4" s="29" t="s">
        <v>4</v>
      </c>
      <c r="D4" s="30" t="s">
        <v>5</v>
      </c>
      <c r="E4" s="175" t="s">
        <v>6</v>
      </c>
      <c r="F4" s="176" t="s">
        <v>4</v>
      </c>
      <c r="G4" s="32" t="s">
        <v>5</v>
      </c>
      <c r="H4" s="175" t="s">
        <v>6</v>
      </c>
      <c r="I4" s="174" t="s">
        <v>7</v>
      </c>
      <c r="J4" s="119" t="s">
        <v>8</v>
      </c>
      <c r="K4" s="119" t="s">
        <v>27</v>
      </c>
      <c r="L4" s="118" t="s">
        <v>70</v>
      </c>
      <c r="M4" s="117" t="s">
        <v>71</v>
      </c>
    </row>
    <row r="5" spans="1:13" s="2" customFormat="1" ht="24.75" customHeight="1" thickTop="1" x14ac:dyDescent="0.25">
      <c r="A5" s="38">
        <v>1</v>
      </c>
      <c r="B5" s="173" t="s">
        <v>28</v>
      </c>
      <c r="C5" s="172">
        <v>89655439</v>
      </c>
      <c r="D5" s="171">
        <v>2653506</v>
      </c>
      <c r="E5" s="170">
        <v>92308945</v>
      </c>
      <c r="F5" s="172">
        <v>88720345</v>
      </c>
      <c r="G5" s="171">
        <v>699148</v>
      </c>
      <c r="H5" s="170">
        <v>89419493</v>
      </c>
      <c r="I5" s="154">
        <f>IF(C5=0,"－",ROUND(+F5/C5*100,1))</f>
        <v>99</v>
      </c>
      <c r="J5" s="72">
        <f>IF(D5=0,"－",ROUND(+G5/D5*100,1))</f>
        <v>26.3</v>
      </c>
      <c r="K5" s="73">
        <f>IF(E5=0,"－",ROUND(+H5/E5*100,1))</f>
        <v>96.9</v>
      </c>
      <c r="L5" s="72">
        <v>97.1</v>
      </c>
      <c r="M5" s="72">
        <v>97.1</v>
      </c>
    </row>
    <row r="6" spans="1:13" s="2" customFormat="1" ht="24.75" customHeight="1" x14ac:dyDescent="0.25">
      <c r="A6" s="47">
        <v>2</v>
      </c>
      <c r="B6" s="168" t="s">
        <v>29</v>
      </c>
      <c r="C6" s="167">
        <v>2737640</v>
      </c>
      <c r="D6" s="166">
        <v>125498</v>
      </c>
      <c r="E6" s="165">
        <v>2863138</v>
      </c>
      <c r="F6" s="167">
        <v>2706235</v>
      </c>
      <c r="G6" s="166">
        <v>27677</v>
      </c>
      <c r="H6" s="165">
        <v>2733912</v>
      </c>
      <c r="I6" s="150">
        <f>IF(C6=0,"－",ROUND(+F6/C6*100,1))</f>
        <v>98.9</v>
      </c>
      <c r="J6" s="55">
        <f>IF(D6=0,"－",ROUND(+G6/D6*100,1))</f>
        <v>22.1</v>
      </c>
      <c r="K6" s="56">
        <f>IF(E6=0,"－",ROUND(+H6/E6*100,1))</f>
        <v>95.5</v>
      </c>
      <c r="L6" s="55">
        <v>95.2</v>
      </c>
      <c r="M6" s="55">
        <v>94.4</v>
      </c>
    </row>
    <row r="7" spans="1:13" s="2" customFormat="1" ht="24.75" customHeight="1" x14ac:dyDescent="0.25">
      <c r="A7" s="47">
        <v>3</v>
      </c>
      <c r="B7" s="168" t="s">
        <v>30</v>
      </c>
      <c r="C7" s="167">
        <v>39397626</v>
      </c>
      <c r="D7" s="166">
        <v>700836</v>
      </c>
      <c r="E7" s="165">
        <v>40098462</v>
      </c>
      <c r="F7" s="167">
        <v>39013596</v>
      </c>
      <c r="G7" s="166">
        <v>400654</v>
      </c>
      <c r="H7" s="165">
        <v>39414250</v>
      </c>
      <c r="I7" s="150">
        <f>IF(C7=0,"－",ROUND(+F7/C7*100,1))</f>
        <v>99</v>
      </c>
      <c r="J7" s="55">
        <f>IF(D7=0,"－",ROUND(+G7/D7*100,1))</f>
        <v>57.2</v>
      </c>
      <c r="K7" s="56">
        <f>IF(E7=0,"－",ROUND(+H7/E7*100,1))</f>
        <v>98.3</v>
      </c>
      <c r="L7" s="55">
        <v>98.2</v>
      </c>
      <c r="M7" s="55">
        <v>98.1</v>
      </c>
    </row>
    <row r="8" spans="1:13" s="2" customFormat="1" ht="24.75" customHeight="1" x14ac:dyDescent="0.25">
      <c r="A8" s="47">
        <v>4</v>
      </c>
      <c r="B8" s="168" t="s">
        <v>31</v>
      </c>
      <c r="C8" s="167">
        <v>44320302</v>
      </c>
      <c r="D8" s="166">
        <v>1422923</v>
      </c>
      <c r="E8" s="165">
        <v>45743225</v>
      </c>
      <c r="F8" s="167">
        <v>43898030</v>
      </c>
      <c r="G8" s="166">
        <v>543932</v>
      </c>
      <c r="H8" s="165">
        <v>44441962</v>
      </c>
      <c r="I8" s="150">
        <f>IF(C8=0,"－",ROUND(+F8/C8*100,1))</f>
        <v>99</v>
      </c>
      <c r="J8" s="55">
        <f>IF(D8=0,"－",ROUND(+G8/D8*100,1))</f>
        <v>38.200000000000003</v>
      </c>
      <c r="K8" s="56">
        <f>IF(E8=0,"－",ROUND(+H8/E8*100,1))</f>
        <v>97.2</v>
      </c>
      <c r="L8" s="55">
        <v>96.7</v>
      </c>
      <c r="M8" s="55">
        <v>96.3</v>
      </c>
    </row>
    <row r="9" spans="1:13" s="2" customFormat="1" ht="24.75" customHeight="1" x14ac:dyDescent="0.25">
      <c r="A9" s="47">
        <v>5</v>
      </c>
      <c r="B9" s="168" t="s">
        <v>32</v>
      </c>
      <c r="C9" s="167">
        <v>1966807</v>
      </c>
      <c r="D9" s="166">
        <v>109590</v>
      </c>
      <c r="E9" s="165">
        <v>2076397</v>
      </c>
      <c r="F9" s="167">
        <v>1937071</v>
      </c>
      <c r="G9" s="166">
        <v>27192</v>
      </c>
      <c r="H9" s="165">
        <v>1964263</v>
      </c>
      <c r="I9" s="150">
        <f>IF(C9=0,"－",ROUND(+F9/C9*100,1))</f>
        <v>98.5</v>
      </c>
      <c r="J9" s="55">
        <f>IF(D9=0,"－",ROUND(+G9/D9*100,1))</f>
        <v>24.8</v>
      </c>
      <c r="K9" s="56">
        <f>IF(E9=0,"－",ROUND(+H9/E9*100,1))</f>
        <v>94.6</v>
      </c>
      <c r="L9" s="55">
        <v>94.3</v>
      </c>
      <c r="M9" s="55">
        <v>94.6</v>
      </c>
    </row>
    <row r="10" spans="1:13" s="2" customFormat="1" ht="24.75" customHeight="1" x14ac:dyDescent="0.25">
      <c r="A10" s="47">
        <v>6</v>
      </c>
      <c r="B10" s="168" t="s">
        <v>9</v>
      </c>
      <c r="C10" s="167">
        <v>7922704</v>
      </c>
      <c r="D10" s="166">
        <v>638874</v>
      </c>
      <c r="E10" s="165">
        <v>8561578</v>
      </c>
      <c r="F10" s="167">
        <v>7802477</v>
      </c>
      <c r="G10" s="166">
        <v>168597</v>
      </c>
      <c r="H10" s="165">
        <v>7971074</v>
      </c>
      <c r="I10" s="150">
        <f>IF(C10=0,"－",ROUND(+F10/C10*100,1))</f>
        <v>98.5</v>
      </c>
      <c r="J10" s="55">
        <f>IF(D10=0,"－",ROUND(+G10/D10*100,1))</f>
        <v>26.4</v>
      </c>
      <c r="K10" s="56">
        <f>IF(E10=0,"－",ROUND(+H10/E10*100,1))</f>
        <v>93.1</v>
      </c>
      <c r="L10" s="55">
        <v>92.2</v>
      </c>
      <c r="M10" s="55">
        <v>90.4</v>
      </c>
    </row>
    <row r="11" spans="1:13" s="2" customFormat="1" ht="24.75" customHeight="1" x14ac:dyDescent="0.25">
      <c r="A11" s="47">
        <v>7</v>
      </c>
      <c r="B11" s="168" t="s">
        <v>33</v>
      </c>
      <c r="C11" s="167">
        <v>32516401</v>
      </c>
      <c r="D11" s="166">
        <v>930593</v>
      </c>
      <c r="E11" s="165">
        <v>33446994</v>
      </c>
      <c r="F11" s="167">
        <v>32113113</v>
      </c>
      <c r="G11" s="166">
        <v>400163</v>
      </c>
      <c r="H11" s="165">
        <v>32513276</v>
      </c>
      <c r="I11" s="150">
        <f>IF(C11=0,"－",ROUND(+F11/C11*100,1))</f>
        <v>98.8</v>
      </c>
      <c r="J11" s="55">
        <f>IF(D11=0,"－",ROUND(+G11/D11*100,1))</f>
        <v>43</v>
      </c>
      <c r="K11" s="56">
        <f>IF(E11=0,"－",ROUND(+H11/E11*100,1))</f>
        <v>97.2</v>
      </c>
      <c r="L11" s="55">
        <v>97</v>
      </c>
      <c r="M11" s="55">
        <v>97.1</v>
      </c>
    </row>
    <row r="12" spans="1:13" s="2" customFormat="1" ht="24.75" customHeight="1" x14ac:dyDescent="0.25">
      <c r="A12" s="47">
        <v>8</v>
      </c>
      <c r="B12" s="168" t="s">
        <v>34</v>
      </c>
      <c r="C12" s="167">
        <v>7845845</v>
      </c>
      <c r="D12" s="166">
        <v>206778</v>
      </c>
      <c r="E12" s="165">
        <v>8052623</v>
      </c>
      <c r="F12" s="167">
        <v>7790042</v>
      </c>
      <c r="G12" s="166">
        <v>92259</v>
      </c>
      <c r="H12" s="165">
        <v>7882301</v>
      </c>
      <c r="I12" s="150">
        <f>IF(C12=0,"－",ROUND(+F12/C12*100,1))</f>
        <v>99.3</v>
      </c>
      <c r="J12" s="55">
        <f>IF(D12=0,"－",ROUND(+G12/D12*100,1))</f>
        <v>44.6</v>
      </c>
      <c r="K12" s="56">
        <f>IF(E12=0,"－",ROUND(+H12/E12*100,1))</f>
        <v>97.9</v>
      </c>
      <c r="L12" s="55">
        <v>97</v>
      </c>
      <c r="M12" s="55">
        <v>96.1</v>
      </c>
    </row>
    <row r="13" spans="1:13" s="2" customFormat="1" ht="24.75" customHeight="1" x14ac:dyDescent="0.25">
      <c r="A13" s="47">
        <v>9</v>
      </c>
      <c r="B13" s="168" t="s">
        <v>35</v>
      </c>
      <c r="C13" s="167">
        <v>4319371</v>
      </c>
      <c r="D13" s="166">
        <v>176104</v>
      </c>
      <c r="E13" s="165">
        <v>4495475</v>
      </c>
      <c r="F13" s="167">
        <v>4271291</v>
      </c>
      <c r="G13" s="166">
        <v>54029</v>
      </c>
      <c r="H13" s="165">
        <v>4325320</v>
      </c>
      <c r="I13" s="150">
        <f>IF(C13=0,"－",ROUND(+F13/C13*100,1))</f>
        <v>98.9</v>
      </c>
      <c r="J13" s="55">
        <f>IF(D13=0,"－",ROUND(+G13/D13*100,1))</f>
        <v>30.7</v>
      </c>
      <c r="K13" s="56">
        <f>IF(E13=0,"－",ROUND(+H13/E13*100,1))</f>
        <v>96.2</v>
      </c>
      <c r="L13" s="55">
        <v>95.8</v>
      </c>
      <c r="M13" s="55">
        <v>95.2</v>
      </c>
    </row>
    <row r="14" spans="1:13" s="2" customFormat="1" ht="24.75" customHeight="1" x14ac:dyDescent="0.25">
      <c r="A14" s="47">
        <v>10</v>
      </c>
      <c r="B14" s="168" t="s">
        <v>36</v>
      </c>
      <c r="C14" s="167">
        <v>7874080</v>
      </c>
      <c r="D14" s="166">
        <v>395443</v>
      </c>
      <c r="E14" s="165">
        <v>8269523</v>
      </c>
      <c r="F14" s="167">
        <v>7770305</v>
      </c>
      <c r="G14" s="166">
        <v>140930</v>
      </c>
      <c r="H14" s="165">
        <v>7911235</v>
      </c>
      <c r="I14" s="150">
        <f>IF(C14=0,"－",ROUND(+F14/C14*100,1))</f>
        <v>98.7</v>
      </c>
      <c r="J14" s="55">
        <f>IF(D14=0,"－",ROUND(+G14/D14*100,1))</f>
        <v>35.6</v>
      </c>
      <c r="K14" s="56">
        <f>IF(E14=0,"－",ROUND(+H14/E14*100,1))</f>
        <v>95.7</v>
      </c>
      <c r="L14" s="57">
        <v>95.1</v>
      </c>
      <c r="M14" s="57">
        <v>94.6</v>
      </c>
    </row>
    <row r="15" spans="1:13" s="2" customFormat="1" ht="24.75" customHeight="1" x14ac:dyDescent="0.25">
      <c r="A15" s="47">
        <v>11</v>
      </c>
      <c r="B15" s="168" t="s">
        <v>37</v>
      </c>
      <c r="C15" s="167">
        <v>10558689</v>
      </c>
      <c r="D15" s="166">
        <v>525758</v>
      </c>
      <c r="E15" s="165">
        <v>11084447</v>
      </c>
      <c r="F15" s="167">
        <v>10447214</v>
      </c>
      <c r="G15" s="166">
        <v>147419</v>
      </c>
      <c r="H15" s="165">
        <v>10594633</v>
      </c>
      <c r="I15" s="150">
        <f>IF(C15=0,"－",ROUND(+F15/C15*100,1))</f>
        <v>98.9</v>
      </c>
      <c r="J15" s="55">
        <f>IF(D15=0,"－",ROUND(+G15/D15*100,1))</f>
        <v>28</v>
      </c>
      <c r="K15" s="56">
        <f>IF(E15=0,"－",ROUND(+H15/E15*100,1))</f>
        <v>95.6</v>
      </c>
      <c r="L15" s="55">
        <v>95</v>
      </c>
      <c r="M15" s="55">
        <v>94.5</v>
      </c>
    </row>
    <row r="16" spans="1:13" s="2" customFormat="1" ht="24.75" customHeight="1" x14ac:dyDescent="0.25">
      <c r="A16" s="47">
        <v>12</v>
      </c>
      <c r="B16" s="168" t="s">
        <v>38</v>
      </c>
      <c r="C16" s="167">
        <v>2789271</v>
      </c>
      <c r="D16" s="166">
        <v>176739</v>
      </c>
      <c r="E16" s="165">
        <v>2966010</v>
      </c>
      <c r="F16" s="167">
        <v>2729099</v>
      </c>
      <c r="G16" s="166">
        <v>50350</v>
      </c>
      <c r="H16" s="165">
        <v>2779449</v>
      </c>
      <c r="I16" s="150">
        <f>IF(C16=0,"－",ROUND(+F16/C16*100,1))</f>
        <v>97.8</v>
      </c>
      <c r="J16" s="55">
        <f>IF(D16=0,"－",ROUND(+G16/D16*100,1))</f>
        <v>28.5</v>
      </c>
      <c r="K16" s="56">
        <f>IF(E16=0,"－",ROUND(+H16/E16*100,1))</f>
        <v>93.7</v>
      </c>
      <c r="L16" s="55">
        <v>93.2</v>
      </c>
      <c r="M16" s="55">
        <v>92.2</v>
      </c>
    </row>
    <row r="17" spans="1:13" s="2" customFormat="1" ht="24.75" customHeight="1" x14ac:dyDescent="0.25">
      <c r="A17" s="47">
        <v>13</v>
      </c>
      <c r="B17" s="168" t="s">
        <v>39</v>
      </c>
      <c r="C17" s="167">
        <v>2994398</v>
      </c>
      <c r="D17" s="166">
        <v>114677</v>
      </c>
      <c r="E17" s="165">
        <v>3109075</v>
      </c>
      <c r="F17" s="167">
        <v>2955916</v>
      </c>
      <c r="G17" s="166">
        <v>43001</v>
      </c>
      <c r="H17" s="165">
        <v>2998917</v>
      </c>
      <c r="I17" s="150">
        <f>IF(C17=0,"－",ROUND(+F17/C17*100,1))</f>
        <v>98.7</v>
      </c>
      <c r="J17" s="55">
        <f>IF(D17=0,"－",ROUND(+G17/D17*100,1))</f>
        <v>37.5</v>
      </c>
      <c r="K17" s="56">
        <f>IF(E17=0,"－",ROUND(+H17/E17*100,1))</f>
        <v>96.5</v>
      </c>
      <c r="L17" s="57">
        <v>95.6</v>
      </c>
      <c r="M17" s="57">
        <v>94.6</v>
      </c>
    </row>
    <row r="18" spans="1:13" s="2" customFormat="1" ht="24.75" customHeight="1" x14ac:dyDescent="0.25">
      <c r="A18" s="47">
        <v>14</v>
      </c>
      <c r="B18" s="168" t="s">
        <v>10</v>
      </c>
      <c r="C18" s="167">
        <v>12691241</v>
      </c>
      <c r="D18" s="166">
        <v>692382</v>
      </c>
      <c r="E18" s="165">
        <v>13383623</v>
      </c>
      <c r="F18" s="167">
        <v>12570148</v>
      </c>
      <c r="G18" s="166">
        <v>139205</v>
      </c>
      <c r="H18" s="165">
        <v>12709353</v>
      </c>
      <c r="I18" s="150">
        <f>IF(C18=0,"－",ROUND(+F18/C18*100,1))</f>
        <v>99</v>
      </c>
      <c r="J18" s="55">
        <f>IF(D18=0,"－",ROUND(+G18/D18*100,1))</f>
        <v>20.100000000000001</v>
      </c>
      <c r="K18" s="56">
        <f>IF(E18=0,"－",ROUND(+H18/E18*100,1))</f>
        <v>95</v>
      </c>
      <c r="L18" s="55">
        <v>94.4</v>
      </c>
      <c r="M18" s="55">
        <v>94.3</v>
      </c>
    </row>
    <row r="19" spans="1:13" s="2" customFormat="1" ht="24.75" customHeight="1" x14ac:dyDescent="0.25">
      <c r="A19" s="47">
        <v>15</v>
      </c>
      <c r="B19" s="168" t="s">
        <v>40</v>
      </c>
      <c r="C19" s="167">
        <v>28848850</v>
      </c>
      <c r="D19" s="166">
        <v>1040567</v>
      </c>
      <c r="E19" s="165">
        <v>29889417</v>
      </c>
      <c r="F19" s="167">
        <v>28471422</v>
      </c>
      <c r="G19" s="166">
        <v>361328</v>
      </c>
      <c r="H19" s="165">
        <v>28832750</v>
      </c>
      <c r="I19" s="150">
        <f>IF(C19=0,"－",ROUND(+F19/C19*100,1))</f>
        <v>98.7</v>
      </c>
      <c r="J19" s="55">
        <f>IF(D19=0,"－",ROUND(+G19/D19*100,1))</f>
        <v>34.700000000000003</v>
      </c>
      <c r="K19" s="56">
        <f>IF(E19=0,"－",ROUND(+H19/E19*100,1))</f>
        <v>96.5</v>
      </c>
      <c r="L19" s="55">
        <v>96.2</v>
      </c>
      <c r="M19" s="55">
        <v>96.1</v>
      </c>
    </row>
    <row r="20" spans="1:13" s="2" customFormat="1" ht="24.75" customHeight="1" x14ac:dyDescent="0.25">
      <c r="A20" s="47">
        <v>16</v>
      </c>
      <c r="B20" s="168" t="s">
        <v>41</v>
      </c>
      <c r="C20" s="167">
        <v>624871</v>
      </c>
      <c r="D20" s="166">
        <v>51418</v>
      </c>
      <c r="E20" s="165">
        <v>676289</v>
      </c>
      <c r="F20" s="167">
        <v>614698</v>
      </c>
      <c r="G20" s="166">
        <v>10518</v>
      </c>
      <c r="H20" s="165">
        <v>625216</v>
      </c>
      <c r="I20" s="150">
        <f>IF(C20=0,"－",ROUND(+F20/C20*100,1))</f>
        <v>98.4</v>
      </c>
      <c r="J20" s="55">
        <f>IF(D20=0,"－",ROUND(+G20/D20*100,1))</f>
        <v>20.5</v>
      </c>
      <c r="K20" s="56">
        <f>IF(E20=0,"－",ROUND(+H20/E20*100,1))</f>
        <v>92.4</v>
      </c>
      <c r="L20" s="55">
        <v>90.7</v>
      </c>
      <c r="M20" s="55">
        <v>90.4</v>
      </c>
    </row>
    <row r="21" spans="1:13" s="2" customFormat="1" ht="24.75" customHeight="1" x14ac:dyDescent="0.25">
      <c r="A21" s="47">
        <v>17</v>
      </c>
      <c r="B21" s="168" t="s">
        <v>42</v>
      </c>
      <c r="C21" s="167">
        <v>15742640</v>
      </c>
      <c r="D21" s="166">
        <v>1197764</v>
      </c>
      <c r="E21" s="165">
        <v>16940404</v>
      </c>
      <c r="F21" s="167">
        <v>15519205</v>
      </c>
      <c r="G21" s="166">
        <v>268770</v>
      </c>
      <c r="H21" s="165">
        <v>15787975</v>
      </c>
      <c r="I21" s="150">
        <f>IF(C21=0,"－",ROUND(+F21/C21*100,1))</f>
        <v>98.6</v>
      </c>
      <c r="J21" s="55">
        <f>IF(D21=0,"－",ROUND(+G21/D21*100,1))</f>
        <v>22.4</v>
      </c>
      <c r="K21" s="56">
        <f>IF(E21=0,"－",ROUND(+H21/E21*100,1))</f>
        <v>93.2</v>
      </c>
      <c r="L21" s="55">
        <v>92.6</v>
      </c>
      <c r="M21" s="55">
        <v>91.9</v>
      </c>
    </row>
    <row r="22" spans="1:13" s="2" customFormat="1" ht="24.75" customHeight="1" x14ac:dyDescent="0.25">
      <c r="A22" s="47">
        <v>18</v>
      </c>
      <c r="B22" s="168" t="s">
        <v>43</v>
      </c>
      <c r="C22" s="167">
        <v>14338281</v>
      </c>
      <c r="D22" s="166">
        <v>220889</v>
      </c>
      <c r="E22" s="165">
        <v>14559170</v>
      </c>
      <c r="F22" s="167">
        <v>14243489</v>
      </c>
      <c r="G22" s="166">
        <v>99074</v>
      </c>
      <c r="H22" s="165">
        <v>14342563</v>
      </c>
      <c r="I22" s="150">
        <f>IF(C22=0,"－",ROUND(+F22/C22*100,1))</f>
        <v>99.3</v>
      </c>
      <c r="J22" s="55">
        <f>IF(D22=0,"－",ROUND(+G22/D22*100,1))</f>
        <v>44.9</v>
      </c>
      <c r="K22" s="56">
        <f>IF(E22=0,"－",ROUND(+H22/E22*100,1))</f>
        <v>98.5</v>
      </c>
      <c r="L22" s="55">
        <v>98.4</v>
      </c>
      <c r="M22" s="55">
        <v>98.2</v>
      </c>
    </row>
    <row r="23" spans="1:13" s="2" customFormat="1" ht="24.75" customHeight="1" x14ac:dyDescent="0.25">
      <c r="A23" s="47">
        <v>19</v>
      </c>
      <c r="B23" s="168" t="s">
        <v>11</v>
      </c>
      <c r="C23" s="167">
        <v>12883573</v>
      </c>
      <c r="D23" s="166">
        <v>431074</v>
      </c>
      <c r="E23" s="165">
        <v>13314647</v>
      </c>
      <c r="F23" s="167">
        <v>12745689</v>
      </c>
      <c r="G23" s="166">
        <v>153404</v>
      </c>
      <c r="H23" s="165">
        <v>12899093</v>
      </c>
      <c r="I23" s="150">
        <f>IF(C23=0,"－",ROUND(+F23/C23*100,1))</f>
        <v>98.9</v>
      </c>
      <c r="J23" s="55">
        <f>IF(D23=0,"－",ROUND(+G23/D23*100,1))</f>
        <v>35.6</v>
      </c>
      <c r="K23" s="56">
        <f>IF(E23=0,"－",ROUND(+H23/E23*100,1))</f>
        <v>96.9</v>
      </c>
      <c r="L23" s="55">
        <v>96.4</v>
      </c>
      <c r="M23" s="55">
        <v>96</v>
      </c>
    </row>
    <row r="24" spans="1:13" s="2" customFormat="1" ht="24.75" customHeight="1" x14ac:dyDescent="0.25">
      <c r="A24" s="47">
        <v>20</v>
      </c>
      <c r="B24" s="168" t="s">
        <v>12</v>
      </c>
      <c r="C24" s="167">
        <v>8264247</v>
      </c>
      <c r="D24" s="166">
        <v>227203</v>
      </c>
      <c r="E24" s="165">
        <v>8491450</v>
      </c>
      <c r="F24" s="167">
        <v>8181573</v>
      </c>
      <c r="G24" s="166">
        <v>86633</v>
      </c>
      <c r="H24" s="165">
        <v>8268206</v>
      </c>
      <c r="I24" s="150">
        <f>IF(C24=0,"－",ROUND(+F24/C24*100,1))</f>
        <v>99</v>
      </c>
      <c r="J24" s="55">
        <f>IF(D24=0,"－",ROUND(+G24/D24*100,1))</f>
        <v>38.1</v>
      </c>
      <c r="K24" s="56">
        <f>IF(E24=0,"－",ROUND(+H24/E24*100,1))</f>
        <v>97.4</v>
      </c>
      <c r="L24" s="55">
        <v>97</v>
      </c>
      <c r="M24" s="55">
        <v>97.2</v>
      </c>
    </row>
    <row r="25" spans="1:13" s="2" customFormat="1" ht="24.75" customHeight="1" x14ac:dyDescent="0.25">
      <c r="A25" s="47">
        <v>21</v>
      </c>
      <c r="B25" s="168" t="s">
        <v>44</v>
      </c>
      <c r="C25" s="167">
        <v>1493433</v>
      </c>
      <c r="D25" s="166">
        <v>93271</v>
      </c>
      <c r="E25" s="165">
        <v>1586704</v>
      </c>
      <c r="F25" s="167">
        <v>1470072</v>
      </c>
      <c r="G25" s="166">
        <v>17706</v>
      </c>
      <c r="H25" s="165">
        <v>1487778</v>
      </c>
      <c r="I25" s="150">
        <f>IF(C25=0,"－",ROUND(+F25/C25*100,1))</f>
        <v>98.4</v>
      </c>
      <c r="J25" s="55">
        <f>IF(D25=0,"－",ROUND(+G25/D25*100,1))</f>
        <v>19</v>
      </c>
      <c r="K25" s="56">
        <f>IF(E25=0,"－",ROUND(+H25/E25*100,1))</f>
        <v>93.8</v>
      </c>
      <c r="L25" s="55">
        <v>93.2</v>
      </c>
      <c r="M25" s="55">
        <v>92.3</v>
      </c>
    </row>
    <row r="26" spans="1:13" s="2" customFormat="1" ht="24.75" customHeight="1" x14ac:dyDescent="0.25">
      <c r="A26" s="47">
        <v>22</v>
      </c>
      <c r="B26" s="168" t="s">
        <v>13</v>
      </c>
      <c r="C26" s="167">
        <v>6446651</v>
      </c>
      <c r="D26" s="166">
        <v>186143</v>
      </c>
      <c r="E26" s="165">
        <v>6632794</v>
      </c>
      <c r="F26" s="167">
        <v>6381279</v>
      </c>
      <c r="G26" s="166">
        <v>78907</v>
      </c>
      <c r="H26" s="165">
        <v>6460186</v>
      </c>
      <c r="I26" s="150">
        <f>IF(C26=0,"－",ROUND(+F26/C26*100,1))</f>
        <v>99</v>
      </c>
      <c r="J26" s="55">
        <f>IF(D26=0,"－",ROUND(+G26/D26*100,1))</f>
        <v>42.4</v>
      </c>
      <c r="K26" s="56">
        <f>IF(E26=0,"－",ROUND(+H26/E26*100,1))</f>
        <v>97.4</v>
      </c>
      <c r="L26" s="55">
        <v>97</v>
      </c>
      <c r="M26" s="55">
        <v>96.3</v>
      </c>
    </row>
    <row r="27" spans="1:13" s="2" customFormat="1" ht="24.75" customHeight="1" x14ac:dyDescent="0.25">
      <c r="A27" s="47">
        <v>23</v>
      </c>
      <c r="B27" s="168" t="s">
        <v>45</v>
      </c>
      <c r="C27" s="167">
        <v>4445099</v>
      </c>
      <c r="D27" s="166">
        <v>251749</v>
      </c>
      <c r="E27" s="165">
        <v>4696848</v>
      </c>
      <c r="F27" s="167">
        <v>4383136</v>
      </c>
      <c r="G27" s="166">
        <v>74825</v>
      </c>
      <c r="H27" s="165">
        <v>4457961</v>
      </c>
      <c r="I27" s="150">
        <f>IF(C27=0,"－",ROUND(+F27/C27*100,1))</f>
        <v>98.6</v>
      </c>
      <c r="J27" s="55">
        <f>IF(D27=0,"－",ROUND(+G27/D27*100,1))</f>
        <v>29.7</v>
      </c>
      <c r="K27" s="56">
        <f>IF(E27=0,"－",ROUND(+H27/E27*100,1))</f>
        <v>94.9</v>
      </c>
      <c r="L27" s="55">
        <v>94.5</v>
      </c>
      <c r="M27" s="55">
        <v>93.6</v>
      </c>
    </row>
    <row r="28" spans="1:13" s="2" customFormat="1" ht="24.75" customHeight="1" x14ac:dyDescent="0.25">
      <c r="A28" s="47">
        <v>24</v>
      </c>
      <c r="B28" s="168" t="s">
        <v>46</v>
      </c>
      <c r="C28" s="167">
        <v>1995896</v>
      </c>
      <c r="D28" s="166">
        <v>137176</v>
      </c>
      <c r="E28" s="165">
        <v>2133072</v>
      </c>
      <c r="F28" s="167">
        <v>1970834</v>
      </c>
      <c r="G28" s="166">
        <v>44887</v>
      </c>
      <c r="H28" s="165">
        <v>2015721</v>
      </c>
      <c r="I28" s="150">
        <f>IF(C28=0,"－",ROUND(+F28/C28*100,1))</f>
        <v>98.7</v>
      </c>
      <c r="J28" s="55">
        <f>IF(D28=0,"－",ROUND(+G28/D28*100,1))</f>
        <v>32.700000000000003</v>
      </c>
      <c r="K28" s="56">
        <f>IF(E28=0,"－",ROUND(+H28/E28*100,1))</f>
        <v>94.5</v>
      </c>
      <c r="L28" s="55">
        <v>93.3</v>
      </c>
      <c r="M28" s="55">
        <v>91.9</v>
      </c>
    </row>
    <row r="29" spans="1:13" s="2" customFormat="1" ht="24.75" customHeight="1" x14ac:dyDescent="0.25">
      <c r="A29" s="47">
        <v>25</v>
      </c>
      <c r="B29" s="168" t="s">
        <v>47</v>
      </c>
      <c r="C29" s="167">
        <v>16725898</v>
      </c>
      <c r="D29" s="166">
        <v>640736</v>
      </c>
      <c r="E29" s="165">
        <v>17366634</v>
      </c>
      <c r="F29" s="167">
        <v>16573075</v>
      </c>
      <c r="G29" s="166">
        <v>162640</v>
      </c>
      <c r="H29" s="165">
        <v>16735715</v>
      </c>
      <c r="I29" s="150">
        <f>IF(C29=0,"－",ROUND(+F29/C29*100,1))</f>
        <v>99.1</v>
      </c>
      <c r="J29" s="55">
        <f>IF(D29=0,"－",ROUND(+G29/D29*100,1))</f>
        <v>25.4</v>
      </c>
      <c r="K29" s="56">
        <f>IF(E29=0,"－",ROUND(+H29/E29*100,1))</f>
        <v>96.4</v>
      </c>
      <c r="L29" s="55">
        <v>96.4</v>
      </c>
      <c r="M29" s="55">
        <v>95.5</v>
      </c>
    </row>
    <row r="30" spans="1:13" s="2" customFormat="1" ht="24.75" customHeight="1" x14ac:dyDescent="0.25">
      <c r="A30" s="47">
        <v>26</v>
      </c>
      <c r="B30" s="168" t="s">
        <v>14</v>
      </c>
      <c r="C30" s="167">
        <v>5505728</v>
      </c>
      <c r="D30" s="166">
        <v>288093</v>
      </c>
      <c r="E30" s="165">
        <v>5793821</v>
      </c>
      <c r="F30" s="167">
        <v>5421619</v>
      </c>
      <c r="G30" s="166">
        <v>75833</v>
      </c>
      <c r="H30" s="165">
        <v>5497452</v>
      </c>
      <c r="I30" s="150">
        <f>IF(C30=0,"－",ROUND(+F30/C30*100,1))</f>
        <v>98.5</v>
      </c>
      <c r="J30" s="55">
        <f>IF(D30=0,"－",ROUND(+G30/D30*100,1))</f>
        <v>26.3</v>
      </c>
      <c r="K30" s="56">
        <f>IF(E30=0,"－",ROUND(+H30/E30*100,1))</f>
        <v>94.9</v>
      </c>
      <c r="L30" s="55">
        <v>94.4</v>
      </c>
      <c r="M30" s="55">
        <v>94.1</v>
      </c>
    </row>
    <row r="31" spans="1:13" s="2" customFormat="1" ht="24.75" customHeight="1" x14ac:dyDescent="0.25">
      <c r="A31" s="47">
        <v>27</v>
      </c>
      <c r="B31" s="168" t="s">
        <v>15</v>
      </c>
      <c r="C31" s="167">
        <v>3618839</v>
      </c>
      <c r="D31" s="166">
        <v>91826</v>
      </c>
      <c r="E31" s="165">
        <v>3710665</v>
      </c>
      <c r="F31" s="167">
        <v>3587145</v>
      </c>
      <c r="G31" s="166">
        <v>35054</v>
      </c>
      <c r="H31" s="165">
        <v>3622199</v>
      </c>
      <c r="I31" s="150">
        <f>IF(C31=0,"－",ROUND(+F31/C31*100,1))</f>
        <v>99.1</v>
      </c>
      <c r="J31" s="55">
        <f>IF(D31=0,"－",ROUND(+G31/D31*100,1))</f>
        <v>38.200000000000003</v>
      </c>
      <c r="K31" s="56">
        <f>IF(E31=0,"－",ROUND(+H31/E31*100,1))</f>
        <v>97.6</v>
      </c>
      <c r="L31" s="55">
        <v>97.2</v>
      </c>
      <c r="M31" s="55">
        <v>96.5</v>
      </c>
    </row>
    <row r="32" spans="1:13" s="2" customFormat="1" ht="24.75" customHeight="1" x14ac:dyDescent="0.25">
      <c r="A32" s="47">
        <v>28</v>
      </c>
      <c r="B32" s="168" t="s">
        <v>48</v>
      </c>
      <c r="C32" s="167">
        <v>3006176</v>
      </c>
      <c r="D32" s="166">
        <v>357572</v>
      </c>
      <c r="E32" s="165">
        <v>3363748</v>
      </c>
      <c r="F32" s="167">
        <v>2931738</v>
      </c>
      <c r="G32" s="166">
        <v>66675</v>
      </c>
      <c r="H32" s="165">
        <v>2998413</v>
      </c>
      <c r="I32" s="150">
        <f>IF(C32=0,"－",ROUND(+F32/C32*100,1))</f>
        <v>97.5</v>
      </c>
      <c r="J32" s="55">
        <f>IF(D32=0,"－",ROUND(+G32/D32*100,1))</f>
        <v>18.600000000000001</v>
      </c>
      <c r="K32" s="56">
        <f>IF(E32=0,"－",ROUND(+H32/E32*100,1))</f>
        <v>89.1</v>
      </c>
      <c r="L32" s="55">
        <v>88.7</v>
      </c>
      <c r="M32" s="55">
        <v>87.7</v>
      </c>
    </row>
    <row r="33" spans="1:13" s="2" customFormat="1" ht="24.75" customHeight="1" x14ac:dyDescent="0.25">
      <c r="A33" s="47">
        <v>29</v>
      </c>
      <c r="B33" s="168" t="s">
        <v>49</v>
      </c>
      <c r="C33" s="167">
        <v>6711765</v>
      </c>
      <c r="D33" s="166">
        <v>193639</v>
      </c>
      <c r="E33" s="165">
        <v>6905404</v>
      </c>
      <c r="F33" s="167">
        <v>6648419</v>
      </c>
      <c r="G33" s="166">
        <v>60633</v>
      </c>
      <c r="H33" s="165">
        <v>6709052</v>
      </c>
      <c r="I33" s="150">
        <f>IF(C33=0,"－",ROUND(+F33/C33*100,1))</f>
        <v>99.1</v>
      </c>
      <c r="J33" s="55">
        <f>IF(D33=0,"－",ROUND(+G33/D33*100,1))</f>
        <v>31.3</v>
      </c>
      <c r="K33" s="56">
        <f>IF(E33=0,"－",ROUND(+H33/E33*100,1))</f>
        <v>97.2</v>
      </c>
      <c r="L33" s="57">
        <v>97</v>
      </c>
      <c r="M33" s="57">
        <v>96.8</v>
      </c>
    </row>
    <row r="34" spans="1:13" s="2" customFormat="1" ht="24.75" customHeight="1" x14ac:dyDescent="0.25">
      <c r="A34" s="47">
        <v>30</v>
      </c>
      <c r="B34" s="168" t="s">
        <v>50</v>
      </c>
      <c r="C34" s="167">
        <v>3890973</v>
      </c>
      <c r="D34" s="166">
        <v>282634</v>
      </c>
      <c r="E34" s="165">
        <v>4173607</v>
      </c>
      <c r="F34" s="167">
        <v>3841053</v>
      </c>
      <c r="G34" s="166">
        <v>50524</v>
      </c>
      <c r="H34" s="165">
        <v>3891577</v>
      </c>
      <c r="I34" s="150">
        <f>IF(C34=0,"－",ROUND(+F34/C34*100,1))</f>
        <v>98.7</v>
      </c>
      <c r="J34" s="55">
        <f>IF(D34=0,"－",ROUND(+G34/D34*100,1))</f>
        <v>17.899999999999999</v>
      </c>
      <c r="K34" s="56">
        <f>IF(E34=0,"－",ROUND(+H34/E34*100,1))</f>
        <v>93.2</v>
      </c>
      <c r="L34" s="55">
        <v>92.8</v>
      </c>
      <c r="M34" s="55">
        <v>92.6</v>
      </c>
    </row>
    <row r="35" spans="1:13" s="2" customFormat="1" ht="24.75" customHeight="1" x14ac:dyDescent="0.25">
      <c r="A35" s="47">
        <v>31</v>
      </c>
      <c r="B35" s="168" t="s">
        <v>51</v>
      </c>
      <c r="C35" s="167">
        <v>2459548</v>
      </c>
      <c r="D35" s="166">
        <v>246072</v>
      </c>
      <c r="E35" s="165">
        <v>2705620</v>
      </c>
      <c r="F35" s="167">
        <v>2405869</v>
      </c>
      <c r="G35" s="166">
        <v>71595</v>
      </c>
      <c r="H35" s="165">
        <v>2477464</v>
      </c>
      <c r="I35" s="150">
        <f>IF(C35=0,"－",ROUND(+F35/C35*100,1))</f>
        <v>97.8</v>
      </c>
      <c r="J35" s="55">
        <f>IF(D35=0,"－",ROUND(+G35/D35*100,1))</f>
        <v>29.1</v>
      </c>
      <c r="K35" s="56">
        <f>IF(E35=0,"－",ROUND(+H35/E35*100,1))</f>
        <v>91.6</v>
      </c>
      <c r="L35" s="55">
        <v>90.7</v>
      </c>
      <c r="M35" s="55">
        <v>90.6</v>
      </c>
    </row>
    <row r="36" spans="1:13" s="2" customFormat="1" ht="24.75" customHeight="1" x14ac:dyDescent="0.25">
      <c r="A36" s="47">
        <v>32</v>
      </c>
      <c r="B36" s="168" t="s">
        <v>22</v>
      </c>
      <c r="C36" s="167">
        <v>1286583</v>
      </c>
      <c r="D36" s="166">
        <v>58128</v>
      </c>
      <c r="E36" s="165">
        <v>1344711</v>
      </c>
      <c r="F36" s="167">
        <v>1275087</v>
      </c>
      <c r="G36" s="166">
        <v>17645</v>
      </c>
      <c r="H36" s="165">
        <v>1292732</v>
      </c>
      <c r="I36" s="150">
        <f>IF(C36=0,"－",ROUND(+F36/C36*100,1))</f>
        <v>99.1</v>
      </c>
      <c r="J36" s="55">
        <f>IF(D36=0,"－",ROUND(+G36/D36*100,1))</f>
        <v>30.4</v>
      </c>
      <c r="K36" s="56">
        <f>IF(E36=0,"－",ROUND(+H36/E36*100,1))</f>
        <v>96.1</v>
      </c>
      <c r="L36" s="57">
        <v>94.2</v>
      </c>
      <c r="M36" s="57">
        <v>93.1</v>
      </c>
    </row>
    <row r="37" spans="1:13" s="2" customFormat="1" ht="24.75" customHeight="1" x14ac:dyDescent="0.25">
      <c r="A37" s="47">
        <v>33</v>
      </c>
      <c r="B37" s="168" t="s">
        <v>52</v>
      </c>
      <c r="C37" s="167">
        <v>1535245</v>
      </c>
      <c r="D37" s="166">
        <v>105507</v>
      </c>
      <c r="E37" s="165">
        <v>1640752</v>
      </c>
      <c r="F37" s="167">
        <v>1512382</v>
      </c>
      <c r="G37" s="166">
        <v>18056</v>
      </c>
      <c r="H37" s="165">
        <v>1530438</v>
      </c>
      <c r="I37" s="150">
        <f>IF(C37=0,"－",ROUND(+F37/C37*100,1))</f>
        <v>98.5</v>
      </c>
      <c r="J37" s="55">
        <f>IF(D37=0,"－",ROUND(+G37/D37*100,1))</f>
        <v>17.100000000000001</v>
      </c>
      <c r="K37" s="56">
        <f>IF(E37=0,"－",ROUND(+H37/E37*100,1))</f>
        <v>93.3</v>
      </c>
      <c r="L37" s="57">
        <v>93</v>
      </c>
      <c r="M37" s="57">
        <v>92.5</v>
      </c>
    </row>
    <row r="38" spans="1:13" s="2" customFormat="1" ht="24.75" customHeight="1" x14ac:dyDescent="0.25">
      <c r="A38" s="47">
        <v>34</v>
      </c>
      <c r="B38" s="168" t="s">
        <v>53</v>
      </c>
      <c r="C38" s="167">
        <v>3293074</v>
      </c>
      <c r="D38" s="166">
        <v>194021</v>
      </c>
      <c r="E38" s="165">
        <v>3487095</v>
      </c>
      <c r="F38" s="167">
        <v>3263353</v>
      </c>
      <c r="G38" s="166">
        <v>52340</v>
      </c>
      <c r="H38" s="165">
        <v>3315693</v>
      </c>
      <c r="I38" s="150">
        <f>IF(C38=0,"－",ROUND(+F38/C38*100,1))</f>
        <v>99.1</v>
      </c>
      <c r="J38" s="55">
        <f>IF(D38=0,"－",ROUND(+G38/D38*100,1))</f>
        <v>27</v>
      </c>
      <c r="K38" s="56">
        <f>IF(E38=0,"－",ROUND(+H38/E38*100,1))</f>
        <v>95.1</v>
      </c>
      <c r="L38" s="57">
        <v>93.7</v>
      </c>
      <c r="M38" s="57">
        <v>92.9</v>
      </c>
    </row>
    <row r="39" spans="1:13" s="2" customFormat="1" ht="24.75" customHeight="1" x14ac:dyDescent="0.25">
      <c r="A39" s="47">
        <v>35</v>
      </c>
      <c r="B39" s="168" t="s">
        <v>54</v>
      </c>
      <c r="C39" s="167">
        <v>2057504</v>
      </c>
      <c r="D39" s="166">
        <v>176793</v>
      </c>
      <c r="E39" s="165">
        <v>2234297</v>
      </c>
      <c r="F39" s="167">
        <v>2020041</v>
      </c>
      <c r="G39" s="166">
        <v>48555</v>
      </c>
      <c r="H39" s="165">
        <v>2068596</v>
      </c>
      <c r="I39" s="150">
        <f>IF(C39=0,"－",ROUND(+F39/C39*100,1))</f>
        <v>98.2</v>
      </c>
      <c r="J39" s="55">
        <f>IF(D39=0,"－",ROUND(+G39/D39*100,1))</f>
        <v>27.5</v>
      </c>
      <c r="K39" s="56">
        <f>IF(E39=0,"－",ROUND(+H39/E39*100,1))</f>
        <v>92.6</v>
      </c>
      <c r="L39" s="57">
        <v>91.7</v>
      </c>
      <c r="M39" s="57">
        <v>90.7</v>
      </c>
    </row>
    <row r="40" spans="1:13" s="2" customFormat="1" ht="24.75" customHeight="1" x14ac:dyDescent="0.25">
      <c r="A40" s="47">
        <v>36</v>
      </c>
      <c r="B40" s="168" t="s">
        <v>23</v>
      </c>
      <c r="C40" s="167">
        <v>1422105</v>
      </c>
      <c r="D40" s="166">
        <v>79803</v>
      </c>
      <c r="E40" s="165">
        <v>1501908</v>
      </c>
      <c r="F40" s="167">
        <v>1402451</v>
      </c>
      <c r="G40" s="166">
        <v>22430</v>
      </c>
      <c r="H40" s="165">
        <v>1424881</v>
      </c>
      <c r="I40" s="150">
        <f>IF(C40=0,"－",ROUND(+F40/C40*100,1))</f>
        <v>98.6</v>
      </c>
      <c r="J40" s="55">
        <f>IF(D40=0,"－",ROUND(+G40/D40*100,1))</f>
        <v>28.1</v>
      </c>
      <c r="K40" s="56">
        <f>IF(E40=0,"－",ROUND(+H40/E40*100,1))</f>
        <v>94.9</v>
      </c>
      <c r="L40" s="57">
        <v>94.1</v>
      </c>
      <c r="M40" s="57">
        <v>91.9</v>
      </c>
    </row>
    <row r="41" spans="1:13" s="2" customFormat="1" ht="24.75" customHeight="1" x14ac:dyDescent="0.25">
      <c r="A41" s="47">
        <v>37</v>
      </c>
      <c r="B41" s="168" t="s">
        <v>119</v>
      </c>
      <c r="C41" s="167">
        <v>2444192</v>
      </c>
      <c r="D41" s="166">
        <v>234693</v>
      </c>
      <c r="E41" s="165">
        <v>2678885</v>
      </c>
      <c r="F41" s="167">
        <v>2405221</v>
      </c>
      <c r="G41" s="166">
        <v>42357</v>
      </c>
      <c r="H41" s="165">
        <v>2447578</v>
      </c>
      <c r="I41" s="150">
        <f>IF(C41=0,"－",ROUND(+F41/C41*100,1))</f>
        <v>98.4</v>
      </c>
      <c r="J41" s="55">
        <f>IF(D41=0,"－",ROUND(+G41/D41*100,1))</f>
        <v>18</v>
      </c>
      <c r="K41" s="56">
        <f>IF(E41=0,"－",ROUND(+H41/E41*100,1))</f>
        <v>91.4</v>
      </c>
      <c r="L41" s="57">
        <v>90.6</v>
      </c>
      <c r="M41" s="57">
        <v>90.1</v>
      </c>
    </row>
    <row r="42" spans="1:13" s="2" customFormat="1" ht="24.75" customHeight="1" x14ac:dyDescent="0.25">
      <c r="A42" s="47">
        <v>38</v>
      </c>
      <c r="B42" s="168" t="s">
        <v>16</v>
      </c>
      <c r="C42" s="167">
        <v>996560</v>
      </c>
      <c r="D42" s="166">
        <v>56889</v>
      </c>
      <c r="E42" s="165">
        <v>1053449</v>
      </c>
      <c r="F42" s="167">
        <v>984113</v>
      </c>
      <c r="G42" s="166">
        <v>15567</v>
      </c>
      <c r="H42" s="165">
        <v>999680</v>
      </c>
      <c r="I42" s="150">
        <f>IF(C42=0,"－",ROUND(+F42/C42*100,1))</f>
        <v>98.8</v>
      </c>
      <c r="J42" s="55">
        <f>IF(D42=0,"－",ROUND(+G42/D42*100,1))</f>
        <v>27.4</v>
      </c>
      <c r="K42" s="56">
        <f>IF(E42=0,"－",ROUND(+H42/E42*100,1))</f>
        <v>94.9</v>
      </c>
      <c r="L42" s="55">
        <v>94.6</v>
      </c>
      <c r="M42" s="55">
        <v>93.9</v>
      </c>
    </row>
    <row r="43" spans="1:13" s="2" customFormat="1" ht="24.75" customHeight="1" x14ac:dyDescent="0.25">
      <c r="A43" s="47">
        <v>39</v>
      </c>
      <c r="B43" s="168" t="s">
        <v>55</v>
      </c>
      <c r="C43" s="167">
        <v>933238</v>
      </c>
      <c r="D43" s="166">
        <v>68004</v>
      </c>
      <c r="E43" s="165">
        <v>1001242</v>
      </c>
      <c r="F43" s="167">
        <v>920080</v>
      </c>
      <c r="G43" s="166">
        <v>13863</v>
      </c>
      <c r="H43" s="165">
        <v>933943</v>
      </c>
      <c r="I43" s="150">
        <f>IF(C43=0,"－",ROUND(+F43/C43*100,1))</f>
        <v>98.6</v>
      </c>
      <c r="J43" s="55">
        <f>IF(D43=0,"－",ROUND(+G43/D43*100,1))</f>
        <v>20.399999999999999</v>
      </c>
      <c r="K43" s="56">
        <f>IF(E43=0,"－",ROUND(+H43/E43*100,1))</f>
        <v>93.3</v>
      </c>
      <c r="L43" s="55">
        <v>93.3</v>
      </c>
      <c r="M43" s="55">
        <v>92.9</v>
      </c>
    </row>
    <row r="44" spans="1:13" s="2" customFormat="1" ht="24.75" customHeight="1" x14ac:dyDescent="0.25">
      <c r="A44" s="47">
        <v>40</v>
      </c>
      <c r="B44" s="168" t="s">
        <v>56</v>
      </c>
      <c r="C44" s="167">
        <v>257867</v>
      </c>
      <c r="D44" s="166">
        <v>8279</v>
      </c>
      <c r="E44" s="165">
        <v>266146</v>
      </c>
      <c r="F44" s="167">
        <v>255368</v>
      </c>
      <c r="G44" s="166">
        <v>3742</v>
      </c>
      <c r="H44" s="165">
        <v>259110</v>
      </c>
      <c r="I44" s="150">
        <f>IF(C44=0,"－",ROUND(+F44/C44*100,1))</f>
        <v>99</v>
      </c>
      <c r="J44" s="55">
        <f>IF(D44=0,"－",ROUND(+G44/D44*100,1))</f>
        <v>45.2</v>
      </c>
      <c r="K44" s="56">
        <f>IF(E44=0,"－",ROUND(+H44/E44*100,1))</f>
        <v>97.4</v>
      </c>
      <c r="L44" s="55">
        <v>96.8</v>
      </c>
      <c r="M44" s="55">
        <v>96.6</v>
      </c>
    </row>
    <row r="45" spans="1:13" s="2" customFormat="1" ht="24.75" customHeight="1" x14ac:dyDescent="0.25">
      <c r="A45" s="47">
        <v>41</v>
      </c>
      <c r="B45" s="168" t="s">
        <v>57</v>
      </c>
      <c r="C45" s="167">
        <v>592997</v>
      </c>
      <c r="D45" s="166">
        <v>43965</v>
      </c>
      <c r="E45" s="165">
        <v>636962</v>
      </c>
      <c r="F45" s="167">
        <v>583463</v>
      </c>
      <c r="G45" s="166">
        <v>8993</v>
      </c>
      <c r="H45" s="165">
        <v>592456</v>
      </c>
      <c r="I45" s="150">
        <f>IF(C45=0,"－",ROUND(+F45/C45*100,1))</f>
        <v>98.4</v>
      </c>
      <c r="J45" s="55">
        <f>IF(D45=0,"－",ROUND(+G45/D45*100,1))</f>
        <v>20.5</v>
      </c>
      <c r="K45" s="56">
        <f>IF(E45=0,"－",ROUND(+H45/E45*100,1))</f>
        <v>93</v>
      </c>
      <c r="L45" s="55">
        <v>92.3</v>
      </c>
      <c r="M45" s="55">
        <v>91.3</v>
      </c>
    </row>
    <row r="46" spans="1:13" s="2" customFormat="1" ht="24.75" customHeight="1" x14ac:dyDescent="0.25">
      <c r="A46" s="47">
        <v>42</v>
      </c>
      <c r="B46" s="168" t="s">
        <v>58</v>
      </c>
      <c r="C46" s="167">
        <v>602407</v>
      </c>
      <c r="D46" s="166">
        <v>23643</v>
      </c>
      <c r="E46" s="165">
        <v>626050</v>
      </c>
      <c r="F46" s="167">
        <v>597107</v>
      </c>
      <c r="G46" s="166">
        <v>5671</v>
      </c>
      <c r="H46" s="165">
        <v>602778</v>
      </c>
      <c r="I46" s="150">
        <f>IF(C46=0,"－",ROUND(+F46/C46*100,1))</f>
        <v>99.1</v>
      </c>
      <c r="J46" s="55">
        <f>IF(D46=0,"－",ROUND(+G46/D46*100,1))</f>
        <v>24</v>
      </c>
      <c r="K46" s="56">
        <f>IF(E46=0,"－",ROUND(+H46/E46*100,1))</f>
        <v>96.3</v>
      </c>
      <c r="L46" s="55">
        <v>96.1</v>
      </c>
      <c r="M46" s="55">
        <v>95.6</v>
      </c>
    </row>
    <row r="47" spans="1:13" s="2" customFormat="1" ht="24.75" customHeight="1" x14ac:dyDescent="0.25">
      <c r="A47" s="47">
        <v>43</v>
      </c>
      <c r="B47" s="168" t="s">
        <v>17</v>
      </c>
      <c r="C47" s="167">
        <v>596005</v>
      </c>
      <c r="D47" s="166">
        <v>55273</v>
      </c>
      <c r="E47" s="165">
        <v>651278</v>
      </c>
      <c r="F47" s="167">
        <v>584631</v>
      </c>
      <c r="G47" s="166">
        <v>15295</v>
      </c>
      <c r="H47" s="165">
        <v>599926</v>
      </c>
      <c r="I47" s="150">
        <f>IF(C47=0,"－",ROUND(+F47/C47*100,1))</f>
        <v>98.1</v>
      </c>
      <c r="J47" s="55">
        <f>IF(D47=0,"－",ROUND(+G47/D47*100,1))</f>
        <v>27.7</v>
      </c>
      <c r="K47" s="56">
        <f>IF(E47=0,"－",ROUND(+H47/E47*100,1))</f>
        <v>92.1</v>
      </c>
      <c r="L47" s="55">
        <v>90.4</v>
      </c>
      <c r="M47" s="55">
        <v>89.6</v>
      </c>
    </row>
    <row r="48" spans="1:13" s="2" customFormat="1" ht="24.75" customHeight="1" x14ac:dyDescent="0.25">
      <c r="A48" s="47">
        <v>44</v>
      </c>
      <c r="B48" s="168" t="s">
        <v>59</v>
      </c>
      <c r="C48" s="167">
        <v>338213</v>
      </c>
      <c r="D48" s="166">
        <v>23594</v>
      </c>
      <c r="E48" s="165">
        <v>361807</v>
      </c>
      <c r="F48" s="167">
        <v>334347</v>
      </c>
      <c r="G48" s="166">
        <v>7154</v>
      </c>
      <c r="H48" s="165">
        <v>341501</v>
      </c>
      <c r="I48" s="150">
        <f>IF(C48=0,"－",ROUND(+F48/C48*100,1))</f>
        <v>98.9</v>
      </c>
      <c r="J48" s="55">
        <f>IF(D48=0,"－",ROUND(+G48/D48*100,1))</f>
        <v>30.3</v>
      </c>
      <c r="K48" s="56">
        <f>IF(E48=0,"－",ROUND(+H48/E48*100,1))</f>
        <v>94.4</v>
      </c>
      <c r="L48" s="55">
        <v>93.1</v>
      </c>
      <c r="M48" s="55">
        <v>93.6</v>
      </c>
    </row>
    <row r="49" spans="1:13" s="2" customFormat="1" ht="24.75" customHeight="1" x14ac:dyDescent="0.25">
      <c r="A49" s="47">
        <v>45</v>
      </c>
      <c r="B49" s="168" t="s">
        <v>24</v>
      </c>
      <c r="C49" s="167">
        <v>945804</v>
      </c>
      <c r="D49" s="166">
        <v>55684</v>
      </c>
      <c r="E49" s="165">
        <v>1001488</v>
      </c>
      <c r="F49" s="167">
        <v>935804</v>
      </c>
      <c r="G49" s="166">
        <v>11298</v>
      </c>
      <c r="H49" s="165">
        <v>947102</v>
      </c>
      <c r="I49" s="150">
        <f>IF(C49=0,"－",ROUND(+F49/C49*100,1))</f>
        <v>98.9</v>
      </c>
      <c r="J49" s="55">
        <f>IF(D49=0,"－",ROUND(+G49/D49*100,1))</f>
        <v>20.3</v>
      </c>
      <c r="K49" s="56">
        <f>IF(E49=0,"－",ROUND(+H49/E49*100,1))</f>
        <v>94.6</v>
      </c>
      <c r="L49" s="57">
        <v>93.9</v>
      </c>
      <c r="M49" s="57">
        <v>93.7</v>
      </c>
    </row>
    <row r="50" spans="1:13" s="2" customFormat="1" ht="24.75" customHeight="1" x14ac:dyDescent="0.25">
      <c r="A50" s="47">
        <v>46</v>
      </c>
      <c r="B50" s="168" t="s">
        <v>60</v>
      </c>
      <c r="C50" s="167">
        <v>586994</v>
      </c>
      <c r="D50" s="166">
        <v>31506</v>
      </c>
      <c r="E50" s="165">
        <v>618500</v>
      </c>
      <c r="F50" s="167">
        <v>578711</v>
      </c>
      <c r="G50" s="166">
        <v>8257</v>
      </c>
      <c r="H50" s="165">
        <v>586968</v>
      </c>
      <c r="I50" s="150">
        <f>IF(C50=0,"－",ROUND(+F50/C50*100,1))</f>
        <v>98.6</v>
      </c>
      <c r="J50" s="55">
        <f>IF(D50=0,"－",ROUND(+G50/D50*100,1))</f>
        <v>26.2</v>
      </c>
      <c r="K50" s="56">
        <f>IF(E50=0,"－",ROUND(+H50/E50*100,1))</f>
        <v>94.9</v>
      </c>
      <c r="L50" s="55">
        <v>93.8</v>
      </c>
      <c r="M50" s="55">
        <v>92.9</v>
      </c>
    </row>
    <row r="51" spans="1:13" s="2" customFormat="1" ht="24.75" customHeight="1" x14ac:dyDescent="0.25">
      <c r="A51" s="47">
        <v>47</v>
      </c>
      <c r="B51" s="168" t="s">
        <v>61</v>
      </c>
      <c r="C51" s="167">
        <v>260478</v>
      </c>
      <c r="D51" s="166">
        <v>15651</v>
      </c>
      <c r="E51" s="165">
        <v>276129</v>
      </c>
      <c r="F51" s="167">
        <v>256516</v>
      </c>
      <c r="G51" s="166">
        <v>2646</v>
      </c>
      <c r="H51" s="165">
        <v>259162</v>
      </c>
      <c r="I51" s="150">
        <f>IF(C51=0,"－",ROUND(+F51/C51*100,1))</f>
        <v>98.5</v>
      </c>
      <c r="J51" s="55">
        <f>IF(D51=0,"－",ROUND(+G51/D51*100,1))</f>
        <v>16.899999999999999</v>
      </c>
      <c r="K51" s="56">
        <f>IF(E51=0,"－",ROUND(+H51/E51*100,1))</f>
        <v>93.9</v>
      </c>
      <c r="L51" s="55">
        <v>94.1</v>
      </c>
      <c r="M51" s="55">
        <v>94.4</v>
      </c>
    </row>
    <row r="52" spans="1:13" s="2" customFormat="1" ht="24.75" customHeight="1" x14ac:dyDescent="0.25">
      <c r="A52" s="47">
        <v>48</v>
      </c>
      <c r="B52" s="168" t="s">
        <v>62</v>
      </c>
      <c r="C52" s="167">
        <v>585029</v>
      </c>
      <c r="D52" s="166">
        <v>41014</v>
      </c>
      <c r="E52" s="165">
        <v>626043</v>
      </c>
      <c r="F52" s="167">
        <v>576373</v>
      </c>
      <c r="G52" s="166">
        <v>9679</v>
      </c>
      <c r="H52" s="165">
        <v>586052</v>
      </c>
      <c r="I52" s="150">
        <f>IF(C52=0,"－",ROUND(+F52/C52*100,1))</f>
        <v>98.5</v>
      </c>
      <c r="J52" s="55">
        <f>IF(D52=0,"－",ROUND(+G52/D52*100,1))</f>
        <v>23.6</v>
      </c>
      <c r="K52" s="56">
        <f>IF(E52=0,"－",ROUND(+H52/E52*100,1))</f>
        <v>93.6</v>
      </c>
      <c r="L52" s="55">
        <v>93.2</v>
      </c>
      <c r="M52" s="55">
        <v>92.9</v>
      </c>
    </row>
    <row r="53" spans="1:13" s="2" customFormat="1" ht="24.75" customHeight="1" x14ac:dyDescent="0.25">
      <c r="A53" s="47">
        <v>49</v>
      </c>
      <c r="B53" s="168" t="s">
        <v>63</v>
      </c>
      <c r="C53" s="167">
        <v>435298</v>
      </c>
      <c r="D53" s="166">
        <v>20165</v>
      </c>
      <c r="E53" s="165">
        <v>455463</v>
      </c>
      <c r="F53" s="167">
        <v>427186</v>
      </c>
      <c r="G53" s="166">
        <v>5330</v>
      </c>
      <c r="H53" s="165">
        <v>432516</v>
      </c>
      <c r="I53" s="150">
        <f>IF(C53=0,"－",ROUND(+F53/C53*100,1))</f>
        <v>98.1</v>
      </c>
      <c r="J53" s="55">
        <f>IF(D53=0,"－",ROUND(+G53/D53*100,1))</f>
        <v>26.4</v>
      </c>
      <c r="K53" s="56">
        <f>IF(E53=0,"－",ROUND(+H53/E53*100,1))</f>
        <v>95</v>
      </c>
      <c r="L53" s="55">
        <v>95.3</v>
      </c>
      <c r="M53" s="55">
        <v>94.8</v>
      </c>
    </row>
    <row r="54" spans="1:13" s="2" customFormat="1" ht="24.75" customHeight="1" x14ac:dyDescent="0.25">
      <c r="A54" s="47">
        <v>50</v>
      </c>
      <c r="B54" s="168" t="s">
        <v>64</v>
      </c>
      <c r="C54" s="167">
        <v>278191</v>
      </c>
      <c r="D54" s="166">
        <v>9591</v>
      </c>
      <c r="E54" s="165">
        <v>287782</v>
      </c>
      <c r="F54" s="167">
        <v>274951</v>
      </c>
      <c r="G54" s="166">
        <v>3719</v>
      </c>
      <c r="H54" s="165">
        <v>278670</v>
      </c>
      <c r="I54" s="150">
        <f>IF(C54=0,"－",ROUND(+F54/C54*100,1))</f>
        <v>98.8</v>
      </c>
      <c r="J54" s="55">
        <f>IF(D54=0,"－",ROUND(+G54/D54*100,1))</f>
        <v>38.799999999999997</v>
      </c>
      <c r="K54" s="56">
        <f>IF(E54=0,"－",ROUND(+H54/E54*100,1))</f>
        <v>96.8</v>
      </c>
      <c r="L54" s="169">
        <v>96.6</v>
      </c>
      <c r="M54" s="169">
        <v>96.3</v>
      </c>
    </row>
    <row r="55" spans="1:13" s="2" customFormat="1" ht="24.75" customHeight="1" x14ac:dyDescent="0.25">
      <c r="A55" s="47">
        <v>51</v>
      </c>
      <c r="B55" s="168" t="s">
        <v>65</v>
      </c>
      <c r="C55" s="167">
        <v>291549</v>
      </c>
      <c r="D55" s="166">
        <v>14498</v>
      </c>
      <c r="E55" s="165">
        <v>306047</v>
      </c>
      <c r="F55" s="167">
        <v>287127</v>
      </c>
      <c r="G55" s="166">
        <v>2618</v>
      </c>
      <c r="H55" s="165">
        <v>289745</v>
      </c>
      <c r="I55" s="150">
        <f>IF(C55=0,"－",ROUND(+F55/C55*100,1))</f>
        <v>98.5</v>
      </c>
      <c r="J55" s="55">
        <f>IF(D55=0,"－",ROUND(+G55/D55*100,1))</f>
        <v>18.100000000000001</v>
      </c>
      <c r="K55" s="56">
        <f>IF(E55=0,"－",ROUND(+H55/E55*100,1))</f>
        <v>94.7</v>
      </c>
      <c r="L55" s="164">
        <v>95.4</v>
      </c>
      <c r="M55" s="164">
        <v>95.6</v>
      </c>
    </row>
    <row r="56" spans="1:13" s="2" customFormat="1" ht="24.75" customHeight="1" x14ac:dyDescent="0.25">
      <c r="A56" s="47">
        <v>52</v>
      </c>
      <c r="B56" s="168" t="s">
        <v>18</v>
      </c>
      <c r="C56" s="167">
        <v>305737</v>
      </c>
      <c r="D56" s="166">
        <v>10175</v>
      </c>
      <c r="E56" s="165">
        <v>315912</v>
      </c>
      <c r="F56" s="167">
        <v>302793</v>
      </c>
      <c r="G56" s="166">
        <v>3580</v>
      </c>
      <c r="H56" s="165">
        <v>306373</v>
      </c>
      <c r="I56" s="150">
        <f>IF(C56=0,"－",ROUND(+F56/C56*100,1))</f>
        <v>99</v>
      </c>
      <c r="J56" s="55">
        <f>IF(D56=0,"－",ROUND(+G56/D56*100,1))</f>
        <v>35.200000000000003</v>
      </c>
      <c r="K56" s="56">
        <f>IF(E56=0,"－",ROUND(+H56/E56*100,1))</f>
        <v>97</v>
      </c>
      <c r="L56" s="164">
        <v>96.5</v>
      </c>
      <c r="M56" s="164">
        <v>95.8</v>
      </c>
    </row>
    <row r="57" spans="1:13" s="2" customFormat="1" ht="24.75" customHeight="1" x14ac:dyDescent="0.25">
      <c r="A57" s="47">
        <v>53</v>
      </c>
      <c r="B57" s="168" t="s">
        <v>66</v>
      </c>
      <c r="C57" s="167">
        <v>270913</v>
      </c>
      <c r="D57" s="166">
        <v>23394</v>
      </c>
      <c r="E57" s="165">
        <v>294307</v>
      </c>
      <c r="F57" s="167">
        <v>267356</v>
      </c>
      <c r="G57" s="166">
        <v>4992</v>
      </c>
      <c r="H57" s="165">
        <v>272348</v>
      </c>
      <c r="I57" s="150">
        <f>IF(C57=0,"－",ROUND(+F57/C57*100,1))</f>
        <v>98.7</v>
      </c>
      <c r="J57" s="55">
        <f>IF(D57=0,"－",ROUND(+G57/D57*100,1))</f>
        <v>21.3</v>
      </c>
      <c r="K57" s="56">
        <f>IF(E57=0,"－",ROUND(+H57/E57*100,1))</f>
        <v>92.5</v>
      </c>
      <c r="L57" s="164">
        <v>91.6</v>
      </c>
      <c r="M57" s="164">
        <v>90.2</v>
      </c>
    </row>
    <row r="58" spans="1:13" s="2" customFormat="1" ht="24.75" customHeight="1" thickBot="1" x14ac:dyDescent="0.3">
      <c r="A58" s="47">
        <v>54</v>
      </c>
      <c r="B58" s="163" t="s">
        <v>67</v>
      </c>
      <c r="C58" s="162">
        <v>272705</v>
      </c>
      <c r="D58" s="161">
        <v>9061</v>
      </c>
      <c r="E58" s="160">
        <v>281766</v>
      </c>
      <c r="F58" s="162">
        <v>270754</v>
      </c>
      <c r="G58" s="161">
        <v>4423</v>
      </c>
      <c r="H58" s="160">
        <v>275177</v>
      </c>
      <c r="I58" s="150">
        <f>IF(C58=0,"－",ROUND(+F58/C58*100,1))</f>
        <v>99.3</v>
      </c>
      <c r="J58" s="55">
        <f>IF(D58=0,"－",ROUND(+G58/D58*100,1))</f>
        <v>48.8</v>
      </c>
      <c r="K58" s="56">
        <f>IF(E58=0,"－",ROUND(+H58/E58*100,1))</f>
        <v>97.7</v>
      </c>
      <c r="L58" s="44">
        <v>96.2</v>
      </c>
      <c r="M58" s="44">
        <v>95.6</v>
      </c>
    </row>
    <row r="59" spans="1:13" s="2" customFormat="1" ht="24.75" customHeight="1" thickTop="1" x14ac:dyDescent="0.25">
      <c r="A59" s="69"/>
      <c r="B59" s="159" t="s">
        <v>19</v>
      </c>
      <c r="C59" s="157">
        <f>SUM(C5:C41)</f>
        <v>416630985</v>
      </c>
      <c r="D59" s="156">
        <f>SUM(D5:D41)</f>
        <v>15656472</v>
      </c>
      <c r="E59" s="158">
        <f>SUM(E5:E41)</f>
        <v>432287457</v>
      </c>
      <c r="F59" s="157">
        <f>SUM(F5:F41)</f>
        <v>411993732</v>
      </c>
      <c r="G59" s="156">
        <f>SUM(G5:G41)</f>
        <v>4854945</v>
      </c>
      <c r="H59" s="155">
        <f>SUM(H5:H41)</f>
        <v>416848677</v>
      </c>
      <c r="I59" s="154">
        <f>IF(C59=0,"－",ROUND(+F59/C59*100,1))</f>
        <v>98.9</v>
      </c>
      <c r="J59" s="72">
        <f>IF(D59=0,"－",ROUND(+G59/D59*100,1))</f>
        <v>31</v>
      </c>
      <c r="K59" s="73">
        <f>IF(E59=0,"－",ROUND(+H59/E59*100,1))</f>
        <v>96.4</v>
      </c>
      <c r="L59" s="74">
        <v>96.2</v>
      </c>
      <c r="M59" s="75">
        <v>95.8</v>
      </c>
    </row>
    <row r="60" spans="1:13" s="2" customFormat="1" ht="24.75" customHeight="1" x14ac:dyDescent="0.25">
      <c r="A60" s="76"/>
      <c r="B60" s="77" t="s">
        <v>20</v>
      </c>
      <c r="C60" s="102">
        <f>SUM(C42:C58)</f>
        <v>8549985</v>
      </c>
      <c r="D60" s="101">
        <f>SUM(D42:D58)</f>
        <v>510386</v>
      </c>
      <c r="E60" s="103">
        <f>SUM(E42:E58)</f>
        <v>9060371</v>
      </c>
      <c r="F60" s="102">
        <f>SUM(F42:F58)</f>
        <v>8436680</v>
      </c>
      <c r="G60" s="101">
        <f>SUM(G42:G58)</f>
        <v>126827</v>
      </c>
      <c r="H60" s="100">
        <f>SUM(H42:H58)</f>
        <v>8563507</v>
      </c>
      <c r="I60" s="54">
        <f>IF(C60=0,"－",ROUND(+F60/C60*100,1))</f>
        <v>98.7</v>
      </c>
      <c r="J60" s="55">
        <f>IF(D60=0,"－",ROUND(+G60/D60*100,1))</f>
        <v>24.8</v>
      </c>
      <c r="K60" s="56">
        <f>IF(E60=0,"－",ROUND(+H60/E60*100,1))</f>
        <v>94.5</v>
      </c>
      <c r="L60" s="78">
        <v>94</v>
      </c>
      <c r="M60" s="57">
        <v>93.5</v>
      </c>
    </row>
    <row r="61" spans="1:13" s="2" customFormat="1" ht="24.75" customHeight="1" x14ac:dyDescent="0.25">
      <c r="A61" s="126"/>
      <c r="B61" s="125" t="s">
        <v>21</v>
      </c>
      <c r="C61" s="152">
        <f>SUM(C59:C60)</f>
        <v>425180970</v>
      </c>
      <c r="D61" s="101">
        <f>SUM(D59:D60)</f>
        <v>16166858</v>
      </c>
      <c r="E61" s="153">
        <f>SUM(E59:E60)</f>
        <v>441347828</v>
      </c>
      <c r="F61" s="152">
        <f>SUM(F59:F60)</f>
        <v>420430412</v>
      </c>
      <c r="G61" s="101">
        <f>SUM(G59:G60)</f>
        <v>4981772</v>
      </c>
      <c r="H61" s="151">
        <f>SUM(H59:H60)</f>
        <v>425412184</v>
      </c>
      <c r="I61" s="54">
        <f>IF(C61=0,"－",ROUND(+F61/C61*100,1))</f>
        <v>98.9</v>
      </c>
      <c r="J61" s="55">
        <f>IF(D61=0,"－",ROUND(+G61/D61*100,1))</f>
        <v>30.8</v>
      </c>
      <c r="K61" s="56">
        <f>IF(E61=0,"－",ROUND(+H61/E61*100,1))</f>
        <v>96.4</v>
      </c>
      <c r="L61" s="150">
        <v>96.1</v>
      </c>
      <c r="M61" s="55">
        <v>95.8</v>
      </c>
    </row>
    <row r="62" spans="1:13" s="2" customFormat="1" ht="20.25" customHeight="1" x14ac:dyDescent="0.2">
      <c r="A62" s="149"/>
      <c r="B62" s="148"/>
      <c r="C62" s="147"/>
      <c r="D62" s="147"/>
      <c r="E62" s="147"/>
      <c r="F62" s="147"/>
      <c r="G62" s="147"/>
      <c r="H62" s="147"/>
      <c r="I62" s="146"/>
      <c r="J62" s="146"/>
      <c r="K62" s="146"/>
      <c r="L62" s="146"/>
      <c r="M62" s="146"/>
    </row>
    <row r="63" spans="1:13" s="13" customFormat="1" x14ac:dyDescent="0.3">
      <c r="H63" s="14"/>
      <c r="I63" s="14"/>
      <c r="J63" s="14"/>
      <c r="K63" s="14"/>
    </row>
    <row r="64" spans="1:13" s="13" customFormat="1" x14ac:dyDescent="0.3">
      <c r="H64" s="14"/>
      <c r="I64" s="14"/>
      <c r="J64" s="14"/>
      <c r="K64" s="14"/>
    </row>
    <row r="65" spans="8:11" s="13" customFormat="1" x14ac:dyDescent="0.3">
      <c r="H65" s="14"/>
      <c r="I65" s="14"/>
      <c r="J65" s="14"/>
      <c r="K65" s="14"/>
    </row>
    <row r="66" spans="8:11" s="13" customFormat="1" x14ac:dyDescent="0.3"/>
    <row r="67" spans="8:11" s="13" customFormat="1" x14ac:dyDescent="0.3"/>
    <row r="68" spans="8:11" s="13" customFormat="1" x14ac:dyDescent="0.3"/>
    <row r="69" spans="8:11" s="13" customFormat="1" x14ac:dyDescent="0.3"/>
    <row r="70" spans="8:11" s="13" customFormat="1" x14ac:dyDescent="0.3"/>
    <row r="71" spans="8:11" s="13" customFormat="1" x14ac:dyDescent="0.3"/>
    <row r="72" spans="8:11" s="13" customFormat="1" x14ac:dyDescent="0.3"/>
    <row r="73" spans="8:11" s="13" customFormat="1" x14ac:dyDescent="0.3"/>
    <row r="74" spans="8:11" s="13" customFormat="1" x14ac:dyDescent="0.3"/>
    <row r="75" spans="8:11" s="13" customFormat="1" x14ac:dyDescent="0.3"/>
    <row r="76" spans="8:11" s="13" customFormat="1" x14ac:dyDescent="0.3"/>
    <row r="77" spans="8:11" s="13" customFormat="1" x14ac:dyDescent="0.3"/>
    <row r="78" spans="8:11" s="13" customFormat="1" x14ac:dyDescent="0.3"/>
    <row r="79" spans="8:11" s="13" customFormat="1" x14ac:dyDescent="0.3"/>
    <row r="80" spans="8:11" s="13" customFormat="1" x14ac:dyDescent="0.3"/>
    <row r="81" s="13" customFormat="1" x14ac:dyDescent="0.3"/>
    <row r="82" s="13" customFormat="1" x14ac:dyDescent="0.3"/>
    <row r="83" s="13" customFormat="1" x14ac:dyDescent="0.3"/>
    <row r="84" s="13" customFormat="1" x14ac:dyDescent="0.3"/>
    <row r="85" s="13" customFormat="1" x14ac:dyDescent="0.3"/>
    <row r="86" s="13" customFormat="1" x14ac:dyDescent="0.3"/>
    <row r="87" s="13" customFormat="1" x14ac:dyDescent="0.3"/>
    <row r="88" s="13" customFormat="1" x14ac:dyDescent="0.3"/>
    <row r="89" s="13" customFormat="1" x14ac:dyDescent="0.3"/>
    <row r="90" s="13" customFormat="1" x14ac:dyDescent="0.3"/>
    <row r="91" s="13" customFormat="1" x14ac:dyDescent="0.3"/>
    <row r="92" s="13" customFormat="1" x14ac:dyDescent="0.3"/>
    <row r="93" s="13" customFormat="1" x14ac:dyDescent="0.3"/>
    <row r="94" s="13" customFormat="1" x14ac:dyDescent="0.3"/>
    <row r="95" s="13" customFormat="1" x14ac:dyDescent="0.3"/>
    <row r="96" s="13" customFormat="1" x14ac:dyDescent="0.3"/>
    <row r="97" s="13" customFormat="1" x14ac:dyDescent="0.3"/>
    <row r="98" s="13" customFormat="1" x14ac:dyDescent="0.3"/>
    <row r="99" s="13" customFormat="1" x14ac:dyDescent="0.3"/>
    <row r="100" s="13" customFormat="1" x14ac:dyDescent="0.3"/>
    <row r="101" s="13" customFormat="1" x14ac:dyDescent="0.3"/>
    <row r="102" s="13" customFormat="1" x14ac:dyDescent="0.3"/>
    <row r="103" s="13" customFormat="1" x14ac:dyDescent="0.3"/>
    <row r="104" s="13" customFormat="1" x14ac:dyDescent="0.3"/>
    <row r="105" s="13" customFormat="1" x14ac:dyDescent="0.3"/>
    <row r="106" s="13" customFormat="1" x14ac:dyDescent="0.3"/>
    <row r="107" s="13" customFormat="1" x14ac:dyDescent="0.3"/>
    <row r="108" s="13" customFormat="1" x14ac:dyDescent="0.3"/>
    <row r="109" s="13" customFormat="1" x14ac:dyDescent="0.3"/>
    <row r="110" s="13" customFormat="1" x14ac:dyDescent="0.3"/>
    <row r="111" s="13" customFormat="1" x14ac:dyDescent="0.3"/>
    <row r="112" s="13" customFormat="1" x14ac:dyDescent="0.3"/>
    <row r="113" spans="8:11" s="13" customFormat="1" x14ac:dyDescent="0.3"/>
    <row r="114" spans="8:11" s="13" customFormat="1" x14ac:dyDescent="0.3"/>
    <row r="115" spans="8:11" s="13" customFormat="1" x14ac:dyDescent="0.3"/>
    <row r="116" spans="8:11" s="13" customFormat="1" x14ac:dyDescent="0.3"/>
    <row r="117" spans="8:11" s="13" customFormat="1" x14ac:dyDescent="0.3"/>
    <row r="118" spans="8:11" s="13" customFormat="1" x14ac:dyDescent="0.3"/>
    <row r="119" spans="8:11" s="13" customFormat="1" x14ac:dyDescent="0.3"/>
    <row r="120" spans="8:11" s="13" customFormat="1" x14ac:dyDescent="0.3"/>
    <row r="121" spans="8:11" s="13" customFormat="1" x14ac:dyDescent="0.3"/>
    <row r="122" spans="8:11" s="13" customFormat="1" x14ac:dyDescent="0.3"/>
    <row r="123" spans="8:11" s="13" customFormat="1" x14ac:dyDescent="0.3"/>
    <row r="124" spans="8:11" s="13" customFormat="1" x14ac:dyDescent="0.3"/>
    <row r="125" spans="8:11" s="13" customFormat="1" x14ac:dyDescent="0.3"/>
    <row r="126" spans="8:11" s="13" customFormat="1" x14ac:dyDescent="0.3"/>
    <row r="127" spans="8:11" s="13" customFormat="1" x14ac:dyDescent="0.3"/>
    <row r="128" spans="8:11" x14ac:dyDescent="0.3">
      <c r="H128" s="13"/>
      <c r="I128" s="13"/>
      <c r="J128" s="13"/>
      <c r="K128" s="13"/>
    </row>
    <row r="129" spans="8:11" x14ac:dyDescent="0.3">
      <c r="H129" s="13"/>
      <c r="I129" s="13"/>
      <c r="J129" s="13"/>
      <c r="K129" s="13"/>
    </row>
    <row r="130" spans="8:11" x14ac:dyDescent="0.3">
      <c r="H130" s="13"/>
      <c r="I130" s="13"/>
      <c r="J130" s="13"/>
      <c r="K130" s="13"/>
    </row>
    <row r="131" spans="8:11" x14ac:dyDescent="0.3">
      <c r="H131" s="13"/>
      <c r="I131" s="13"/>
      <c r="J131" s="13"/>
      <c r="K131" s="13"/>
    </row>
    <row r="132" spans="8:11" x14ac:dyDescent="0.3">
      <c r="H132" s="13"/>
      <c r="I132" s="13"/>
      <c r="J132" s="13"/>
      <c r="K132" s="13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5" orientation="portrait" useFirstPageNumber="1" horizontalDpi="300" verticalDpi="300" r:id="rId1"/>
  <headerFooter alignWithMargins="0"/>
  <rowBreaks count="1" manualBreakCount="1"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5AB95-02BA-4833-979B-7DAE2080FDB4}">
  <sheetPr>
    <tabColor indexed="13"/>
    <pageSetUpPr autoPageBreaks="0"/>
  </sheetPr>
  <dimension ref="A1:U127"/>
  <sheetViews>
    <sheetView showOutlineSymbols="0" view="pageBreakPreview" zoomScale="75" zoomScaleNormal="75" zoomScaleSheetLayoutView="75" workbookViewId="0">
      <selection activeCell="G77" sqref="G77"/>
    </sheetView>
  </sheetViews>
  <sheetFormatPr defaultColWidth="10.703125" defaultRowHeight="23.4" x14ac:dyDescent="0.3"/>
  <cols>
    <col min="1" max="1" width="2.9375" style="14" customWidth="1"/>
    <col min="2" max="2" width="8" style="14" customWidth="1"/>
    <col min="3" max="8" width="8.64453125" style="14" customWidth="1"/>
    <col min="9" max="13" width="5.64453125" style="14" customWidth="1"/>
    <col min="14" max="16384" width="10.703125" style="14"/>
  </cols>
  <sheetData>
    <row r="1" spans="1:13" s="1" customFormat="1" ht="23.2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s="1" customFormat="1" ht="23.25" customHeight="1" x14ac:dyDescent="0.25">
      <c r="A2" s="85" t="s">
        <v>121</v>
      </c>
      <c r="B2" s="85"/>
      <c r="C2" s="85"/>
      <c r="D2" s="23"/>
      <c r="E2" s="23"/>
      <c r="F2" s="23"/>
      <c r="G2" s="23"/>
      <c r="H2" s="23"/>
      <c r="I2" s="24"/>
      <c r="J2" s="24"/>
      <c r="K2" s="86" t="s">
        <v>1</v>
      </c>
      <c r="L2" s="87"/>
      <c r="M2" s="87"/>
    </row>
    <row r="3" spans="1:13" s="2" customFormat="1" ht="24.75" customHeight="1" x14ac:dyDescent="0.2">
      <c r="A3" s="25"/>
      <c r="B3" s="26"/>
      <c r="C3" s="81" t="s">
        <v>2</v>
      </c>
      <c r="D3" s="82"/>
      <c r="E3" s="83"/>
      <c r="F3" s="81" t="s">
        <v>3</v>
      </c>
      <c r="G3" s="82"/>
      <c r="H3" s="83"/>
      <c r="I3" s="88" t="s">
        <v>25</v>
      </c>
      <c r="J3" s="89"/>
      <c r="K3" s="90"/>
      <c r="L3" s="79" t="s">
        <v>26</v>
      </c>
      <c r="M3" s="80"/>
    </row>
    <row r="4" spans="1:13" s="2" customFormat="1" ht="24.75" customHeight="1" thickBot="1" x14ac:dyDescent="0.25">
      <c r="A4" s="122"/>
      <c r="B4" s="121"/>
      <c r="C4" s="145" t="s">
        <v>4</v>
      </c>
      <c r="D4" s="144" t="s">
        <v>5</v>
      </c>
      <c r="E4" s="141" t="s">
        <v>6</v>
      </c>
      <c r="F4" s="143" t="s">
        <v>4</v>
      </c>
      <c r="G4" s="142" t="s">
        <v>5</v>
      </c>
      <c r="H4" s="141" t="s">
        <v>6</v>
      </c>
      <c r="I4" s="120" t="s">
        <v>7</v>
      </c>
      <c r="J4" s="119" t="s">
        <v>8</v>
      </c>
      <c r="K4" s="119" t="s">
        <v>27</v>
      </c>
      <c r="L4" s="118" t="s">
        <v>70</v>
      </c>
      <c r="M4" s="117" t="s">
        <v>71</v>
      </c>
    </row>
    <row r="5" spans="1:13" s="2" customFormat="1" ht="24.75" customHeight="1" thickTop="1" x14ac:dyDescent="0.25">
      <c r="A5" s="38">
        <v>1</v>
      </c>
      <c r="B5" s="39" t="s">
        <v>28</v>
      </c>
      <c r="C5" s="40">
        <v>13761055</v>
      </c>
      <c r="D5" s="40">
        <v>242894</v>
      </c>
      <c r="E5" s="41">
        <v>14003949</v>
      </c>
      <c r="F5" s="182">
        <v>13853386</v>
      </c>
      <c r="G5" s="181">
        <v>105401</v>
      </c>
      <c r="H5" s="181">
        <v>13958787</v>
      </c>
      <c r="I5" s="71">
        <f>ROUND(F5/C5*100,1)</f>
        <v>100.7</v>
      </c>
      <c r="J5" s="72">
        <f>ROUND(G5/D5*100,1)</f>
        <v>43.4</v>
      </c>
      <c r="K5" s="73">
        <f>ROUND(H5/E5*100,1)</f>
        <v>99.7</v>
      </c>
      <c r="L5" s="72">
        <v>98.2</v>
      </c>
      <c r="M5" s="72">
        <v>99.6</v>
      </c>
    </row>
    <row r="6" spans="1:13" s="2" customFormat="1" ht="24.75" customHeight="1" x14ac:dyDescent="0.25">
      <c r="A6" s="47">
        <v>2</v>
      </c>
      <c r="B6" s="48" t="s">
        <v>29</v>
      </c>
      <c r="C6" s="49">
        <v>493431</v>
      </c>
      <c r="D6" s="50">
        <v>14149</v>
      </c>
      <c r="E6" s="51">
        <v>507580</v>
      </c>
      <c r="F6" s="52">
        <v>491009</v>
      </c>
      <c r="G6" s="50">
        <v>7406</v>
      </c>
      <c r="H6" s="53">
        <v>498415</v>
      </c>
      <c r="I6" s="54">
        <f>ROUND(F6/C6*100,1)</f>
        <v>99.5</v>
      </c>
      <c r="J6" s="55">
        <f>ROUND(G6/D6*100,1)</f>
        <v>52.3</v>
      </c>
      <c r="K6" s="56">
        <f>ROUND(H6/E6*100,1)</f>
        <v>98.2</v>
      </c>
      <c r="L6" s="55">
        <v>95.8</v>
      </c>
      <c r="M6" s="55">
        <v>97.5</v>
      </c>
    </row>
    <row r="7" spans="1:13" s="2" customFormat="1" ht="24.75" customHeight="1" x14ac:dyDescent="0.25">
      <c r="A7" s="47">
        <v>3</v>
      </c>
      <c r="B7" s="48" t="s">
        <v>30</v>
      </c>
      <c r="C7" s="49">
        <v>3114580</v>
      </c>
      <c r="D7" s="50">
        <v>66588</v>
      </c>
      <c r="E7" s="51">
        <v>3181168</v>
      </c>
      <c r="F7" s="52">
        <v>3107056</v>
      </c>
      <c r="G7" s="50">
        <v>42998</v>
      </c>
      <c r="H7" s="53">
        <v>3150054</v>
      </c>
      <c r="I7" s="54">
        <f>ROUND(F7/C7*100,1)</f>
        <v>99.8</v>
      </c>
      <c r="J7" s="55">
        <f>ROUND(G7/D7*100,1)</f>
        <v>64.599999999999994</v>
      </c>
      <c r="K7" s="56">
        <f>ROUND(H7/E7*100,1)</f>
        <v>99</v>
      </c>
      <c r="L7" s="55">
        <v>97.6</v>
      </c>
      <c r="M7" s="55">
        <v>98.9</v>
      </c>
    </row>
    <row r="8" spans="1:13" s="2" customFormat="1" ht="24.75" customHeight="1" x14ac:dyDescent="0.25">
      <c r="A8" s="47">
        <v>4</v>
      </c>
      <c r="B8" s="48" t="s">
        <v>31</v>
      </c>
      <c r="C8" s="49">
        <v>4845720</v>
      </c>
      <c r="D8" s="50">
        <v>112916</v>
      </c>
      <c r="E8" s="51">
        <v>4958636</v>
      </c>
      <c r="F8" s="52">
        <v>4834200</v>
      </c>
      <c r="G8" s="50">
        <v>49235</v>
      </c>
      <c r="H8" s="53">
        <v>4883435</v>
      </c>
      <c r="I8" s="54">
        <f>ROUND(F8/C8*100,1)</f>
        <v>99.8</v>
      </c>
      <c r="J8" s="55">
        <f>ROUND(G8/D8*100,1)</f>
        <v>43.6</v>
      </c>
      <c r="K8" s="56">
        <f>ROUND(H8/E8*100,1)</f>
        <v>98.5</v>
      </c>
      <c r="L8" s="55">
        <v>97.6</v>
      </c>
      <c r="M8" s="55">
        <v>98.9</v>
      </c>
    </row>
    <row r="9" spans="1:13" s="2" customFormat="1" ht="24.75" customHeight="1" x14ac:dyDescent="0.25">
      <c r="A9" s="47">
        <v>5</v>
      </c>
      <c r="B9" s="48" t="s">
        <v>32</v>
      </c>
      <c r="C9" s="49">
        <v>320462</v>
      </c>
      <c r="D9" s="50">
        <v>6942</v>
      </c>
      <c r="E9" s="51">
        <v>327404</v>
      </c>
      <c r="F9" s="52">
        <v>319369</v>
      </c>
      <c r="G9" s="50">
        <v>3892</v>
      </c>
      <c r="H9" s="53">
        <v>323261</v>
      </c>
      <c r="I9" s="54">
        <f>ROUND(F9/C9*100,1)</f>
        <v>99.7</v>
      </c>
      <c r="J9" s="55">
        <f>ROUND(G9/D9*100,1)</f>
        <v>56.1</v>
      </c>
      <c r="K9" s="56">
        <f>ROUND(H9/E9*100,1)</f>
        <v>98.7</v>
      </c>
      <c r="L9" s="55">
        <v>97.6</v>
      </c>
      <c r="M9" s="55">
        <v>98.2</v>
      </c>
    </row>
    <row r="10" spans="1:13" s="2" customFormat="1" ht="24.75" customHeight="1" x14ac:dyDescent="0.25">
      <c r="A10" s="47">
        <v>6</v>
      </c>
      <c r="B10" s="180" t="s">
        <v>9</v>
      </c>
      <c r="C10" s="49">
        <v>1294365</v>
      </c>
      <c r="D10" s="50">
        <v>71338</v>
      </c>
      <c r="E10" s="51">
        <v>1365703</v>
      </c>
      <c r="F10" s="52">
        <v>1270474</v>
      </c>
      <c r="G10" s="50">
        <v>18174</v>
      </c>
      <c r="H10" s="53">
        <v>1288648</v>
      </c>
      <c r="I10" s="54">
        <f>ROUND(F10/C10*100,1)</f>
        <v>98.2</v>
      </c>
      <c r="J10" s="55">
        <f>ROUND(G10/D10*100,1)</f>
        <v>25.5</v>
      </c>
      <c r="K10" s="56">
        <f>ROUND(H10/E10*100,1)</f>
        <v>94.4</v>
      </c>
      <c r="L10" s="55">
        <v>94.4</v>
      </c>
      <c r="M10" s="55">
        <v>95.6</v>
      </c>
    </row>
    <row r="11" spans="1:13" s="2" customFormat="1" ht="24.75" customHeight="1" x14ac:dyDescent="0.25">
      <c r="A11" s="47">
        <v>7</v>
      </c>
      <c r="B11" s="48" t="s">
        <v>33</v>
      </c>
      <c r="C11" s="49">
        <v>3176363</v>
      </c>
      <c r="D11" s="50">
        <v>56838</v>
      </c>
      <c r="E11" s="51">
        <v>3233201</v>
      </c>
      <c r="F11" s="52">
        <v>3163671</v>
      </c>
      <c r="G11" s="50">
        <v>35609</v>
      </c>
      <c r="H11" s="53">
        <v>3199280</v>
      </c>
      <c r="I11" s="54">
        <f>ROUND(F11/C11*100,1)</f>
        <v>99.6</v>
      </c>
      <c r="J11" s="55">
        <f>ROUND(G11/D11*100,1)</f>
        <v>62.6</v>
      </c>
      <c r="K11" s="56">
        <f>ROUND(H11/E11*100,1)</f>
        <v>99</v>
      </c>
      <c r="L11" s="55">
        <v>97.8</v>
      </c>
      <c r="M11" s="55">
        <v>99.1</v>
      </c>
    </row>
    <row r="12" spans="1:13" s="2" customFormat="1" ht="24.75" customHeight="1" x14ac:dyDescent="0.25">
      <c r="A12" s="47">
        <v>8</v>
      </c>
      <c r="B12" s="180" t="s">
        <v>34</v>
      </c>
      <c r="C12" s="49">
        <v>1516912</v>
      </c>
      <c r="D12" s="50">
        <v>23989</v>
      </c>
      <c r="E12" s="51">
        <v>1540901</v>
      </c>
      <c r="F12" s="52">
        <v>1509909</v>
      </c>
      <c r="G12" s="50">
        <v>15463</v>
      </c>
      <c r="H12" s="53">
        <v>1525372</v>
      </c>
      <c r="I12" s="54">
        <f>ROUND(F12/C12*100,1)</f>
        <v>99.5</v>
      </c>
      <c r="J12" s="55">
        <f>ROUND(G12/D12*100,1)</f>
        <v>64.5</v>
      </c>
      <c r="K12" s="56">
        <f>ROUND(H12/E12*100,1)</f>
        <v>99</v>
      </c>
      <c r="L12" s="55">
        <v>98.2</v>
      </c>
      <c r="M12" s="55">
        <v>99</v>
      </c>
    </row>
    <row r="13" spans="1:13" s="2" customFormat="1" ht="24.75" customHeight="1" x14ac:dyDescent="0.25">
      <c r="A13" s="47">
        <v>9</v>
      </c>
      <c r="B13" s="48" t="s">
        <v>35</v>
      </c>
      <c r="C13" s="49">
        <v>797556</v>
      </c>
      <c r="D13" s="50">
        <v>16255</v>
      </c>
      <c r="E13" s="51">
        <v>813811</v>
      </c>
      <c r="F13" s="52">
        <v>795171</v>
      </c>
      <c r="G13" s="50">
        <v>5815</v>
      </c>
      <c r="H13" s="53">
        <v>800986</v>
      </c>
      <c r="I13" s="54">
        <f>ROUND(F13/C13*100,1)</f>
        <v>99.7</v>
      </c>
      <c r="J13" s="55">
        <f>ROUND(G13/D13*100,1)</f>
        <v>35.799999999999997</v>
      </c>
      <c r="K13" s="56">
        <f>ROUND(H13/E13*100,1)</f>
        <v>98.4</v>
      </c>
      <c r="L13" s="55">
        <v>97.7</v>
      </c>
      <c r="M13" s="55">
        <v>98.3</v>
      </c>
    </row>
    <row r="14" spans="1:13" s="2" customFormat="1" ht="24.75" customHeight="1" x14ac:dyDescent="0.25">
      <c r="A14" s="47">
        <v>10</v>
      </c>
      <c r="B14" s="48" t="s">
        <v>36</v>
      </c>
      <c r="C14" s="49">
        <v>2321702</v>
      </c>
      <c r="D14" s="50">
        <v>43724</v>
      </c>
      <c r="E14" s="51">
        <v>2365426</v>
      </c>
      <c r="F14" s="52">
        <v>2318354</v>
      </c>
      <c r="G14" s="50">
        <v>34556</v>
      </c>
      <c r="H14" s="53">
        <v>2352910</v>
      </c>
      <c r="I14" s="54">
        <f>ROUND(F14/C14*100,1)</f>
        <v>99.9</v>
      </c>
      <c r="J14" s="55">
        <f>ROUND(G14/D14*100,1)</f>
        <v>79</v>
      </c>
      <c r="K14" s="56">
        <f>ROUND(H14/E14*100,1)</f>
        <v>99.5</v>
      </c>
      <c r="L14" s="57">
        <v>96.7</v>
      </c>
      <c r="M14" s="57">
        <v>99.5</v>
      </c>
    </row>
    <row r="15" spans="1:13" s="2" customFormat="1" ht="24.75" customHeight="1" x14ac:dyDescent="0.25">
      <c r="A15" s="47">
        <v>11</v>
      </c>
      <c r="B15" s="48" t="s">
        <v>37</v>
      </c>
      <c r="C15" s="49">
        <v>999675</v>
      </c>
      <c r="D15" s="50">
        <v>28430</v>
      </c>
      <c r="E15" s="51">
        <v>1028105</v>
      </c>
      <c r="F15" s="52">
        <v>994649</v>
      </c>
      <c r="G15" s="50">
        <v>7886</v>
      </c>
      <c r="H15" s="53">
        <v>1002535</v>
      </c>
      <c r="I15" s="54">
        <f>ROUND(F15/C15*100,1)</f>
        <v>99.5</v>
      </c>
      <c r="J15" s="55">
        <f>ROUND(G15/D15*100,1)</f>
        <v>27.7</v>
      </c>
      <c r="K15" s="56">
        <f>ROUND(H15/E15*100,1)</f>
        <v>97.5</v>
      </c>
      <c r="L15" s="55">
        <v>97.4</v>
      </c>
      <c r="M15" s="55">
        <v>98.7</v>
      </c>
    </row>
    <row r="16" spans="1:13" s="2" customFormat="1" ht="24.75" customHeight="1" x14ac:dyDescent="0.25">
      <c r="A16" s="47">
        <v>12</v>
      </c>
      <c r="B16" s="180" t="s">
        <v>38</v>
      </c>
      <c r="C16" s="49">
        <v>391329</v>
      </c>
      <c r="D16" s="50">
        <v>7915</v>
      </c>
      <c r="E16" s="51">
        <v>399244</v>
      </c>
      <c r="F16" s="52">
        <v>388370</v>
      </c>
      <c r="G16" s="50">
        <v>2918</v>
      </c>
      <c r="H16" s="53">
        <v>391288</v>
      </c>
      <c r="I16" s="54">
        <f>ROUND(F16/C16*100,1)</f>
        <v>99.2</v>
      </c>
      <c r="J16" s="55">
        <f>ROUND(G16/D16*100,1)</f>
        <v>36.9</v>
      </c>
      <c r="K16" s="56">
        <f>ROUND(H16/E16*100,1)</f>
        <v>98</v>
      </c>
      <c r="L16" s="55">
        <v>98</v>
      </c>
      <c r="M16" s="55">
        <v>98.4</v>
      </c>
    </row>
    <row r="17" spans="1:13" s="2" customFormat="1" ht="24.75" customHeight="1" x14ac:dyDescent="0.25">
      <c r="A17" s="47">
        <v>13</v>
      </c>
      <c r="B17" s="48" t="s">
        <v>39</v>
      </c>
      <c r="C17" s="49">
        <v>390405</v>
      </c>
      <c r="D17" s="50">
        <v>11647</v>
      </c>
      <c r="E17" s="51">
        <v>402052</v>
      </c>
      <c r="F17" s="52">
        <v>389647</v>
      </c>
      <c r="G17" s="50">
        <v>2411</v>
      </c>
      <c r="H17" s="53">
        <v>392058</v>
      </c>
      <c r="I17" s="54">
        <f>ROUND(F17/C17*100,1)</f>
        <v>99.8</v>
      </c>
      <c r="J17" s="55">
        <f>ROUND(G17/D17*100,1)</f>
        <v>20.7</v>
      </c>
      <c r="K17" s="56">
        <f>ROUND(H17/E17*100,1)</f>
        <v>97.5</v>
      </c>
      <c r="L17" s="57">
        <v>97.3</v>
      </c>
      <c r="M17" s="57">
        <v>95.6</v>
      </c>
    </row>
    <row r="18" spans="1:13" s="2" customFormat="1" ht="24.75" customHeight="1" x14ac:dyDescent="0.25">
      <c r="A18" s="47">
        <v>14</v>
      </c>
      <c r="B18" s="48" t="s">
        <v>10</v>
      </c>
      <c r="C18" s="49">
        <v>1455037</v>
      </c>
      <c r="D18" s="50">
        <v>53336</v>
      </c>
      <c r="E18" s="51">
        <v>1508373</v>
      </c>
      <c r="F18" s="52">
        <v>1444340</v>
      </c>
      <c r="G18" s="50">
        <v>24159</v>
      </c>
      <c r="H18" s="53">
        <v>1468499</v>
      </c>
      <c r="I18" s="54">
        <f>ROUND(F18/C18*100,1)</f>
        <v>99.3</v>
      </c>
      <c r="J18" s="55">
        <f>ROUND(G18/D18*100,1)</f>
        <v>45.3</v>
      </c>
      <c r="K18" s="56">
        <f>ROUND(H18/E18*100,1)</f>
        <v>97.4</v>
      </c>
      <c r="L18" s="55">
        <v>95.9</v>
      </c>
      <c r="M18" s="55">
        <v>98.4</v>
      </c>
    </row>
    <row r="19" spans="1:13" s="2" customFormat="1" ht="24.75" customHeight="1" x14ac:dyDescent="0.25">
      <c r="A19" s="47">
        <v>15</v>
      </c>
      <c r="B19" s="180" t="s">
        <v>40</v>
      </c>
      <c r="C19" s="49">
        <v>3706681</v>
      </c>
      <c r="D19" s="50">
        <v>108302</v>
      </c>
      <c r="E19" s="51">
        <v>3814983</v>
      </c>
      <c r="F19" s="52">
        <v>3696893</v>
      </c>
      <c r="G19" s="50">
        <v>56141</v>
      </c>
      <c r="H19" s="53">
        <v>3753034</v>
      </c>
      <c r="I19" s="54">
        <f>ROUND(F19/C19*100,1)</f>
        <v>99.7</v>
      </c>
      <c r="J19" s="55">
        <f>ROUND(G19/D19*100,1)</f>
        <v>51.8</v>
      </c>
      <c r="K19" s="56">
        <f>ROUND(H19/E19*100,1)</f>
        <v>98.4</v>
      </c>
      <c r="L19" s="55">
        <v>97</v>
      </c>
      <c r="M19" s="55">
        <v>98.3</v>
      </c>
    </row>
    <row r="20" spans="1:13" s="2" customFormat="1" ht="24.75" customHeight="1" x14ac:dyDescent="0.25">
      <c r="A20" s="47">
        <v>16</v>
      </c>
      <c r="B20" s="48" t="s">
        <v>41</v>
      </c>
      <c r="C20" s="49">
        <v>116812</v>
      </c>
      <c r="D20" s="50">
        <v>4233</v>
      </c>
      <c r="E20" s="51">
        <v>121045</v>
      </c>
      <c r="F20" s="52">
        <v>116021</v>
      </c>
      <c r="G20" s="50">
        <v>755</v>
      </c>
      <c r="H20" s="53">
        <v>116776</v>
      </c>
      <c r="I20" s="54">
        <f>ROUND(F20/C20*100,1)</f>
        <v>99.3</v>
      </c>
      <c r="J20" s="55">
        <f>ROUND(G20/D20*100,1)</f>
        <v>17.8</v>
      </c>
      <c r="K20" s="56">
        <f>ROUND(H20/E20*100,1)</f>
        <v>96.5</v>
      </c>
      <c r="L20" s="55">
        <v>95.5</v>
      </c>
      <c r="M20" s="55">
        <v>96.4</v>
      </c>
    </row>
    <row r="21" spans="1:13" s="2" customFormat="1" ht="24.75" customHeight="1" x14ac:dyDescent="0.25">
      <c r="A21" s="47">
        <v>17</v>
      </c>
      <c r="B21" s="48" t="s">
        <v>42</v>
      </c>
      <c r="C21" s="49">
        <v>3477786</v>
      </c>
      <c r="D21" s="50">
        <v>133938</v>
      </c>
      <c r="E21" s="51">
        <v>3611724</v>
      </c>
      <c r="F21" s="52">
        <v>3472399</v>
      </c>
      <c r="G21" s="50">
        <v>101849</v>
      </c>
      <c r="H21" s="53">
        <v>3574248</v>
      </c>
      <c r="I21" s="54">
        <f>ROUND(F21/C21*100,1)</f>
        <v>99.8</v>
      </c>
      <c r="J21" s="55">
        <f>ROUND(G21/D21*100,1)</f>
        <v>76</v>
      </c>
      <c r="K21" s="56">
        <f>ROUND(H21/E21*100,1)</f>
        <v>99</v>
      </c>
      <c r="L21" s="55">
        <v>96</v>
      </c>
      <c r="M21" s="55">
        <v>98.9</v>
      </c>
    </row>
    <row r="22" spans="1:13" s="2" customFormat="1" ht="24.75" customHeight="1" x14ac:dyDescent="0.25">
      <c r="A22" s="47">
        <v>18</v>
      </c>
      <c r="B22" s="48" t="s">
        <v>43</v>
      </c>
      <c r="C22" s="49">
        <v>984746</v>
      </c>
      <c r="D22" s="50">
        <v>49168</v>
      </c>
      <c r="E22" s="51">
        <v>1033914</v>
      </c>
      <c r="F22" s="52">
        <v>984079</v>
      </c>
      <c r="G22" s="50">
        <v>35777</v>
      </c>
      <c r="H22" s="53">
        <v>1019856</v>
      </c>
      <c r="I22" s="54">
        <f>ROUND(F22/C22*100,1)</f>
        <v>99.9</v>
      </c>
      <c r="J22" s="55">
        <f>ROUND(G22/D22*100,1)</f>
        <v>72.8</v>
      </c>
      <c r="K22" s="56">
        <f>ROUND(H22/E22*100,1)</f>
        <v>98.6</v>
      </c>
      <c r="L22" s="55">
        <v>94.5</v>
      </c>
      <c r="M22" s="55">
        <v>96.8</v>
      </c>
    </row>
    <row r="23" spans="1:13" s="2" customFormat="1" ht="24.75" customHeight="1" x14ac:dyDescent="0.25">
      <c r="A23" s="47">
        <v>19</v>
      </c>
      <c r="B23" s="48" t="s">
        <v>11</v>
      </c>
      <c r="C23" s="49">
        <v>1355954</v>
      </c>
      <c r="D23" s="50">
        <v>20086</v>
      </c>
      <c r="E23" s="51">
        <v>1376040</v>
      </c>
      <c r="F23" s="52">
        <v>1353223</v>
      </c>
      <c r="G23" s="50">
        <v>12559</v>
      </c>
      <c r="H23" s="53">
        <v>1365782</v>
      </c>
      <c r="I23" s="54">
        <f>ROUND(F23/C23*100,1)</f>
        <v>99.8</v>
      </c>
      <c r="J23" s="55">
        <f>ROUND(G23/D23*100,1)</f>
        <v>62.5</v>
      </c>
      <c r="K23" s="56">
        <f>ROUND(H23/E23*100,1)</f>
        <v>99.3</v>
      </c>
      <c r="L23" s="55">
        <v>98.9</v>
      </c>
      <c r="M23" s="55">
        <v>99.2</v>
      </c>
    </row>
    <row r="24" spans="1:13" s="2" customFormat="1" ht="24.75" customHeight="1" x14ac:dyDescent="0.25">
      <c r="A24" s="47">
        <v>20</v>
      </c>
      <c r="B24" s="48" t="s">
        <v>12</v>
      </c>
      <c r="C24" s="49">
        <v>403225</v>
      </c>
      <c r="D24" s="50">
        <v>32001</v>
      </c>
      <c r="E24" s="51">
        <v>435226</v>
      </c>
      <c r="F24" s="52">
        <v>401959</v>
      </c>
      <c r="G24" s="50">
        <v>3698</v>
      </c>
      <c r="H24" s="53">
        <v>405657</v>
      </c>
      <c r="I24" s="54">
        <f>ROUND(F24/C24*100,1)</f>
        <v>99.7</v>
      </c>
      <c r="J24" s="55">
        <f>ROUND(G24/D24*100,1)</f>
        <v>11.6</v>
      </c>
      <c r="K24" s="56">
        <f>ROUND(H24/E24*100,1)</f>
        <v>93.2</v>
      </c>
      <c r="L24" s="55">
        <v>90.9</v>
      </c>
      <c r="M24" s="55">
        <v>94.3</v>
      </c>
    </row>
    <row r="25" spans="1:13" s="2" customFormat="1" ht="24.75" customHeight="1" x14ac:dyDescent="0.25">
      <c r="A25" s="47">
        <v>21</v>
      </c>
      <c r="B25" s="180" t="s">
        <v>44</v>
      </c>
      <c r="C25" s="49">
        <v>202199</v>
      </c>
      <c r="D25" s="50">
        <v>5023</v>
      </c>
      <c r="E25" s="51">
        <v>207222</v>
      </c>
      <c r="F25" s="52">
        <v>201539</v>
      </c>
      <c r="G25" s="50">
        <v>2361</v>
      </c>
      <c r="H25" s="53">
        <v>203900</v>
      </c>
      <c r="I25" s="54">
        <f>ROUND(F25/C25*100,1)</f>
        <v>99.7</v>
      </c>
      <c r="J25" s="55">
        <f>ROUND(G25/D25*100,1)</f>
        <v>47</v>
      </c>
      <c r="K25" s="56">
        <f>ROUND(H25/E25*100,1)</f>
        <v>98.4</v>
      </c>
      <c r="L25" s="55">
        <v>96</v>
      </c>
      <c r="M25" s="55">
        <v>98.6</v>
      </c>
    </row>
    <row r="26" spans="1:13" s="2" customFormat="1" ht="24.75" customHeight="1" x14ac:dyDescent="0.25">
      <c r="A26" s="47">
        <v>22</v>
      </c>
      <c r="B26" s="48" t="s">
        <v>13</v>
      </c>
      <c r="C26" s="49">
        <v>522565</v>
      </c>
      <c r="D26" s="50">
        <v>5963</v>
      </c>
      <c r="E26" s="51">
        <v>528528</v>
      </c>
      <c r="F26" s="52">
        <v>521507</v>
      </c>
      <c r="G26" s="50">
        <v>5234</v>
      </c>
      <c r="H26" s="53">
        <v>526741</v>
      </c>
      <c r="I26" s="54">
        <f>ROUND(F26/C26*100,1)</f>
        <v>99.8</v>
      </c>
      <c r="J26" s="55">
        <f>ROUND(G26/D26*100,1)</f>
        <v>87.8</v>
      </c>
      <c r="K26" s="56">
        <f>ROUND(H26/E26*100,1)</f>
        <v>99.7</v>
      </c>
      <c r="L26" s="55">
        <v>98.8</v>
      </c>
      <c r="M26" s="55">
        <v>98.8</v>
      </c>
    </row>
    <row r="27" spans="1:13" s="2" customFormat="1" ht="24.75" customHeight="1" x14ac:dyDescent="0.25">
      <c r="A27" s="47">
        <v>23</v>
      </c>
      <c r="B27" s="48" t="s">
        <v>45</v>
      </c>
      <c r="C27" s="49">
        <v>808353</v>
      </c>
      <c r="D27" s="50">
        <v>5910</v>
      </c>
      <c r="E27" s="51">
        <v>814263</v>
      </c>
      <c r="F27" s="52">
        <v>806038</v>
      </c>
      <c r="G27" s="50">
        <v>2930</v>
      </c>
      <c r="H27" s="53">
        <v>808968</v>
      </c>
      <c r="I27" s="54">
        <f>ROUND(F27/C27*100,1)</f>
        <v>99.7</v>
      </c>
      <c r="J27" s="55">
        <f>ROUND(G27/D27*100,1)</f>
        <v>49.6</v>
      </c>
      <c r="K27" s="56">
        <f>ROUND(H27/E27*100,1)</f>
        <v>99.3</v>
      </c>
      <c r="L27" s="55">
        <v>99</v>
      </c>
      <c r="M27" s="55">
        <v>99.2</v>
      </c>
    </row>
    <row r="28" spans="1:13" s="2" customFormat="1" ht="24.75" customHeight="1" x14ac:dyDescent="0.25">
      <c r="A28" s="47">
        <v>24</v>
      </c>
      <c r="B28" s="180" t="s">
        <v>46</v>
      </c>
      <c r="C28" s="49">
        <v>398757</v>
      </c>
      <c r="D28" s="50">
        <v>5953</v>
      </c>
      <c r="E28" s="51">
        <v>404710</v>
      </c>
      <c r="F28" s="52">
        <v>397517</v>
      </c>
      <c r="G28" s="50">
        <v>2370</v>
      </c>
      <c r="H28" s="53">
        <v>399887</v>
      </c>
      <c r="I28" s="54">
        <f>ROUND(F28/C28*100,1)</f>
        <v>99.7</v>
      </c>
      <c r="J28" s="55">
        <f>ROUND(G28/D28*100,1)</f>
        <v>39.799999999999997</v>
      </c>
      <c r="K28" s="56">
        <f>ROUND(H28/E28*100,1)</f>
        <v>98.8</v>
      </c>
      <c r="L28" s="55">
        <v>99.1</v>
      </c>
      <c r="M28" s="55">
        <v>98.8</v>
      </c>
    </row>
    <row r="29" spans="1:13" s="2" customFormat="1" ht="24.75" customHeight="1" x14ac:dyDescent="0.25">
      <c r="A29" s="47">
        <v>25</v>
      </c>
      <c r="B29" s="48" t="s">
        <v>47</v>
      </c>
      <c r="C29" s="49">
        <v>1253590</v>
      </c>
      <c r="D29" s="50">
        <v>688218</v>
      </c>
      <c r="E29" s="51">
        <v>1941808</v>
      </c>
      <c r="F29" s="52">
        <v>1249882</v>
      </c>
      <c r="G29" s="50">
        <v>680574</v>
      </c>
      <c r="H29" s="53">
        <v>1930456</v>
      </c>
      <c r="I29" s="54">
        <f>ROUND(F29/C29*100,1)</f>
        <v>99.7</v>
      </c>
      <c r="J29" s="55">
        <f>ROUND(G29/D29*100,1)</f>
        <v>98.9</v>
      </c>
      <c r="K29" s="56">
        <f>ROUND(H29/E29*100,1)</f>
        <v>99.4</v>
      </c>
      <c r="L29" s="55">
        <v>66.3</v>
      </c>
      <c r="M29" s="55">
        <v>99.8</v>
      </c>
    </row>
    <row r="30" spans="1:13" s="2" customFormat="1" ht="24.75" customHeight="1" x14ac:dyDescent="0.25">
      <c r="A30" s="47">
        <v>26</v>
      </c>
      <c r="B30" s="48" t="s">
        <v>14</v>
      </c>
      <c r="C30" s="49">
        <v>405097</v>
      </c>
      <c r="D30" s="50">
        <v>10525</v>
      </c>
      <c r="E30" s="51">
        <v>415622</v>
      </c>
      <c r="F30" s="52">
        <v>401003</v>
      </c>
      <c r="G30" s="50">
        <v>4711</v>
      </c>
      <c r="H30" s="53">
        <v>405714</v>
      </c>
      <c r="I30" s="54">
        <f>ROUND(F30/C30*100,1)</f>
        <v>99</v>
      </c>
      <c r="J30" s="55">
        <f>ROUND(G30/D30*100,1)</f>
        <v>44.8</v>
      </c>
      <c r="K30" s="56">
        <f>ROUND(H30/E30*100,1)</f>
        <v>97.6</v>
      </c>
      <c r="L30" s="55">
        <v>97.7</v>
      </c>
      <c r="M30" s="55">
        <v>98.2</v>
      </c>
    </row>
    <row r="31" spans="1:13" s="2" customFormat="1" ht="24.75" customHeight="1" x14ac:dyDescent="0.25">
      <c r="A31" s="47">
        <v>27</v>
      </c>
      <c r="B31" s="48" t="s">
        <v>15</v>
      </c>
      <c r="C31" s="49">
        <v>1234188</v>
      </c>
      <c r="D31" s="50">
        <v>5280</v>
      </c>
      <c r="E31" s="51">
        <v>1239468</v>
      </c>
      <c r="F31" s="52">
        <v>1233319</v>
      </c>
      <c r="G31" s="50">
        <v>2581</v>
      </c>
      <c r="H31" s="53">
        <v>1235900</v>
      </c>
      <c r="I31" s="54">
        <f>ROUND(F31/C31*100,1)</f>
        <v>99.9</v>
      </c>
      <c r="J31" s="55">
        <f>ROUND(G31/D31*100,1)</f>
        <v>48.9</v>
      </c>
      <c r="K31" s="56">
        <f>ROUND(H31/E31*100,1)</f>
        <v>99.7</v>
      </c>
      <c r="L31" s="55">
        <v>99.5</v>
      </c>
      <c r="M31" s="55">
        <v>99.7</v>
      </c>
    </row>
    <row r="32" spans="1:13" s="2" customFormat="1" ht="24.75" customHeight="1" x14ac:dyDescent="0.25">
      <c r="A32" s="47">
        <v>28</v>
      </c>
      <c r="B32" s="48" t="s">
        <v>48</v>
      </c>
      <c r="C32" s="49">
        <v>324269</v>
      </c>
      <c r="D32" s="50">
        <v>10504</v>
      </c>
      <c r="E32" s="51">
        <v>334773</v>
      </c>
      <c r="F32" s="52">
        <v>319565</v>
      </c>
      <c r="G32" s="50">
        <v>2643</v>
      </c>
      <c r="H32" s="53">
        <v>322208</v>
      </c>
      <c r="I32" s="54">
        <f>ROUND(F32/C32*100,1)</f>
        <v>98.5</v>
      </c>
      <c r="J32" s="55">
        <f>ROUND(G32/D32*100,1)</f>
        <v>25.2</v>
      </c>
      <c r="K32" s="56">
        <f>ROUND(H32/E32*100,1)</f>
        <v>96.2</v>
      </c>
      <c r="L32" s="55">
        <v>96.7</v>
      </c>
      <c r="M32" s="55">
        <v>97.8</v>
      </c>
    </row>
    <row r="33" spans="1:13" s="2" customFormat="1" ht="24.75" customHeight="1" x14ac:dyDescent="0.25">
      <c r="A33" s="47">
        <v>29</v>
      </c>
      <c r="B33" s="48" t="s">
        <v>49</v>
      </c>
      <c r="C33" s="58">
        <v>1056396</v>
      </c>
      <c r="D33" s="59">
        <v>19416</v>
      </c>
      <c r="E33" s="60">
        <v>1075812</v>
      </c>
      <c r="F33" s="61">
        <v>1053540</v>
      </c>
      <c r="G33" s="59">
        <v>8317</v>
      </c>
      <c r="H33" s="62">
        <v>1061857</v>
      </c>
      <c r="I33" s="54">
        <f>ROUND(F33/C33*100,1)</f>
        <v>99.7</v>
      </c>
      <c r="J33" s="55">
        <f>ROUND(G33/D33*100,1)</f>
        <v>42.8</v>
      </c>
      <c r="K33" s="56">
        <f>ROUND(H33/E33*100,1)</f>
        <v>98.7</v>
      </c>
      <c r="L33" s="57">
        <v>98.3</v>
      </c>
      <c r="M33" s="57">
        <v>99.1</v>
      </c>
    </row>
    <row r="34" spans="1:13" s="2" customFormat="1" ht="24.75" customHeight="1" x14ac:dyDescent="0.25">
      <c r="A34" s="47">
        <v>30</v>
      </c>
      <c r="B34" s="48" t="s">
        <v>50</v>
      </c>
      <c r="C34" s="49">
        <v>398976</v>
      </c>
      <c r="D34" s="50">
        <v>7057</v>
      </c>
      <c r="E34" s="51">
        <v>406033</v>
      </c>
      <c r="F34" s="52">
        <v>397246</v>
      </c>
      <c r="G34" s="50">
        <v>2113</v>
      </c>
      <c r="H34" s="53">
        <v>399359</v>
      </c>
      <c r="I34" s="54">
        <f>ROUND(F34/C34*100,1)</f>
        <v>99.6</v>
      </c>
      <c r="J34" s="55">
        <f>ROUND(G34/D34*100,1)</f>
        <v>29.9</v>
      </c>
      <c r="K34" s="56">
        <f>ROUND(H34/E34*100,1)</f>
        <v>98.4</v>
      </c>
      <c r="L34" s="55">
        <v>98.1</v>
      </c>
      <c r="M34" s="55">
        <v>98.3</v>
      </c>
    </row>
    <row r="35" spans="1:13" s="2" customFormat="1" ht="24.75" customHeight="1" x14ac:dyDescent="0.25">
      <c r="A35" s="47">
        <v>31</v>
      </c>
      <c r="B35" s="48" t="s">
        <v>51</v>
      </c>
      <c r="C35" s="49">
        <v>335800</v>
      </c>
      <c r="D35" s="50">
        <v>9258</v>
      </c>
      <c r="E35" s="51">
        <v>345058</v>
      </c>
      <c r="F35" s="52">
        <v>333338</v>
      </c>
      <c r="G35" s="50">
        <v>4230</v>
      </c>
      <c r="H35" s="53">
        <v>337568</v>
      </c>
      <c r="I35" s="54">
        <f>ROUND(F35/C35*100,1)</f>
        <v>99.3</v>
      </c>
      <c r="J35" s="55">
        <f>ROUND(G35/D35*100,1)</f>
        <v>45.7</v>
      </c>
      <c r="K35" s="56">
        <f>ROUND(H35/E35*100,1)</f>
        <v>97.8</v>
      </c>
      <c r="L35" s="55">
        <v>97.3</v>
      </c>
      <c r="M35" s="55">
        <v>98.4</v>
      </c>
    </row>
    <row r="36" spans="1:13" s="2" customFormat="1" ht="24.75" customHeight="1" x14ac:dyDescent="0.25">
      <c r="A36" s="47">
        <v>32</v>
      </c>
      <c r="B36" s="48" t="s">
        <v>22</v>
      </c>
      <c r="C36" s="49">
        <v>150757</v>
      </c>
      <c r="D36" s="50">
        <v>2632</v>
      </c>
      <c r="E36" s="51">
        <v>153389</v>
      </c>
      <c r="F36" s="52">
        <v>150257</v>
      </c>
      <c r="G36" s="50">
        <v>973</v>
      </c>
      <c r="H36" s="53">
        <v>151230</v>
      </c>
      <c r="I36" s="54">
        <f>ROUND(F36/C36*100,1)</f>
        <v>99.7</v>
      </c>
      <c r="J36" s="55">
        <f>ROUND(G36/D36*100,1)</f>
        <v>37</v>
      </c>
      <c r="K36" s="56">
        <f>ROUND(H36/E36*100,1)</f>
        <v>98.6</v>
      </c>
      <c r="L36" s="57">
        <v>97.8</v>
      </c>
      <c r="M36" s="57">
        <v>97</v>
      </c>
    </row>
    <row r="37" spans="1:13" s="2" customFormat="1" ht="24.75" customHeight="1" x14ac:dyDescent="0.25">
      <c r="A37" s="47">
        <v>33</v>
      </c>
      <c r="B37" s="48" t="s">
        <v>52</v>
      </c>
      <c r="C37" s="49">
        <v>219278</v>
      </c>
      <c r="D37" s="50">
        <v>3048</v>
      </c>
      <c r="E37" s="51">
        <v>222326</v>
      </c>
      <c r="F37" s="52">
        <v>218639</v>
      </c>
      <c r="G37" s="50">
        <v>1009</v>
      </c>
      <c r="H37" s="53">
        <v>219648</v>
      </c>
      <c r="I37" s="54">
        <f>ROUND(F37/C37*100,1)</f>
        <v>99.7</v>
      </c>
      <c r="J37" s="55">
        <f>ROUND(G37/D37*100,1)</f>
        <v>33.1</v>
      </c>
      <c r="K37" s="56">
        <f>ROUND(H37/E37*100,1)</f>
        <v>98.8</v>
      </c>
      <c r="L37" s="57">
        <v>98.5</v>
      </c>
      <c r="M37" s="57">
        <v>98.7</v>
      </c>
    </row>
    <row r="38" spans="1:13" s="2" customFormat="1" ht="24.75" customHeight="1" x14ac:dyDescent="0.25">
      <c r="A38" s="47">
        <v>34</v>
      </c>
      <c r="B38" s="48" t="s">
        <v>53</v>
      </c>
      <c r="C38" s="49">
        <v>390189</v>
      </c>
      <c r="D38" s="50">
        <v>14561</v>
      </c>
      <c r="E38" s="51">
        <v>404750</v>
      </c>
      <c r="F38" s="52">
        <v>387160</v>
      </c>
      <c r="G38" s="50">
        <v>6649</v>
      </c>
      <c r="H38" s="53">
        <v>393809</v>
      </c>
      <c r="I38" s="54">
        <f>ROUND(F38/C38*100,1)</f>
        <v>99.2</v>
      </c>
      <c r="J38" s="55">
        <f>ROUND(G38/D38*100,1)</f>
        <v>45.7</v>
      </c>
      <c r="K38" s="56">
        <f>ROUND(H38/E38*100,1)</f>
        <v>97.3</v>
      </c>
      <c r="L38" s="57">
        <v>94.2</v>
      </c>
      <c r="M38" s="57">
        <v>96.3</v>
      </c>
    </row>
    <row r="39" spans="1:13" s="2" customFormat="1" ht="24.75" customHeight="1" x14ac:dyDescent="0.25">
      <c r="A39" s="47">
        <v>35</v>
      </c>
      <c r="B39" s="48" t="s">
        <v>54</v>
      </c>
      <c r="C39" s="49">
        <v>329248</v>
      </c>
      <c r="D39" s="50">
        <v>10033</v>
      </c>
      <c r="E39" s="51">
        <v>339281</v>
      </c>
      <c r="F39" s="52">
        <v>325693</v>
      </c>
      <c r="G39" s="50">
        <v>3977</v>
      </c>
      <c r="H39" s="53">
        <v>329670</v>
      </c>
      <c r="I39" s="54">
        <f>ROUND(F39/C39*100,1)</f>
        <v>98.9</v>
      </c>
      <c r="J39" s="55">
        <f>ROUND(G39/D39*100,1)</f>
        <v>39.6</v>
      </c>
      <c r="K39" s="56">
        <f>ROUND(H39/E39*100,1)</f>
        <v>97.2</v>
      </c>
      <c r="L39" s="57">
        <v>96.6</v>
      </c>
      <c r="M39" s="57">
        <v>98.2</v>
      </c>
    </row>
    <row r="40" spans="1:13" s="2" customFormat="1" ht="24.75" customHeight="1" x14ac:dyDescent="0.25">
      <c r="A40" s="47">
        <v>36</v>
      </c>
      <c r="B40" s="48" t="s">
        <v>23</v>
      </c>
      <c r="C40" s="49">
        <v>175644</v>
      </c>
      <c r="D40" s="50">
        <v>7988</v>
      </c>
      <c r="E40" s="51">
        <v>183632</v>
      </c>
      <c r="F40" s="52">
        <v>174772</v>
      </c>
      <c r="G40" s="50">
        <v>1402</v>
      </c>
      <c r="H40" s="53">
        <v>176174</v>
      </c>
      <c r="I40" s="54">
        <f>ROUND(F40/C40*100,1)</f>
        <v>99.5</v>
      </c>
      <c r="J40" s="55">
        <f>ROUND(G40/D40*100,1)</f>
        <v>17.600000000000001</v>
      </c>
      <c r="K40" s="56">
        <f>ROUND(H40/E40*100,1)</f>
        <v>95.9</v>
      </c>
      <c r="L40" s="57">
        <v>95.1</v>
      </c>
      <c r="M40" s="57">
        <v>94.7</v>
      </c>
    </row>
    <row r="41" spans="1:13" s="2" customFormat="1" ht="24.75" customHeight="1" x14ac:dyDescent="0.25">
      <c r="A41" s="47">
        <v>42</v>
      </c>
      <c r="B41" s="48" t="s">
        <v>68</v>
      </c>
      <c r="C41" s="49">
        <v>131532</v>
      </c>
      <c r="D41" s="50">
        <v>4967</v>
      </c>
      <c r="E41" s="51">
        <v>136499</v>
      </c>
      <c r="F41" s="52">
        <v>130050</v>
      </c>
      <c r="G41" s="50">
        <v>997</v>
      </c>
      <c r="H41" s="53">
        <v>131047</v>
      </c>
      <c r="I41" s="54">
        <f>ROUND(F41/C41*100,1)</f>
        <v>98.9</v>
      </c>
      <c r="J41" s="55">
        <f>ROUND(G41/D41*100,1)</f>
        <v>20.100000000000001</v>
      </c>
      <c r="K41" s="56">
        <f>ROUND(H41/E41*100,1)</f>
        <v>96</v>
      </c>
      <c r="L41" s="55">
        <v>95.8</v>
      </c>
      <c r="M41" s="55">
        <v>96.4</v>
      </c>
    </row>
    <row r="42" spans="1:13" s="2" customFormat="1" ht="24.75" customHeight="1" x14ac:dyDescent="0.25">
      <c r="A42" s="47">
        <v>37</v>
      </c>
      <c r="B42" s="48" t="s">
        <v>16</v>
      </c>
      <c r="C42" s="49">
        <v>146920</v>
      </c>
      <c r="D42" s="50">
        <v>4295</v>
      </c>
      <c r="E42" s="51">
        <v>151215</v>
      </c>
      <c r="F42" s="52">
        <v>146339</v>
      </c>
      <c r="G42" s="50">
        <v>2209</v>
      </c>
      <c r="H42" s="53">
        <v>148548</v>
      </c>
      <c r="I42" s="54">
        <f>ROUND(F42/C42*100,1)</f>
        <v>99.6</v>
      </c>
      <c r="J42" s="55">
        <f>ROUND(G42/D42*100,1)</f>
        <v>51.4</v>
      </c>
      <c r="K42" s="56">
        <f>ROUND(H42/E42*100,1)</f>
        <v>98.2</v>
      </c>
      <c r="L42" s="55">
        <v>97.9</v>
      </c>
      <c r="M42" s="55">
        <v>98.9</v>
      </c>
    </row>
    <row r="43" spans="1:13" s="2" customFormat="1" ht="24.75" customHeight="1" x14ac:dyDescent="0.25">
      <c r="A43" s="47">
        <v>38</v>
      </c>
      <c r="B43" s="48" t="s">
        <v>55</v>
      </c>
      <c r="C43" s="49">
        <v>65331</v>
      </c>
      <c r="D43" s="50">
        <v>1747</v>
      </c>
      <c r="E43" s="51">
        <v>67078</v>
      </c>
      <c r="F43" s="52">
        <v>64658</v>
      </c>
      <c r="G43" s="50">
        <v>349</v>
      </c>
      <c r="H43" s="53">
        <v>65007</v>
      </c>
      <c r="I43" s="54">
        <f>ROUND(F43/C43*100,1)</f>
        <v>99</v>
      </c>
      <c r="J43" s="55">
        <f>ROUND(G43/D43*100,1)</f>
        <v>20</v>
      </c>
      <c r="K43" s="56">
        <f>ROUND(H43/E43*100,1)</f>
        <v>96.9</v>
      </c>
      <c r="L43" s="55">
        <v>96.9</v>
      </c>
      <c r="M43" s="55">
        <v>97.4</v>
      </c>
    </row>
    <row r="44" spans="1:13" s="2" customFormat="1" ht="24.75" customHeight="1" x14ac:dyDescent="0.25">
      <c r="A44" s="47">
        <v>39</v>
      </c>
      <c r="B44" s="48" t="s">
        <v>56</v>
      </c>
      <c r="C44" s="49">
        <v>45563</v>
      </c>
      <c r="D44" s="50">
        <v>52</v>
      </c>
      <c r="E44" s="51">
        <v>45615</v>
      </c>
      <c r="F44" s="52">
        <v>45512</v>
      </c>
      <c r="G44" s="50">
        <v>52</v>
      </c>
      <c r="H44" s="53">
        <v>45564</v>
      </c>
      <c r="I44" s="54">
        <f>ROUND(F44/C44*100,1)</f>
        <v>99.9</v>
      </c>
      <c r="J44" s="55">
        <f>ROUND(G44/D44*100,1)</f>
        <v>100</v>
      </c>
      <c r="K44" s="56">
        <f>ROUND(H44/E44*100,1)</f>
        <v>99.9</v>
      </c>
      <c r="L44" s="55">
        <v>99.9</v>
      </c>
      <c r="M44" s="55">
        <v>99.9</v>
      </c>
    </row>
    <row r="45" spans="1:13" s="2" customFormat="1" ht="24.75" customHeight="1" x14ac:dyDescent="0.25">
      <c r="A45" s="47">
        <v>40</v>
      </c>
      <c r="B45" s="48" t="s">
        <v>57</v>
      </c>
      <c r="C45" s="49">
        <v>136941</v>
      </c>
      <c r="D45" s="50">
        <v>4943</v>
      </c>
      <c r="E45" s="51">
        <v>141884</v>
      </c>
      <c r="F45" s="52">
        <v>136102</v>
      </c>
      <c r="G45" s="50">
        <v>3149</v>
      </c>
      <c r="H45" s="53">
        <v>139251</v>
      </c>
      <c r="I45" s="54">
        <f>ROUND(F45/C45*100,1)</f>
        <v>99.4</v>
      </c>
      <c r="J45" s="55">
        <f>ROUND(G45/D45*100,1)</f>
        <v>63.7</v>
      </c>
      <c r="K45" s="56">
        <f>ROUND(H45/E45*100,1)</f>
        <v>98.1</v>
      </c>
      <c r="L45" s="55">
        <v>94.9</v>
      </c>
      <c r="M45" s="55">
        <v>98.7</v>
      </c>
    </row>
    <row r="46" spans="1:13" s="2" customFormat="1" ht="24.75" customHeight="1" x14ac:dyDescent="0.25">
      <c r="A46" s="47">
        <v>41</v>
      </c>
      <c r="B46" s="48" t="s">
        <v>58</v>
      </c>
      <c r="C46" s="49">
        <v>90978</v>
      </c>
      <c r="D46" s="50">
        <v>518</v>
      </c>
      <c r="E46" s="51">
        <v>91496</v>
      </c>
      <c r="F46" s="52">
        <v>90928</v>
      </c>
      <c r="G46" s="50">
        <v>40</v>
      </c>
      <c r="H46" s="53">
        <v>90968</v>
      </c>
      <c r="I46" s="54">
        <f>ROUND(F46/C46*100,1)</f>
        <v>99.9</v>
      </c>
      <c r="J46" s="55">
        <f>ROUND(G46/D46*100,1)</f>
        <v>7.7</v>
      </c>
      <c r="K46" s="56">
        <f>ROUND(H46/E46*100,1)</f>
        <v>99.4</v>
      </c>
      <c r="L46" s="55">
        <v>99.3</v>
      </c>
      <c r="M46" s="55">
        <v>99.2</v>
      </c>
    </row>
    <row r="47" spans="1:13" s="2" customFormat="1" ht="24.75" customHeight="1" x14ac:dyDescent="0.25">
      <c r="A47" s="47">
        <v>43</v>
      </c>
      <c r="B47" s="48" t="s">
        <v>17</v>
      </c>
      <c r="C47" s="49">
        <v>64010</v>
      </c>
      <c r="D47" s="50">
        <v>2211</v>
      </c>
      <c r="E47" s="51">
        <v>66221</v>
      </c>
      <c r="F47" s="52">
        <v>62791</v>
      </c>
      <c r="G47" s="50">
        <v>312</v>
      </c>
      <c r="H47" s="53">
        <v>63103</v>
      </c>
      <c r="I47" s="54">
        <f>ROUND(F47/C47*100,1)</f>
        <v>98.1</v>
      </c>
      <c r="J47" s="55">
        <f>ROUND(G47/D47*100,1)</f>
        <v>14.1</v>
      </c>
      <c r="K47" s="56">
        <f>ROUND(H47/E47*100,1)</f>
        <v>95.3</v>
      </c>
      <c r="L47" s="55">
        <v>96.3</v>
      </c>
      <c r="M47" s="55">
        <v>95.7</v>
      </c>
    </row>
    <row r="48" spans="1:13" s="2" customFormat="1" ht="24.75" customHeight="1" x14ac:dyDescent="0.25">
      <c r="A48" s="47">
        <v>44</v>
      </c>
      <c r="B48" s="48" t="s">
        <v>59</v>
      </c>
      <c r="C48" s="49">
        <v>333773</v>
      </c>
      <c r="D48" s="50">
        <v>2899</v>
      </c>
      <c r="E48" s="51">
        <v>336672</v>
      </c>
      <c r="F48" s="52">
        <v>332603</v>
      </c>
      <c r="G48" s="50">
        <v>889</v>
      </c>
      <c r="H48" s="53">
        <v>333492</v>
      </c>
      <c r="I48" s="54">
        <f>ROUND(F48/C48*100,1)</f>
        <v>99.6</v>
      </c>
      <c r="J48" s="55">
        <f>ROUND(G48/D48*100,1)</f>
        <v>30.7</v>
      </c>
      <c r="K48" s="56">
        <f>ROUND(H48/E48*100,1)</f>
        <v>99.1</v>
      </c>
      <c r="L48" s="55">
        <v>98.6</v>
      </c>
      <c r="M48" s="55">
        <v>99.1</v>
      </c>
    </row>
    <row r="49" spans="1:21" s="2" customFormat="1" ht="24.75" customHeight="1" x14ac:dyDescent="0.25">
      <c r="A49" s="47">
        <v>45</v>
      </c>
      <c r="B49" s="48" t="s">
        <v>24</v>
      </c>
      <c r="C49" s="49">
        <v>125928</v>
      </c>
      <c r="D49" s="50">
        <v>1375</v>
      </c>
      <c r="E49" s="51">
        <v>127303</v>
      </c>
      <c r="F49" s="52">
        <v>125658</v>
      </c>
      <c r="G49" s="50">
        <v>479</v>
      </c>
      <c r="H49" s="53">
        <v>126137</v>
      </c>
      <c r="I49" s="54">
        <f>ROUND(F49/C49*100,1)</f>
        <v>99.8</v>
      </c>
      <c r="J49" s="55">
        <f>ROUND(G49/D49*100,1)</f>
        <v>34.799999999999997</v>
      </c>
      <c r="K49" s="56">
        <f>ROUND(H49/E49*100,1)</f>
        <v>99.1</v>
      </c>
      <c r="L49" s="57">
        <v>98.1</v>
      </c>
      <c r="M49" s="57">
        <v>97.6</v>
      </c>
    </row>
    <row r="50" spans="1:21" s="2" customFormat="1" ht="24.75" customHeight="1" x14ac:dyDescent="0.25">
      <c r="A50" s="47">
        <v>46</v>
      </c>
      <c r="B50" s="48" t="s">
        <v>60</v>
      </c>
      <c r="C50" s="49">
        <v>83037</v>
      </c>
      <c r="D50" s="50">
        <v>1875</v>
      </c>
      <c r="E50" s="51">
        <v>84912</v>
      </c>
      <c r="F50" s="52">
        <v>82444</v>
      </c>
      <c r="G50" s="50">
        <v>388</v>
      </c>
      <c r="H50" s="53">
        <v>82832</v>
      </c>
      <c r="I50" s="54">
        <f>ROUND(F50/C50*100,1)</f>
        <v>99.3</v>
      </c>
      <c r="J50" s="55">
        <f>ROUND(G50/D50*100,1)</f>
        <v>20.7</v>
      </c>
      <c r="K50" s="56">
        <f>ROUND(H50/E50*100,1)</f>
        <v>97.6</v>
      </c>
      <c r="L50" s="55">
        <v>97.4</v>
      </c>
      <c r="M50" s="55">
        <v>98.5</v>
      </c>
    </row>
    <row r="51" spans="1:21" s="2" customFormat="1" ht="24.75" customHeight="1" x14ac:dyDescent="0.25">
      <c r="A51" s="47">
        <v>47</v>
      </c>
      <c r="B51" s="48" t="s">
        <v>61</v>
      </c>
      <c r="C51" s="49">
        <v>25078</v>
      </c>
      <c r="D51" s="50">
        <v>423</v>
      </c>
      <c r="E51" s="51">
        <v>25501</v>
      </c>
      <c r="F51" s="52">
        <v>25018</v>
      </c>
      <c r="G51" s="50">
        <v>82</v>
      </c>
      <c r="H51" s="53">
        <v>25100</v>
      </c>
      <c r="I51" s="54">
        <f>ROUND(F51/C51*100,1)</f>
        <v>99.8</v>
      </c>
      <c r="J51" s="55">
        <f>ROUND(G51/D51*100,1)</f>
        <v>19.399999999999999</v>
      </c>
      <c r="K51" s="56">
        <f>ROUND(H51/E51*100,1)</f>
        <v>98.4</v>
      </c>
      <c r="L51" s="55">
        <v>98.2</v>
      </c>
      <c r="M51" s="55">
        <v>97.7</v>
      </c>
    </row>
    <row r="52" spans="1:21" s="2" customFormat="1" ht="24.75" customHeight="1" x14ac:dyDescent="0.25">
      <c r="A52" s="47">
        <v>48</v>
      </c>
      <c r="B52" s="48" t="s">
        <v>62</v>
      </c>
      <c r="C52" s="49">
        <v>58115</v>
      </c>
      <c r="D52" s="50">
        <v>817</v>
      </c>
      <c r="E52" s="51">
        <v>58932</v>
      </c>
      <c r="F52" s="52">
        <v>57596</v>
      </c>
      <c r="G52" s="50">
        <v>167</v>
      </c>
      <c r="H52" s="53">
        <v>57763</v>
      </c>
      <c r="I52" s="54">
        <f>ROUND(F52/C52*100,1)</f>
        <v>99.1</v>
      </c>
      <c r="J52" s="55">
        <f>ROUND(G52/D52*100,1)</f>
        <v>20.399999999999999</v>
      </c>
      <c r="K52" s="56">
        <f>ROUND(H52/E52*100,1)</f>
        <v>98</v>
      </c>
      <c r="L52" s="55">
        <v>98.4</v>
      </c>
      <c r="M52" s="55">
        <v>98.4</v>
      </c>
    </row>
    <row r="53" spans="1:21" s="2" customFormat="1" ht="24.75" customHeight="1" x14ac:dyDescent="0.25">
      <c r="A53" s="47">
        <v>49</v>
      </c>
      <c r="B53" s="48" t="s">
        <v>63</v>
      </c>
      <c r="C53" s="49">
        <v>64520</v>
      </c>
      <c r="D53" s="50">
        <v>1148</v>
      </c>
      <c r="E53" s="51">
        <v>65668</v>
      </c>
      <c r="F53" s="52">
        <v>63489</v>
      </c>
      <c r="G53" s="50">
        <v>102</v>
      </c>
      <c r="H53" s="53">
        <v>63591</v>
      </c>
      <c r="I53" s="54">
        <f>ROUND(F53/C53*100,1)</f>
        <v>98.4</v>
      </c>
      <c r="J53" s="55">
        <f>ROUND(G53/D53*100,1)</f>
        <v>8.9</v>
      </c>
      <c r="K53" s="56">
        <f>ROUND(H53/E53*100,1)</f>
        <v>96.8</v>
      </c>
      <c r="L53" s="55">
        <v>97.7</v>
      </c>
      <c r="M53" s="55">
        <v>97.7</v>
      </c>
    </row>
    <row r="54" spans="1:21" s="2" customFormat="1" ht="24.75" customHeight="1" x14ac:dyDescent="0.25">
      <c r="A54" s="47">
        <v>50</v>
      </c>
      <c r="B54" s="48" t="s">
        <v>64</v>
      </c>
      <c r="C54" s="49">
        <v>114959</v>
      </c>
      <c r="D54" s="50">
        <v>237</v>
      </c>
      <c r="E54" s="51">
        <v>115196</v>
      </c>
      <c r="F54" s="52">
        <v>114669</v>
      </c>
      <c r="G54" s="50">
        <v>75</v>
      </c>
      <c r="H54" s="53">
        <v>114744</v>
      </c>
      <c r="I54" s="54">
        <f>ROUND(F54/C54*100,1)</f>
        <v>99.7</v>
      </c>
      <c r="J54" s="55">
        <f>ROUND(G54/D54*100,1)</f>
        <v>31.6</v>
      </c>
      <c r="K54" s="56">
        <f>ROUND(H54/E54*100,1)</f>
        <v>99.6</v>
      </c>
      <c r="L54" s="55">
        <v>99.6</v>
      </c>
      <c r="M54" s="55">
        <v>99.5</v>
      </c>
    </row>
    <row r="55" spans="1:21" s="2" customFormat="1" ht="24.75" customHeight="1" x14ac:dyDescent="0.25">
      <c r="A55" s="47">
        <v>51</v>
      </c>
      <c r="B55" s="48" t="s">
        <v>65</v>
      </c>
      <c r="C55" s="49">
        <v>51855</v>
      </c>
      <c r="D55" s="50">
        <v>380</v>
      </c>
      <c r="E55" s="51">
        <v>52235</v>
      </c>
      <c r="F55" s="52">
        <v>51625</v>
      </c>
      <c r="G55" s="50">
        <v>0</v>
      </c>
      <c r="H55" s="53">
        <v>51625</v>
      </c>
      <c r="I55" s="54">
        <f>ROUND(F55/C55*100,1)</f>
        <v>99.6</v>
      </c>
      <c r="J55" s="55">
        <f>ROUND(G55/D55*100,1)</f>
        <v>0</v>
      </c>
      <c r="K55" s="56">
        <f>ROUND(H55/E55*100,1)</f>
        <v>98.8</v>
      </c>
      <c r="L55" s="55">
        <v>99.3</v>
      </c>
      <c r="M55" s="55">
        <v>99.1</v>
      </c>
    </row>
    <row r="56" spans="1:21" s="2" customFormat="1" ht="24.75" customHeight="1" x14ac:dyDescent="0.25">
      <c r="A56" s="47">
        <v>52</v>
      </c>
      <c r="B56" s="48" t="s">
        <v>18</v>
      </c>
      <c r="C56" s="49">
        <v>65866</v>
      </c>
      <c r="D56" s="50">
        <v>1083</v>
      </c>
      <c r="E56" s="51">
        <v>66949</v>
      </c>
      <c r="F56" s="52">
        <v>65697</v>
      </c>
      <c r="G56" s="50">
        <v>212</v>
      </c>
      <c r="H56" s="53">
        <v>65909</v>
      </c>
      <c r="I56" s="54">
        <f>ROUND(F56/C56*100,1)</f>
        <v>99.7</v>
      </c>
      <c r="J56" s="55">
        <f>ROUND(G56/D56*100,1)</f>
        <v>19.600000000000001</v>
      </c>
      <c r="K56" s="56">
        <f>ROUND(H56/E56*100,1)</f>
        <v>98.4</v>
      </c>
      <c r="L56" s="55">
        <v>98.3</v>
      </c>
      <c r="M56" s="55">
        <v>97.4</v>
      </c>
    </row>
    <row r="57" spans="1:21" s="2" customFormat="1" ht="24.75" customHeight="1" x14ac:dyDescent="0.25">
      <c r="A57" s="47">
        <v>53</v>
      </c>
      <c r="B57" s="48" t="s">
        <v>66</v>
      </c>
      <c r="C57" s="49">
        <v>36556</v>
      </c>
      <c r="D57" s="50">
        <v>1650</v>
      </c>
      <c r="E57" s="51">
        <v>38206</v>
      </c>
      <c r="F57" s="52">
        <v>36360</v>
      </c>
      <c r="G57" s="50">
        <v>160</v>
      </c>
      <c r="H57" s="53">
        <v>36520</v>
      </c>
      <c r="I57" s="54">
        <f>ROUND(F57/C57*100,1)</f>
        <v>99.5</v>
      </c>
      <c r="J57" s="55">
        <f>ROUND(G57/D57*100,1)</f>
        <v>9.6999999999999993</v>
      </c>
      <c r="K57" s="56">
        <f>ROUND(H57/E57*100,1)</f>
        <v>95.6</v>
      </c>
      <c r="L57" s="55">
        <v>95.2</v>
      </c>
      <c r="M57" s="55">
        <v>95.2</v>
      </c>
    </row>
    <row r="58" spans="1:21" s="2" customFormat="1" ht="24.75" customHeight="1" thickBot="1" x14ac:dyDescent="0.3">
      <c r="A58" s="47">
        <v>54</v>
      </c>
      <c r="B58" s="63" t="s">
        <v>67</v>
      </c>
      <c r="C58" s="177">
        <v>31853</v>
      </c>
      <c r="D58" s="177">
        <v>1215</v>
      </c>
      <c r="E58" s="179">
        <v>33068</v>
      </c>
      <c r="F58" s="178">
        <v>31748</v>
      </c>
      <c r="G58" s="177">
        <v>665</v>
      </c>
      <c r="H58" s="177">
        <v>32413</v>
      </c>
      <c r="I58" s="54">
        <f>ROUND(F58/C58*100,1)</f>
        <v>99.7</v>
      </c>
      <c r="J58" s="55">
        <f>ROUND(G58/D58*100,1)</f>
        <v>54.7</v>
      </c>
      <c r="K58" s="56">
        <f>ROUND(H58/E58*100,1)</f>
        <v>98</v>
      </c>
      <c r="L58" s="55">
        <v>95.1</v>
      </c>
      <c r="M58" s="55">
        <v>97.3</v>
      </c>
    </row>
    <row r="59" spans="1:21" s="2" customFormat="1" ht="24.75" customHeight="1" thickTop="1" x14ac:dyDescent="0.25">
      <c r="A59" s="69"/>
      <c r="B59" s="70" t="s">
        <v>19</v>
      </c>
      <c r="C59" s="107">
        <f>SUM(C5:C41)</f>
        <v>53260634</v>
      </c>
      <c r="D59" s="106">
        <f>SUM(D5:D41)</f>
        <v>1921025</v>
      </c>
      <c r="E59" s="108">
        <f>SUM(E5:E41)</f>
        <v>55181659</v>
      </c>
      <c r="F59" s="107">
        <f>SUM(F5:F41)</f>
        <v>53205244</v>
      </c>
      <c r="G59" s="106">
        <f>SUM(G5:G41)</f>
        <v>1299773</v>
      </c>
      <c r="H59" s="105">
        <f>SUM(H5:H41)</f>
        <v>54505017</v>
      </c>
      <c r="I59" s="71">
        <f>IF(C59=0,"－",ROUND(+F59/C59*100,1))</f>
        <v>99.9</v>
      </c>
      <c r="J59" s="72">
        <f>IF(D59=0,"－",ROUND(+G59/D59*100,1))</f>
        <v>67.7</v>
      </c>
      <c r="K59" s="104">
        <f>IF(E59=0,"－",ROUND(+H59/E59*100,1))</f>
        <v>98.8</v>
      </c>
      <c r="L59" s="75">
        <v>96.4</v>
      </c>
      <c r="M59" s="75">
        <v>98.9</v>
      </c>
    </row>
    <row r="60" spans="1:21" s="2" customFormat="1" ht="24.75" customHeight="1" x14ac:dyDescent="0.25">
      <c r="A60" s="76"/>
      <c r="B60" s="77" t="s">
        <v>20</v>
      </c>
      <c r="C60" s="102">
        <f>SUM(C42:C58)</f>
        <v>1541283</v>
      </c>
      <c r="D60" s="101">
        <f>SUM(D42:D58)</f>
        <v>26868</v>
      </c>
      <c r="E60" s="103">
        <f>SUM(E42:E58)</f>
        <v>1568151</v>
      </c>
      <c r="F60" s="102">
        <f>SUM(F42:F58)</f>
        <v>1533237</v>
      </c>
      <c r="G60" s="101">
        <f>SUM(G42:G58)</f>
        <v>9330</v>
      </c>
      <c r="H60" s="100">
        <f>SUM(H42:H58)</f>
        <v>1542567</v>
      </c>
      <c r="I60" s="54">
        <f>IF(C60=0,"－",ROUND(+F60/C60*100,1))</f>
        <v>99.5</v>
      </c>
      <c r="J60" s="55">
        <f>IF(D60=0,"－",ROUND(+G60/D60*100,1))</f>
        <v>34.700000000000003</v>
      </c>
      <c r="K60" s="94">
        <f>IF(E60=0,"－",ROUND(+H60/E60*100,1))</f>
        <v>98.4</v>
      </c>
      <c r="L60" s="57">
        <v>97.8</v>
      </c>
      <c r="M60" s="57">
        <v>98.4</v>
      </c>
    </row>
    <row r="61" spans="1:21" s="2" customFormat="1" ht="24.75" customHeight="1" x14ac:dyDescent="0.25">
      <c r="A61" s="126"/>
      <c r="B61" s="125" t="s">
        <v>21</v>
      </c>
      <c r="C61" s="102">
        <f>SUM(C59:C60)</f>
        <v>54801917</v>
      </c>
      <c r="D61" s="101">
        <f>SUM(D59:D60)</f>
        <v>1947893</v>
      </c>
      <c r="E61" s="103">
        <f>SUM(E59:E60)</f>
        <v>56749810</v>
      </c>
      <c r="F61" s="102">
        <f>SUM(F59:F60)</f>
        <v>54738481</v>
      </c>
      <c r="G61" s="101">
        <f>SUM(G59:G60)</f>
        <v>1309103</v>
      </c>
      <c r="H61" s="100">
        <f>SUM(H59:H60)</f>
        <v>56047584</v>
      </c>
      <c r="I61" s="54">
        <f>IF(C61=0,"－",ROUND(+F61/C61*100,1))</f>
        <v>99.9</v>
      </c>
      <c r="J61" s="55">
        <f>IF(D61=0,"－",ROUND(+G61/D61*100,1))</f>
        <v>67.2</v>
      </c>
      <c r="K61" s="94">
        <f>IF(E61=0,"－",ROUND(+H61/E61*100,1))</f>
        <v>98.8</v>
      </c>
      <c r="L61" s="55">
        <v>96.4</v>
      </c>
      <c r="M61" s="55">
        <v>98.9</v>
      </c>
    </row>
    <row r="62" spans="1:21" s="2" customFormat="1" ht="20.25" customHeight="1" x14ac:dyDescent="0.2">
      <c r="A62" s="149"/>
      <c r="B62" s="148"/>
      <c r="C62" s="147"/>
      <c r="D62" s="147"/>
      <c r="E62" s="147"/>
      <c r="F62" s="147"/>
      <c r="G62" s="147"/>
      <c r="H62" s="147"/>
      <c r="I62" s="146"/>
      <c r="J62" s="146"/>
      <c r="K62" s="146"/>
      <c r="L62" s="146"/>
      <c r="M62" s="146"/>
    </row>
    <row r="63" spans="1:21" x14ac:dyDescent="0.3">
      <c r="N63" s="13"/>
      <c r="O63" s="13"/>
      <c r="P63" s="13"/>
      <c r="Q63" s="13"/>
      <c r="R63" s="13"/>
      <c r="S63" s="13"/>
      <c r="T63" s="13"/>
      <c r="U63" s="13"/>
    </row>
    <row r="64" spans="1:21" x14ac:dyDescent="0.3">
      <c r="N64" s="13"/>
      <c r="O64" s="13"/>
      <c r="P64" s="13"/>
      <c r="Q64" s="13"/>
      <c r="R64" s="13"/>
      <c r="S64" s="13"/>
      <c r="T64" s="13"/>
      <c r="U64" s="13"/>
    </row>
    <row r="65" spans="14:21" x14ac:dyDescent="0.3">
      <c r="N65" s="13"/>
      <c r="O65" s="13"/>
      <c r="P65" s="13"/>
      <c r="Q65" s="13"/>
      <c r="R65" s="13"/>
      <c r="S65" s="13"/>
      <c r="T65" s="13"/>
      <c r="U65" s="13"/>
    </row>
    <row r="66" spans="14:21" x14ac:dyDescent="0.3">
      <c r="N66" s="13"/>
      <c r="O66" s="13"/>
      <c r="P66" s="13"/>
      <c r="Q66" s="13"/>
      <c r="R66" s="13"/>
      <c r="S66" s="13"/>
      <c r="T66" s="13"/>
      <c r="U66" s="13"/>
    </row>
    <row r="67" spans="14:21" x14ac:dyDescent="0.3">
      <c r="N67" s="13"/>
      <c r="O67" s="13"/>
      <c r="P67" s="13"/>
      <c r="Q67" s="13"/>
      <c r="R67" s="13"/>
      <c r="S67" s="13"/>
      <c r="T67" s="13"/>
      <c r="U67" s="13"/>
    </row>
    <row r="68" spans="14:21" x14ac:dyDescent="0.3">
      <c r="N68" s="13"/>
      <c r="O68" s="13"/>
      <c r="P68" s="13"/>
      <c r="Q68" s="13"/>
      <c r="R68" s="13"/>
      <c r="S68" s="13"/>
      <c r="T68" s="13"/>
      <c r="U68" s="13"/>
    </row>
    <row r="69" spans="14:21" x14ac:dyDescent="0.3">
      <c r="N69" s="13"/>
      <c r="O69" s="13"/>
      <c r="P69" s="13"/>
      <c r="Q69" s="13"/>
      <c r="R69" s="13"/>
      <c r="S69" s="13"/>
      <c r="T69" s="13"/>
      <c r="U69" s="13"/>
    </row>
    <row r="70" spans="14:21" x14ac:dyDescent="0.3">
      <c r="N70" s="13"/>
      <c r="O70" s="13"/>
      <c r="P70" s="13"/>
      <c r="Q70" s="13"/>
      <c r="R70" s="13"/>
      <c r="S70" s="13"/>
      <c r="T70" s="13"/>
      <c r="U70" s="13"/>
    </row>
    <row r="71" spans="14:21" x14ac:dyDescent="0.3">
      <c r="N71" s="13"/>
      <c r="O71" s="13"/>
      <c r="P71" s="13"/>
      <c r="Q71" s="13"/>
      <c r="R71" s="13"/>
      <c r="S71" s="13"/>
      <c r="T71" s="13"/>
      <c r="U71" s="13"/>
    </row>
    <row r="72" spans="14:21" x14ac:dyDescent="0.3">
      <c r="N72" s="13"/>
      <c r="O72" s="13"/>
      <c r="P72" s="13"/>
      <c r="Q72" s="13"/>
      <c r="R72" s="13"/>
      <c r="S72" s="13"/>
      <c r="T72" s="13"/>
      <c r="U72" s="13"/>
    </row>
    <row r="73" spans="14:21" x14ac:dyDescent="0.3">
      <c r="N73" s="13"/>
      <c r="O73" s="13"/>
      <c r="P73" s="13"/>
      <c r="Q73" s="13"/>
      <c r="R73" s="13"/>
      <c r="S73" s="13"/>
      <c r="T73" s="13"/>
      <c r="U73" s="13"/>
    </row>
    <row r="74" spans="14:21" x14ac:dyDescent="0.3">
      <c r="N74" s="13"/>
      <c r="O74" s="13"/>
      <c r="P74" s="13"/>
      <c r="Q74" s="13"/>
      <c r="R74" s="13"/>
      <c r="S74" s="13"/>
      <c r="T74" s="13"/>
      <c r="U74" s="13"/>
    </row>
    <row r="75" spans="14:21" x14ac:dyDescent="0.3">
      <c r="N75" s="13"/>
      <c r="O75" s="13"/>
      <c r="P75" s="13"/>
      <c r="Q75" s="13"/>
      <c r="R75" s="13"/>
      <c r="S75" s="13"/>
      <c r="T75" s="13"/>
      <c r="U75" s="13"/>
    </row>
    <row r="76" spans="14:21" x14ac:dyDescent="0.3">
      <c r="N76" s="13"/>
      <c r="O76" s="13"/>
      <c r="P76" s="13"/>
      <c r="Q76" s="13"/>
      <c r="R76" s="13"/>
      <c r="S76" s="13"/>
      <c r="T76" s="13"/>
      <c r="U76" s="13"/>
    </row>
    <row r="77" spans="14:21" x14ac:dyDescent="0.3">
      <c r="N77" s="13"/>
      <c r="O77" s="13"/>
      <c r="P77" s="13"/>
      <c r="Q77" s="13"/>
      <c r="R77" s="13"/>
      <c r="S77" s="13"/>
      <c r="T77" s="13"/>
      <c r="U77" s="13"/>
    </row>
    <row r="78" spans="14:21" x14ac:dyDescent="0.3">
      <c r="N78" s="13"/>
      <c r="O78" s="13"/>
      <c r="P78" s="13"/>
      <c r="Q78" s="13"/>
      <c r="R78" s="13"/>
      <c r="S78" s="13"/>
      <c r="T78" s="13"/>
      <c r="U78" s="13"/>
    </row>
    <row r="79" spans="14:21" x14ac:dyDescent="0.3">
      <c r="N79" s="13"/>
      <c r="O79" s="13"/>
      <c r="P79" s="13"/>
      <c r="Q79" s="13"/>
      <c r="R79" s="13"/>
      <c r="S79" s="13"/>
      <c r="T79" s="13"/>
      <c r="U79" s="13"/>
    </row>
    <row r="80" spans="14:21" x14ac:dyDescent="0.3">
      <c r="N80" s="13"/>
      <c r="O80" s="13"/>
      <c r="P80" s="13"/>
      <c r="Q80" s="13"/>
      <c r="R80" s="13"/>
      <c r="S80" s="13"/>
      <c r="T80" s="13"/>
      <c r="U80" s="13"/>
    </row>
    <row r="81" spans="14:21" x14ac:dyDescent="0.3">
      <c r="N81" s="13"/>
      <c r="O81" s="13"/>
      <c r="P81" s="13"/>
      <c r="Q81" s="13"/>
      <c r="R81" s="13"/>
      <c r="S81" s="13"/>
      <c r="T81" s="13"/>
      <c r="U81" s="13"/>
    </row>
    <row r="82" spans="14:21" x14ac:dyDescent="0.3">
      <c r="N82" s="13"/>
      <c r="O82" s="13"/>
      <c r="P82" s="13"/>
      <c r="Q82" s="13"/>
      <c r="R82" s="13"/>
      <c r="S82" s="13"/>
      <c r="T82" s="13"/>
      <c r="U82" s="13"/>
    </row>
    <row r="83" spans="14:21" x14ac:dyDescent="0.3">
      <c r="N83" s="13"/>
      <c r="O83" s="13"/>
      <c r="P83" s="13"/>
      <c r="Q83" s="13"/>
      <c r="R83" s="13"/>
      <c r="S83" s="13"/>
      <c r="T83" s="13"/>
      <c r="U83" s="13"/>
    </row>
    <row r="84" spans="14:21" x14ac:dyDescent="0.3">
      <c r="N84" s="13"/>
      <c r="O84" s="13"/>
      <c r="P84" s="13"/>
      <c r="Q84" s="13"/>
      <c r="R84" s="13"/>
      <c r="S84" s="13"/>
      <c r="T84" s="13"/>
      <c r="U84" s="13"/>
    </row>
    <row r="85" spans="14:21" x14ac:dyDescent="0.3">
      <c r="N85" s="13"/>
      <c r="O85" s="13"/>
      <c r="P85" s="13"/>
      <c r="Q85" s="13"/>
      <c r="R85" s="13"/>
      <c r="S85" s="13"/>
      <c r="T85" s="13"/>
      <c r="U85" s="13"/>
    </row>
    <row r="86" spans="14:21" x14ac:dyDescent="0.3">
      <c r="N86" s="13"/>
      <c r="O86" s="13"/>
      <c r="P86" s="13"/>
      <c r="Q86" s="13"/>
      <c r="R86" s="13"/>
      <c r="S86" s="13"/>
      <c r="T86" s="13"/>
      <c r="U86" s="13"/>
    </row>
    <row r="87" spans="14:21" x14ac:dyDescent="0.3">
      <c r="N87" s="13"/>
      <c r="O87" s="13"/>
      <c r="P87" s="13"/>
      <c r="Q87" s="13"/>
      <c r="R87" s="13"/>
      <c r="S87" s="13"/>
      <c r="T87" s="13"/>
      <c r="U87" s="13"/>
    </row>
    <row r="88" spans="14:21" x14ac:dyDescent="0.3">
      <c r="N88" s="13"/>
      <c r="O88" s="13"/>
      <c r="P88" s="13"/>
      <c r="Q88" s="13"/>
      <c r="R88" s="13"/>
      <c r="S88" s="13"/>
      <c r="T88" s="13"/>
      <c r="U88" s="13"/>
    </row>
    <row r="89" spans="14:21" x14ac:dyDescent="0.3">
      <c r="N89" s="13"/>
      <c r="O89" s="13"/>
      <c r="P89" s="13"/>
      <c r="Q89" s="13"/>
      <c r="R89" s="13"/>
      <c r="S89" s="13"/>
      <c r="T89" s="13"/>
      <c r="U89" s="13"/>
    </row>
    <row r="90" spans="14:21" x14ac:dyDescent="0.3">
      <c r="N90" s="13"/>
      <c r="O90" s="13"/>
      <c r="P90" s="13"/>
      <c r="Q90" s="13"/>
      <c r="R90" s="13"/>
      <c r="S90" s="13"/>
      <c r="T90" s="13"/>
      <c r="U90" s="13"/>
    </row>
    <row r="91" spans="14:21" x14ac:dyDescent="0.3">
      <c r="N91" s="13"/>
      <c r="O91" s="13"/>
      <c r="P91" s="13"/>
      <c r="Q91" s="13"/>
      <c r="R91" s="13"/>
      <c r="S91" s="13"/>
      <c r="T91" s="13"/>
      <c r="U91" s="13"/>
    </row>
    <row r="92" spans="14:21" x14ac:dyDescent="0.3">
      <c r="N92" s="13"/>
      <c r="O92" s="13"/>
      <c r="P92" s="13"/>
      <c r="Q92" s="13"/>
      <c r="R92" s="13"/>
      <c r="S92" s="13"/>
      <c r="T92" s="13"/>
      <c r="U92" s="13"/>
    </row>
    <row r="93" spans="14:21" x14ac:dyDescent="0.3">
      <c r="N93" s="13"/>
      <c r="O93" s="13"/>
      <c r="P93" s="13"/>
      <c r="Q93" s="13"/>
      <c r="R93" s="13"/>
      <c r="S93" s="13"/>
      <c r="T93" s="13"/>
      <c r="U93" s="13"/>
    </row>
    <row r="94" spans="14:21" x14ac:dyDescent="0.3">
      <c r="N94" s="13"/>
      <c r="O94" s="13"/>
      <c r="P94" s="13"/>
      <c r="Q94" s="13"/>
      <c r="R94" s="13"/>
      <c r="S94" s="13"/>
      <c r="T94" s="13"/>
      <c r="U94" s="13"/>
    </row>
    <row r="95" spans="14:21" x14ac:dyDescent="0.3">
      <c r="N95" s="13"/>
      <c r="O95" s="13"/>
      <c r="P95" s="13"/>
      <c r="Q95" s="13"/>
      <c r="R95" s="13"/>
      <c r="S95" s="13"/>
      <c r="T95" s="13"/>
      <c r="U95" s="13"/>
    </row>
    <row r="96" spans="14:21" x14ac:dyDescent="0.3">
      <c r="N96" s="13"/>
      <c r="O96" s="13"/>
      <c r="P96" s="13"/>
      <c r="Q96" s="13"/>
      <c r="R96" s="13"/>
      <c r="S96" s="13"/>
      <c r="T96" s="13"/>
      <c r="U96" s="13"/>
    </row>
    <row r="97" spans="14:21" x14ac:dyDescent="0.3">
      <c r="N97" s="13"/>
      <c r="O97" s="13"/>
      <c r="P97" s="13"/>
      <c r="Q97" s="13"/>
      <c r="R97" s="13"/>
      <c r="S97" s="13"/>
      <c r="T97" s="13"/>
      <c r="U97" s="13"/>
    </row>
    <row r="98" spans="14:21" x14ac:dyDescent="0.3">
      <c r="N98" s="13"/>
      <c r="O98" s="13"/>
      <c r="P98" s="13"/>
      <c r="Q98" s="13"/>
      <c r="R98" s="13"/>
      <c r="S98" s="13"/>
      <c r="T98" s="13"/>
      <c r="U98" s="13"/>
    </row>
    <row r="99" spans="14:21" x14ac:dyDescent="0.3">
      <c r="N99" s="13"/>
      <c r="O99" s="13"/>
      <c r="P99" s="13"/>
      <c r="Q99" s="13"/>
      <c r="R99" s="13"/>
      <c r="S99" s="13"/>
      <c r="T99" s="13"/>
      <c r="U99" s="13"/>
    </row>
    <row r="100" spans="14:21" x14ac:dyDescent="0.3">
      <c r="N100" s="13"/>
      <c r="O100" s="13"/>
      <c r="P100" s="13"/>
      <c r="Q100" s="13"/>
      <c r="R100" s="13"/>
      <c r="S100" s="13"/>
      <c r="T100" s="13"/>
      <c r="U100" s="13"/>
    </row>
    <row r="101" spans="14:21" x14ac:dyDescent="0.3">
      <c r="N101" s="13"/>
      <c r="O101" s="13"/>
      <c r="P101" s="13"/>
      <c r="Q101" s="13"/>
      <c r="R101" s="13"/>
      <c r="S101" s="13"/>
      <c r="T101" s="13"/>
      <c r="U101" s="13"/>
    </row>
    <row r="102" spans="14:21" x14ac:dyDescent="0.3">
      <c r="N102" s="13"/>
      <c r="O102" s="13"/>
      <c r="P102" s="13"/>
      <c r="Q102" s="13"/>
      <c r="R102" s="13"/>
      <c r="S102" s="13"/>
      <c r="T102" s="13"/>
      <c r="U102" s="13"/>
    </row>
    <row r="103" spans="14:21" x14ac:dyDescent="0.3">
      <c r="N103" s="13"/>
      <c r="O103" s="13"/>
      <c r="P103" s="13"/>
      <c r="Q103" s="13"/>
      <c r="R103" s="13"/>
      <c r="S103" s="13"/>
      <c r="T103" s="13"/>
      <c r="U103" s="13"/>
    </row>
    <row r="104" spans="14:21" x14ac:dyDescent="0.3">
      <c r="N104" s="13"/>
      <c r="O104" s="13"/>
      <c r="P104" s="13"/>
      <c r="Q104" s="13"/>
      <c r="R104" s="13"/>
      <c r="S104" s="13"/>
      <c r="T104" s="13"/>
      <c r="U104" s="13"/>
    </row>
    <row r="105" spans="14:21" x14ac:dyDescent="0.3">
      <c r="N105" s="13"/>
      <c r="O105" s="13"/>
      <c r="P105" s="13"/>
      <c r="Q105" s="13"/>
      <c r="R105" s="13"/>
      <c r="S105" s="13"/>
      <c r="T105" s="13"/>
      <c r="U105" s="13"/>
    </row>
    <row r="106" spans="14:21" x14ac:dyDescent="0.3">
      <c r="N106" s="13"/>
      <c r="O106" s="13"/>
      <c r="P106" s="13"/>
      <c r="Q106" s="13"/>
      <c r="R106" s="13"/>
      <c r="S106" s="13"/>
      <c r="T106" s="13"/>
      <c r="U106" s="13"/>
    </row>
    <row r="107" spans="14:21" x14ac:dyDescent="0.3">
      <c r="N107" s="13"/>
      <c r="O107" s="13"/>
      <c r="P107" s="13"/>
      <c r="Q107" s="13"/>
      <c r="R107" s="13"/>
      <c r="S107" s="13"/>
      <c r="T107" s="13"/>
      <c r="U107" s="13"/>
    </row>
    <row r="108" spans="14:21" x14ac:dyDescent="0.3">
      <c r="N108" s="13"/>
      <c r="O108" s="13"/>
      <c r="P108" s="13"/>
      <c r="Q108" s="13"/>
      <c r="R108" s="13"/>
      <c r="S108" s="13"/>
      <c r="T108" s="13"/>
      <c r="U108" s="13"/>
    </row>
    <row r="109" spans="14:21" x14ac:dyDescent="0.3">
      <c r="N109" s="13"/>
      <c r="O109" s="13"/>
      <c r="P109" s="13"/>
      <c r="Q109" s="13"/>
      <c r="R109" s="13"/>
      <c r="S109" s="13"/>
      <c r="T109" s="13"/>
      <c r="U109" s="13"/>
    </row>
    <row r="110" spans="14:21" x14ac:dyDescent="0.3">
      <c r="N110" s="13"/>
      <c r="O110" s="13"/>
      <c r="P110" s="13"/>
      <c r="Q110" s="13"/>
      <c r="R110" s="13"/>
      <c r="S110" s="13"/>
      <c r="T110" s="13"/>
      <c r="U110" s="13"/>
    </row>
    <row r="111" spans="14:21" x14ac:dyDescent="0.3">
      <c r="N111" s="13"/>
      <c r="O111" s="13"/>
      <c r="P111" s="13"/>
      <c r="Q111" s="13"/>
      <c r="R111" s="13"/>
      <c r="S111" s="13"/>
      <c r="T111" s="13"/>
      <c r="U111" s="13"/>
    </row>
    <row r="112" spans="14:21" x14ac:dyDescent="0.3">
      <c r="N112" s="13"/>
      <c r="O112" s="13"/>
      <c r="P112" s="13"/>
      <c r="Q112" s="13"/>
      <c r="R112" s="13"/>
      <c r="S112" s="13"/>
      <c r="T112" s="13"/>
      <c r="U112" s="13"/>
    </row>
    <row r="113" spans="14:21" x14ac:dyDescent="0.3">
      <c r="N113" s="13"/>
      <c r="O113" s="13"/>
      <c r="P113" s="13"/>
      <c r="Q113" s="13"/>
      <c r="R113" s="13"/>
      <c r="S113" s="13"/>
      <c r="T113" s="13"/>
      <c r="U113" s="13"/>
    </row>
    <row r="114" spans="14:21" x14ac:dyDescent="0.3">
      <c r="N114" s="13"/>
      <c r="O114" s="13"/>
      <c r="P114" s="13"/>
      <c r="Q114" s="13"/>
      <c r="R114" s="13"/>
      <c r="S114" s="13"/>
      <c r="T114" s="13"/>
      <c r="U114" s="13"/>
    </row>
    <row r="115" spans="14:21" x14ac:dyDescent="0.3">
      <c r="N115" s="13"/>
      <c r="O115" s="13"/>
      <c r="P115" s="13"/>
      <c r="Q115" s="13"/>
      <c r="R115" s="13"/>
      <c r="S115" s="13"/>
      <c r="T115" s="13"/>
      <c r="U115" s="13"/>
    </row>
    <row r="116" spans="14:21" x14ac:dyDescent="0.3">
      <c r="N116" s="13"/>
      <c r="O116" s="13"/>
      <c r="P116" s="13"/>
      <c r="Q116" s="13"/>
      <c r="R116" s="13"/>
      <c r="S116" s="13"/>
      <c r="T116" s="13"/>
      <c r="U116" s="13"/>
    </row>
    <row r="117" spans="14:21" x14ac:dyDescent="0.3">
      <c r="N117" s="13"/>
      <c r="O117" s="13"/>
      <c r="P117" s="13"/>
      <c r="Q117" s="13"/>
      <c r="R117" s="13"/>
      <c r="S117" s="13"/>
      <c r="T117" s="13"/>
      <c r="U117" s="13"/>
    </row>
    <row r="118" spans="14:21" x14ac:dyDescent="0.3">
      <c r="N118" s="13"/>
      <c r="O118" s="13"/>
      <c r="P118" s="13"/>
      <c r="Q118" s="13"/>
      <c r="R118" s="13"/>
      <c r="S118" s="13"/>
      <c r="T118" s="13"/>
      <c r="U118" s="13"/>
    </row>
    <row r="119" spans="14:21" x14ac:dyDescent="0.3">
      <c r="N119" s="13"/>
      <c r="O119" s="13"/>
      <c r="P119" s="13"/>
      <c r="Q119" s="13"/>
      <c r="R119" s="13"/>
      <c r="S119" s="13"/>
      <c r="T119" s="13"/>
      <c r="U119" s="13"/>
    </row>
    <row r="120" spans="14:21" x14ac:dyDescent="0.3">
      <c r="N120" s="13"/>
      <c r="O120" s="13"/>
      <c r="P120" s="13"/>
      <c r="Q120" s="13"/>
      <c r="R120" s="13"/>
      <c r="S120" s="13"/>
      <c r="T120" s="13"/>
      <c r="U120" s="13"/>
    </row>
    <row r="121" spans="14:21" x14ac:dyDescent="0.3">
      <c r="N121" s="13"/>
      <c r="O121" s="13"/>
      <c r="P121" s="13"/>
      <c r="Q121" s="13"/>
      <c r="R121" s="13"/>
      <c r="S121" s="13"/>
      <c r="T121" s="13"/>
      <c r="U121" s="13"/>
    </row>
    <row r="122" spans="14:21" x14ac:dyDescent="0.3">
      <c r="N122" s="13"/>
      <c r="O122" s="13"/>
      <c r="P122" s="13"/>
      <c r="Q122" s="13"/>
      <c r="R122" s="13"/>
      <c r="S122" s="13"/>
      <c r="T122" s="13"/>
      <c r="U122" s="13"/>
    </row>
    <row r="123" spans="14:21" x14ac:dyDescent="0.3">
      <c r="N123" s="13"/>
      <c r="O123" s="13"/>
      <c r="P123" s="13"/>
      <c r="Q123" s="13"/>
      <c r="R123" s="13"/>
      <c r="S123" s="13"/>
      <c r="T123" s="13"/>
      <c r="U123" s="13"/>
    </row>
    <row r="124" spans="14:21" x14ac:dyDescent="0.3">
      <c r="N124" s="13"/>
      <c r="O124" s="13"/>
      <c r="P124" s="13"/>
      <c r="Q124" s="13"/>
      <c r="R124" s="13"/>
      <c r="S124" s="13"/>
      <c r="T124" s="13"/>
      <c r="U124" s="13"/>
    </row>
    <row r="125" spans="14:21" x14ac:dyDescent="0.3">
      <c r="N125" s="13"/>
      <c r="O125" s="13"/>
      <c r="P125" s="13"/>
      <c r="Q125" s="13"/>
      <c r="R125" s="13"/>
      <c r="S125" s="13"/>
      <c r="T125" s="13"/>
      <c r="U125" s="13"/>
    </row>
    <row r="126" spans="14:21" x14ac:dyDescent="0.3">
      <c r="N126" s="13"/>
      <c r="O126" s="13"/>
      <c r="P126" s="13"/>
      <c r="Q126" s="13"/>
      <c r="R126" s="13"/>
      <c r="S126" s="13"/>
      <c r="T126" s="13"/>
      <c r="U126" s="13"/>
    </row>
    <row r="127" spans="14:21" x14ac:dyDescent="0.3">
      <c r="N127" s="13"/>
      <c r="O127" s="13"/>
      <c r="P127" s="13"/>
      <c r="Q127" s="13"/>
      <c r="R127" s="13"/>
      <c r="S127" s="13"/>
      <c r="T127" s="13"/>
      <c r="U127" s="13"/>
    </row>
  </sheetData>
  <mergeCells count="7">
    <mergeCell ref="K2:M2"/>
    <mergeCell ref="L3:M3"/>
    <mergeCell ref="A1:M1"/>
    <mergeCell ref="A2:C2"/>
    <mergeCell ref="C3:E3"/>
    <mergeCell ref="F3:H3"/>
    <mergeCell ref="I3:K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6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1599C-58D1-4B2A-BEA2-74AC2EB2D845}">
  <sheetPr>
    <tabColor indexed="13"/>
    <pageSetUpPr autoPageBreaks="0"/>
  </sheetPr>
  <dimension ref="A1:O157"/>
  <sheetViews>
    <sheetView showOutlineSymbols="0" view="pageBreakPreview" zoomScale="75" zoomScaleNormal="75" zoomScaleSheetLayoutView="75" workbookViewId="0">
      <selection activeCell="L78" sqref="L78"/>
    </sheetView>
  </sheetViews>
  <sheetFormatPr defaultColWidth="10.703125" defaultRowHeight="23.4" x14ac:dyDescent="0.3"/>
  <cols>
    <col min="1" max="1" width="2.9375" style="14" customWidth="1"/>
    <col min="2" max="2" width="8" style="14" customWidth="1"/>
    <col min="3" max="8" width="8.64453125" style="14" customWidth="1"/>
    <col min="9" max="13" width="5.64453125" style="14" customWidth="1"/>
    <col min="14" max="16384" width="10.703125" style="14"/>
  </cols>
  <sheetData>
    <row r="1" spans="1:13" s="1" customFormat="1" ht="23.25" customHeight="1" x14ac:dyDescent="0.25">
      <c r="A1" s="123" t="s">
        <v>123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s="1" customFormat="1" ht="23.25" customHeight="1" x14ac:dyDescent="0.25">
      <c r="A2" s="85" t="s">
        <v>122</v>
      </c>
      <c r="B2" s="85"/>
      <c r="C2" s="85"/>
      <c r="D2" s="23"/>
      <c r="E2" s="23"/>
      <c r="F2" s="23"/>
      <c r="G2" s="23"/>
      <c r="H2" s="23"/>
      <c r="I2" s="24"/>
      <c r="J2" s="24"/>
      <c r="K2" s="86" t="s">
        <v>1</v>
      </c>
      <c r="L2" s="87"/>
      <c r="M2" s="87"/>
    </row>
    <row r="3" spans="1:13" s="2" customFormat="1" ht="24.75" customHeight="1" x14ac:dyDescent="0.2">
      <c r="A3" s="25"/>
      <c r="B3" s="26"/>
      <c r="C3" s="81" t="s">
        <v>2</v>
      </c>
      <c r="D3" s="82"/>
      <c r="E3" s="83"/>
      <c r="F3" s="81" t="s">
        <v>3</v>
      </c>
      <c r="G3" s="82"/>
      <c r="H3" s="83"/>
      <c r="I3" s="88" t="s">
        <v>25</v>
      </c>
      <c r="J3" s="89"/>
      <c r="K3" s="90"/>
      <c r="L3" s="79" t="s">
        <v>26</v>
      </c>
      <c r="M3" s="80"/>
    </row>
    <row r="4" spans="1:13" s="2" customFormat="1" ht="24.75" customHeight="1" thickBot="1" x14ac:dyDescent="0.25">
      <c r="A4" s="122"/>
      <c r="B4" s="121"/>
      <c r="C4" s="29" t="s">
        <v>4</v>
      </c>
      <c r="D4" s="30" t="s">
        <v>5</v>
      </c>
      <c r="E4" s="175" t="s">
        <v>6</v>
      </c>
      <c r="F4" s="176" t="s">
        <v>4</v>
      </c>
      <c r="G4" s="32" t="s">
        <v>5</v>
      </c>
      <c r="H4" s="175" t="s">
        <v>6</v>
      </c>
      <c r="I4" s="174" t="s">
        <v>7</v>
      </c>
      <c r="J4" s="119" t="s">
        <v>8</v>
      </c>
      <c r="K4" s="119" t="s">
        <v>27</v>
      </c>
      <c r="L4" s="118" t="s">
        <v>70</v>
      </c>
      <c r="M4" s="117" t="s">
        <v>71</v>
      </c>
    </row>
    <row r="5" spans="1:13" s="2" customFormat="1" ht="24.75" customHeight="1" thickTop="1" x14ac:dyDescent="0.25">
      <c r="A5" s="38">
        <v>1</v>
      </c>
      <c r="B5" s="173" t="s">
        <v>28</v>
      </c>
      <c r="C5" s="193">
        <v>3532688</v>
      </c>
      <c r="D5" s="192">
        <v>77897</v>
      </c>
      <c r="E5" s="194">
        <v>3610585</v>
      </c>
      <c r="F5" s="193">
        <v>3556391</v>
      </c>
      <c r="G5" s="192">
        <v>33803</v>
      </c>
      <c r="H5" s="191">
        <v>3590194</v>
      </c>
      <c r="I5" s="154">
        <f>IF(C5=0,"－",ROUND(+F5/C5*100,1))</f>
        <v>100.7</v>
      </c>
      <c r="J5" s="72">
        <f>IF(D5=0,"－",ROUND(+G5/D5*100,1))</f>
        <v>43.4</v>
      </c>
      <c r="K5" s="73">
        <f>IF(E5=0,"－",ROUND(+H5/E5*100,1))</f>
        <v>99.4</v>
      </c>
      <c r="L5" s="72">
        <v>98.2</v>
      </c>
      <c r="M5" s="72">
        <v>99.4</v>
      </c>
    </row>
    <row r="6" spans="1:13" s="2" customFormat="1" ht="24.75" customHeight="1" x14ac:dyDescent="0.25">
      <c r="A6" s="47">
        <v>2</v>
      </c>
      <c r="B6" s="168" t="s">
        <v>29</v>
      </c>
      <c r="C6" s="190">
        <v>194341</v>
      </c>
      <c r="D6" s="189">
        <v>5573</v>
      </c>
      <c r="E6" s="188">
        <v>199914</v>
      </c>
      <c r="F6" s="190">
        <v>193387</v>
      </c>
      <c r="G6" s="189">
        <v>2917</v>
      </c>
      <c r="H6" s="188">
        <v>196304</v>
      </c>
      <c r="I6" s="150">
        <f>IF(C6=0,"－",ROUND(+F6/C6*100,1))</f>
        <v>99.5</v>
      </c>
      <c r="J6" s="55">
        <f>IF(D6=0,"－",ROUND(+G6/D6*100,1))</f>
        <v>52.3</v>
      </c>
      <c r="K6" s="56">
        <f>IF(E6=0,"－",ROUND(+H6/E6*100,1))</f>
        <v>98.2</v>
      </c>
      <c r="L6" s="55">
        <v>95.8</v>
      </c>
      <c r="M6" s="55">
        <v>97.5</v>
      </c>
    </row>
    <row r="7" spans="1:13" s="2" customFormat="1" ht="24.75" customHeight="1" x14ac:dyDescent="0.25">
      <c r="A7" s="47">
        <v>3</v>
      </c>
      <c r="B7" s="168" t="s">
        <v>30</v>
      </c>
      <c r="C7" s="190">
        <v>1101168</v>
      </c>
      <c r="D7" s="189">
        <v>23542</v>
      </c>
      <c r="E7" s="188">
        <v>1124710</v>
      </c>
      <c r="F7" s="190">
        <v>1094385</v>
      </c>
      <c r="G7" s="189">
        <v>15145</v>
      </c>
      <c r="H7" s="188">
        <v>1109530</v>
      </c>
      <c r="I7" s="150">
        <f>IF(C7=0,"－",ROUND(+F7/C7*100,1))</f>
        <v>99.4</v>
      </c>
      <c r="J7" s="55">
        <f>IF(D7=0,"－",ROUND(+G7/D7*100,1))</f>
        <v>64.3</v>
      </c>
      <c r="K7" s="56">
        <f>IF(E7=0,"－",ROUND(+H7/E7*100,1))</f>
        <v>98.7</v>
      </c>
      <c r="L7" s="55">
        <v>96.9</v>
      </c>
      <c r="M7" s="55">
        <v>98.4</v>
      </c>
    </row>
    <row r="8" spans="1:13" s="2" customFormat="1" ht="24.75" customHeight="1" x14ac:dyDescent="0.25">
      <c r="A8" s="47">
        <v>4</v>
      </c>
      <c r="B8" s="168" t="s">
        <v>31</v>
      </c>
      <c r="C8" s="190">
        <v>1547018</v>
      </c>
      <c r="D8" s="189">
        <v>36049</v>
      </c>
      <c r="E8" s="188">
        <v>1583067</v>
      </c>
      <c r="F8" s="190">
        <v>1543338</v>
      </c>
      <c r="G8" s="189">
        <v>15719</v>
      </c>
      <c r="H8" s="188">
        <v>1559057</v>
      </c>
      <c r="I8" s="150">
        <f>IF(C8=0,"－",ROUND(+F8/C8*100,1))</f>
        <v>99.8</v>
      </c>
      <c r="J8" s="55">
        <f>IF(D8=0,"－",ROUND(+G8/D8*100,1))</f>
        <v>43.6</v>
      </c>
      <c r="K8" s="56">
        <f>IF(E8=0,"－",ROUND(+H8/E8*100,1))</f>
        <v>98.5</v>
      </c>
      <c r="L8" s="55">
        <v>97.6</v>
      </c>
      <c r="M8" s="55">
        <v>98.9</v>
      </c>
    </row>
    <row r="9" spans="1:13" s="2" customFormat="1" ht="24.75" customHeight="1" x14ac:dyDescent="0.25">
      <c r="A9" s="47">
        <v>5</v>
      </c>
      <c r="B9" s="168" t="s">
        <v>32</v>
      </c>
      <c r="C9" s="190">
        <v>139224</v>
      </c>
      <c r="D9" s="189">
        <v>3016</v>
      </c>
      <c r="E9" s="188">
        <v>142240</v>
      </c>
      <c r="F9" s="190">
        <v>138749</v>
      </c>
      <c r="G9" s="189">
        <v>1691</v>
      </c>
      <c r="H9" s="188">
        <v>140440</v>
      </c>
      <c r="I9" s="150">
        <f>IF(C9=0,"－",ROUND(+F9/C9*100,1))</f>
        <v>99.7</v>
      </c>
      <c r="J9" s="55">
        <f>IF(D9=0,"－",ROUND(+G9/D9*100,1))</f>
        <v>56.1</v>
      </c>
      <c r="K9" s="56">
        <f>IF(E9=0,"－",ROUND(+H9/E9*100,1))</f>
        <v>98.7</v>
      </c>
      <c r="L9" s="55">
        <v>97.6</v>
      </c>
      <c r="M9" s="55">
        <v>98.2</v>
      </c>
    </row>
    <row r="10" spans="1:13" s="2" customFormat="1" ht="24.75" customHeight="1" x14ac:dyDescent="0.25">
      <c r="A10" s="47">
        <v>6</v>
      </c>
      <c r="B10" s="168" t="s">
        <v>9</v>
      </c>
      <c r="C10" s="190">
        <v>495784</v>
      </c>
      <c r="D10" s="189">
        <v>27325</v>
      </c>
      <c r="E10" s="188">
        <v>523109</v>
      </c>
      <c r="F10" s="190">
        <v>486633</v>
      </c>
      <c r="G10" s="189">
        <v>6961</v>
      </c>
      <c r="H10" s="188">
        <v>493594</v>
      </c>
      <c r="I10" s="150">
        <f>IF(C10=0,"－",ROUND(+F10/C10*100,1))</f>
        <v>98.2</v>
      </c>
      <c r="J10" s="55">
        <f>IF(D10=0,"－",ROUND(+G10/D10*100,1))</f>
        <v>25.5</v>
      </c>
      <c r="K10" s="56">
        <f>IF(E10=0,"－",ROUND(+H10/E10*100,1))</f>
        <v>94.4</v>
      </c>
      <c r="L10" s="55">
        <v>94.4</v>
      </c>
      <c r="M10" s="55">
        <v>95.6</v>
      </c>
    </row>
    <row r="11" spans="1:13" s="2" customFormat="1" ht="24.75" customHeight="1" x14ac:dyDescent="0.25">
      <c r="A11" s="47">
        <v>7</v>
      </c>
      <c r="B11" s="168" t="s">
        <v>33</v>
      </c>
      <c r="C11" s="190">
        <v>1049447</v>
      </c>
      <c r="D11" s="189">
        <v>18779</v>
      </c>
      <c r="E11" s="188">
        <v>1068226</v>
      </c>
      <c r="F11" s="190">
        <v>1045254</v>
      </c>
      <c r="G11" s="189">
        <v>11765</v>
      </c>
      <c r="H11" s="188">
        <v>1057019</v>
      </c>
      <c r="I11" s="150">
        <f>IF(C11=0,"－",ROUND(+F11/C11*100,1))</f>
        <v>99.6</v>
      </c>
      <c r="J11" s="55">
        <f>IF(D11=0,"－",ROUND(+G11/D11*100,1))</f>
        <v>62.6</v>
      </c>
      <c r="K11" s="56">
        <f>IF(E11=0,"－",ROUND(+H11/E11*100,1))</f>
        <v>99</v>
      </c>
      <c r="L11" s="55">
        <v>97.8</v>
      </c>
      <c r="M11" s="55">
        <v>99.1</v>
      </c>
    </row>
    <row r="12" spans="1:13" s="2" customFormat="1" ht="24.75" customHeight="1" x14ac:dyDescent="0.25">
      <c r="A12" s="47">
        <v>8</v>
      </c>
      <c r="B12" s="168" t="s">
        <v>34</v>
      </c>
      <c r="C12" s="190">
        <v>527557</v>
      </c>
      <c r="D12" s="189">
        <v>8343</v>
      </c>
      <c r="E12" s="188">
        <v>535900</v>
      </c>
      <c r="F12" s="190">
        <v>525121</v>
      </c>
      <c r="G12" s="189">
        <v>5378</v>
      </c>
      <c r="H12" s="188">
        <v>530499</v>
      </c>
      <c r="I12" s="150">
        <f>IF(C12=0,"－",ROUND(+F12/C12*100,1))</f>
        <v>99.5</v>
      </c>
      <c r="J12" s="55">
        <f>IF(D12=0,"－",ROUND(+G12/D12*100,1))</f>
        <v>64.5</v>
      </c>
      <c r="K12" s="56">
        <f>IF(E12=0,"－",ROUND(+H12/E12*100,1))</f>
        <v>99</v>
      </c>
      <c r="L12" s="55">
        <v>98.2</v>
      </c>
      <c r="M12" s="55">
        <v>99</v>
      </c>
    </row>
    <row r="13" spans="1:13" s="2" customFormat="1" ht="24.75" customHeight="1" x14ac:dyDescent="0.25">
      <c r="A13" s="47">
        <v>9</v>
      </c>
      <c r="B13" s="168" t="s">
        <v>35</v>
      </c>
      <c r="C13" s="190">
        <v>269409</v>
      </c>
      <c r="D13" s="189">
        <v>5491</v>
      </c>
      <c r="E13" s="188">
        <v>274900</v>
      </c>
      <c r="F13" s="190">
        <v>268604</v>
      </c>
      <c r="G13" s="189">
        <v>1964</v>
      </c>
      <c r="H13" s="188">
        <v>270568</v>
      </c>
      <c r="I13" s="150">
        <f>IF(C13=0,"－",ROUND(+F13/C13*100,1))</f>
        <v>99.7</v>
      </c>
      <c r="J13" s="55">
        <f>IF(D13=0,"－",ROUND(+G13/D13*100,1))</f>
        <v>35.799999999999997</v>
      </c>
      <c r="K13" s="56">
        <f>IF(E13=0,"－",ROUND(+H13/E13*100,1))</f>
        <v>98.4</v>
      </c>
      <c r="L13" s="55">
        <v>97.7</v>
      </c>
      <c r="M13" s="55">
        <v>98.3</v>
      </c>
    </row>
    <row r="14" spans="1:13" s="2" customFormat="1" ht="24.75" customHeight="1" x14ac:dyDescent="0.25">
      <c r="A14" s="47">
        <v>10</v>
      </c>
      <c r="B14" s="168" t="s">
        <v>36</v>
      </c>
      <c r="C14" s="190">
        <v>570603</v>
      </c>
      <c r="D14" s="189">
        <v>10746</v>
      </c>
      <c r="E14" s="188">
        <v>581349</v>
      </c>
      <c r="F14" s="190">
        <v>569780</v>
      </c>
      <c r="G14" s="189">
        <v>8493</v>
      </c>
      <c r="H14" s="188">
        <v>578273</v>
      </c>
      <c r="I14" s="150">
        <f>IF(C14=0,"－",ROUND(+F14/C14*100,1))</f>
        <v>99.9</v>
      </c>
      <c r="J14" s="55">
        <f>IF(D14=0,"－",ROUND(+G14/D14*100,1))</f>
        <v>79</v>
      </c>
      <c r="K14" s="56">
        <f>IF(E14=0,"－",ROUND(+H14/E14*100,1))</f>
        <v>99.5</v>
      </c>
      <c r="L14" s="57">
        <v>96.7</v>
      </c>
      <c r="M14" s="57">
        <v>99.5</v>
      </c>
    </row>
    <row r="15" spans="1:13" s="2" customFormat="1" ht="24.75" customHeight="1" x14ac:dyDescent="0.25">
      <c r="A15" s="47">
        <v>11</v>
      </c>
      <c r="B15" s="168" t="s">
        <v>37</v>
      </c>
      <c r="C15" s="190">
        <v>388331</v>
      </c>
      <c r="D15" s="189">
        <v>11043</v>
      </c>
      <c r="E15" s="188">
        <v>399374</v>
      </c>
      <c r="F15" s="190">
        <v>386379</v>
      </c>
      <c r="G15" s="189">
        <v>3063</v>
      </c>
      <c r="H15" s="188">
        <v>389442</v>
      </c>
      <c r="I15" s="150">
        <f>IF(C15=0,"－",ROUND(+F15/C15*100,1))</f>
        <v>99.5</v>
      </c>
      <c r="J15" s="55">
        <f>IF(D15=0,"－",ROUND(+G15/D15*100,1))</f>
        <v>27.7</v>
      </c>
      <c r="K15" s="56">
        <f>IF(E15=0,"－",ROUND(+H15/E15*100,1))</f>
        <v>97.5</v>
      </c>
      <c r="L15" s="55">
        <v>97.4</v>
      </c>
      <c r="M15" s="55">
        <v>98.7</v>
      </c>
    </row>
    <row r="16" spans="1:13" s="2" customFormat="1" ht="24.75" customHeight="1" x14ac:dyDescent="0.25">
      <c r="A16" s="47">
        <v>12</v>
      </c>
      <c r="B16" s="168" t="s">
        <v>38</v>
      </c>
      <c r="C16" s="190">
        <v>176467</v>
      </c>
      <c r="D16" s="189">
        <v>3569</v>
      </c>
      <c r="E16" s="188">
        <v>180036</v>
      </c>
      <c r="F16" s="190">
        <v>175116</v>
      </c>
      <c r="G16" s="189">
        <v>1316</v>
      </c>
      <c r="H16" s="188">
        <v>176432</v>
      </c>
      <c r="I16" s="150">
        <f>IF(C16=0,"－",ROUND(+F16/C16*100,1))</f>
        <v>99.2</v>
      </c>
      <c r="J16" s="55">
        <f>IF(D16=0,"－",ROUND(+G16/D16*100,1))</f>
        <v>36.9</v>
      </c>
      <c r="K16" s="56">
        <f>IF(E16=0,"－",ROUND(+H16/E16*100,1))</f>
        <v>98</v>
      </c>
      <c r="L16" s="55">
        <v>98.1</v>
      </c>
      <c r="M16" s="55">
        <v>98.4</v>
      </c>
    </row>
    <row r="17" spans="1:13" s="2" customFormat="1" ht="24.75" customHeight="1" x14ac:dyDescent="0.25">
      <c r="A17" s="47">
        <v>13</v>
      </c>
      <c r="B17" s="168" t="s">
        <v>39</v>
      </c>
      <c r="C17" s="190">
        <v>157692</v>
      </c>
      <c r="D17" s="189">
        <v>4704</v>
      </c>
      <c r="E17" s="188">
        <v>162396</v>
      </c>
      <c r="F17" s="190">
        <v>157035</v>
      </c>
      <c r="G17" s="189">
        <v>974</v>
      </c>
      <c r="H17" s="188">
        <v>158009</v>
      </c>
      <c r="I17" s="150">
        <f>IF(C17=0,"－",ROUND(+F17/C17*100,1))</f>
        <v>99.6</v>
      </c>
      <c r="J17" s="55">
        <f>IF(D17=0,"－",ROUND(+G17/D17*100,1))</f>
        <v>20.7</v>
      </c>
      <c r="K17" s="56">
        <f>IF(E17=0,"－",ROUND(+H17/E17*100,1))</f>
        <v>97.3</v>
      </c>
      <c r="L17" s="57">
        <v>96.9</v>
      </c>
      <c r="M17" s="57">
        <v>95.3</v>
      </c>
    </row>
    <row r="18" spans="1:13" s="2" customFormat="1" ht="24.75" customHeight="1" x14ac:dyDescent="0.25">
      <c r="A18" s="47">
        <v>14</v>
      </c>
      <c r="B18" s="168" t="s">
        <v>10</v>
      </c>
      <c r="C18" s="190">
        <v>473591</v>
      </c>
      <c r="D18" s="189">
        <v>26178</v>
      </c>
      <c r="E18" s="188">
        <v>499769</v>
      </c>
      <c r="F18" s="190">
        <v>468955</v>
      </c>
      <c r="G18" s="189">
        <v>11858</v>
      </c>
      <c r="H18" s="188">
        <v>480813</v>
      </c>
      <c r="I18" s="150">
        <f>IF(C18=0,"－",ROUND(+F18/C18*100,1))</f>
        <v>99</v>
      </c>
      <c r="J18" s="55">
        <f>IF(D18=0,"－",ROUND(+G18/D18*100,1))</f>
        <v>45.3</v>
      </c>
      <c r="K18" s="56">
        <f>IF(E18=0,"－",ROUND(+H18/E18*100,1))</f>
        <v>96.2</v>
      </c>
      <c r="L18" s="55">
        <v>92.9</v>
      </c>
      <c r="M18" s="55">
        <v>96.3</v>
      </c>
    </row>
    <row r="19" spans="1:13" s="2" customFormat="1" ht="24.75" customHeight="1" x14ac:dyDescent="0.25">
      <c r="A19" s="47">
        <v>15</v>
      </c>
      <c r="B19" s="168" t="s">
        <v>40</v>
      </c>
      <c r="C19" s="190">
        <v>1248303</v>
      </c>
      <c r="D19" s="189">
        <v>36473</v>
      </c>
      <c r="E19" s="188">
        <v>1284776</v>
      </c>
      <c r="F19" s="190">
        <v>1245006</v>
      </c>
      <c r="G19" s="189">
        <v>18907</v>
      </c>
      <c r="H19" s="188">
        <v>1263913</v>
      </c>
      <c r="I19" s="150">
        <f>IF(C19=0,"－",ROUND(+F19/C19*100,1))</f>
        <v>99.7</v>
      </c>
      <c r="J19" s="55">
        <f>IF(D19=0,"－",ROUND(+G19/D19*100,1))</f>
        <v>51.8</v>
      </c>
      <c r="K19" s="56">
        <f>IF(E19=0,"－",ROUND(+H19/E19*100,1))</f>
        <v>98.4</v>
      </c>
      <c r="L19" s="55">
        <v>97</v>
      </c>
      <c r="M19" s="55">
        <v>98.3</v>
      </c>
    </row>
    <row r="20" spans="1:13" s="2" customFormat="1" ht="24.75" customHeight="1" x14ac:dyDescent="0.25">
      <c r="A20" s="47">
        <v>16</v>
      </c>
      <c r="B20" s="168" t="s">
        <v>41</v>
      </c>
      <c r="C20" s="190">
        <v>66468</v>
      </c>
      <c r="D20" s="189">
        <v>4080</v>
      </c>
      <c r="E20" s="188">
        <v>70548</v>
      </c>
      <c r="F20" s="190">
        <v>65747</v>
      </c>
      <c r="G20" s="189">
        <v>751</v>
      </c>
      <c r="H20" s="188">
        <v>66498</v>
      </c>
      <c r="I20" s="150">
        <f>IF(C20=0,"－",ROUND(+F20/C20*100,1))</f>
        <v>98.9</v>
      </c>
      <c r="J20" s="55">
        <f>IF(D20=0,"－",ROUND(+G20/D20*100,1))</f>
        <v>18.399999999999999</v>
      </c>
      <c r="K20" s="56">
        <f>IF(E20=0,"－",ROUND(+H20/E20*100,1))</f>
        <v>94.3</v>
      </c>
      <c r="L20" s="55">
        <v>93.8</v>
      </c>
      <c r="M20" s="55">
        <v>94.3</v>
      </c>
    </row>
    <row r="21" spans="1:13" s="2" customFormat="1" ht="24.75" customHeight="1" x14ac:dyDescent="0.25">
      <c r="A21" s="47">
        <v>17</v>
      </c>
      <c r="B21" s="168" t="s">
        <v>42</v>
      </c>
      <c r="C21" s="190">
        <v>838002</v>
      </c>
      <c r="D21" s="189">
        <v>32273</v>
      </c>
      <c r="E21" s="188">
        <v>870275</v>
      </c>
      <c r="F21" s="190">
        <v>836704</v>
      </c>
      <c r="G21" s="189">
        <v>24541</v>
      </c>
      <c r="H21" s="188">
        <v>861245</v>
      </c>
      <c r="I21" s="150">
        <f>IF(C21=0,"－",ROUND(+F21/C21*100,1))</f>
        <v>99.8</v>
      </c>
      <c r="J21" s="55">
        <f>IF(D21=0,"－",ROUND(+G21/D21*100,1))</f>
        <v>76</v>
      </c>
      <c r="K21" s="56">
        <f>IF(E21=0,"－",ROUND(+H21/E21*100,1))</f>
        <v>99</v>
      </c>
      <c r="L21" s="55">
        <v>96</v>
      </c>
      <c r="M21" s="55">
        <v>98.9</v>
      </c>
    </row>
    <row r="22" spans="1:13" s="2" customFormat="1" ht="24.75" customHeight="1" x14ac:dyDescent="0.25">
      <c r="A22" s="47">
        <v>18</v>
      </c>
      <c r="B22" s="168" t="s">
        <v>43</v>
      </c>
      <c r="C22" s="190">
        <v>378558</v>
      </c>
      <c r="D22" s="189">
        <v>18901</v>
      </c>
      <c r="E22" s="188">
        <v>397459</v>
      </c>
      <c r="F22" s="190">
        <v>378301</v>
      </c>
      <c r="G22" s="189">
        <v>13753</v>
      </c>
      <c r="H22" s="188">
        <v>392054</v>
      </c>
      <c r="I22" s="150">
        <f>IF(C22=0,"－",ROUND(+F22/C22*100,1))</f>
        <v>99.9</v>
      </c>
      <c r="J22" s="55">
        <f>IF(D22=0,"－",ROUND(+G22/D22*100,1))</f>
        <v>72.8</v>
      </c>
      <c r="K22" s="56">
        <f>IF(E22=0,"－",ROUND(+H22/E22*100,1))</f>
        <v>98.6</v>
      </c>
      <c r="L22" s="55">
        <v>94.5</v>
      </c>
      <c r="M22" s="55">
        <v>96.8</v>
      </c>
    </row>
    <row r="23" spans="1:13" s="2" customFormat="1" ht="24.75" customHeight="1" x14ac:dyDescent="0.25">
      <c r="A23" s="47">
        <v>19</v>
      </c>
      <c r="B23" s="168" t="s">
        <v>11</v>
      </c>
      <c r="C23" s="190">
        <v>457509</v>
      </c>
      <c r="D23" s="189">
        <v>14101</v>
      </c>
      <c r="E23" s="188">
        <v>471610</v>
      </c>
      <c r="F23" s="190">
        <v>454847</v>
      </c>
      <c r="G23" s="189">
        <v>7037</v>
      </c>
      <c r="H23" s="188">
        <v>461884</v>
      </c>
      <c r="I23" s="150">
        <f>IF(C23=0,"－",ROUND(+F23/C23*100,1))</f>
        <v>99.4</v>
      </c>
      <c r="J23" s="55">
        <f>IF(D23=0,"－",ROUND(+G23/D23*100,1))</f>
        <v>49.9</v>
      </c>
      <c r="K23" s="56">
        <f>IF(E23=0,"－",ROUND(+H23/E23*100,1))</f>
        <v>97.9</v>
      </c>
      <c r="L23" s="55">
        <v>96.5</v>
      </c>
      <c r="M23" s="55">
        <v>97</v>
      </c>
    </row>
    <row r="24" spans="1:13" s="2" customFormat="1" ht="24.75" customHeight="1" x14ac:dyDescent="0.25">
      <c r="A24" s="47">
        <v>20</v>
      </c>
      <c r="B24" s="168" t="s">
        <v>12</v>
      </c>
      <c r="C24" s="190">
        <v>205752</v>
      </c>
      <c r="D24" s="189">
        <v>16329</v>
      </c>
      <c r="E24" s="188">
        <v>222081</v>
      </c>
      <c r="F24" s="190">
        <v>205106</v>
      </c>
      <c r="G24" s="189">
        <v>1887</v>
      </c>
      <c r="H24" s="188">
        <v>206993</v>
      </c>
      <c r="I24" s="150">
        <f>IF(C24=0,"－",ROUND(+F24/C24*100,1))</f>
        <v>99.7</v>
      </c>
      <c r="J24" s="55">
        <f>IF(D24=0,"－",ROUND(+G24/D24*100,1))</f>
        <v>11.6</v>
      </c>
      <c r="K24" s="56">
        <f>IF(E24=0,"－",ROUND(+H24/E24*100,1))</f>
        <v>93.2</v>
      </c>
      <c r="L24" s="55">
        <v>90.9</v>
      </c>
      <c r="M24" s="55">
        <v>94.3</v>
      </c>
    </row>
    <row r="25" spans="1:13" s="2" customFormat="1" ht="24.75" customHeight="1" x14ac:dyDescent="0.25">
      <c r="A25" s="47">
        <v>21</v>
      </c>
      <c r="B25" s="168" t="s">
        <v>44</v>
      </c>
      <c r="C25" s="190">
        <v>117762</v>
      </c>
      <c r="D25" s="189">
        <v>2925</v>
      </c>
      <c r="E25" s="188">
        <v>120687</v>
      </c>
      <c r="F25" s="190">
        <v>117377</v>
      </c>
      <c r="G25" s="189">
        <v>1375</v>
      </c>
      <c r="H25" s="188">
        <v>118752</v>
      </c>
      <c r="I25" s="150">
        <f>IF(C25=0,"－",ROUND(+F25/C25*100,1))</f>
        <v>99.7</v>
      </c>
      <c r="J25" s="55">
        <f>IF(D25=0,"－",ROUND(+G25/D25*100,1))</f>
        <v>47</v>
      </c>
      <c r="K25" s="56">
        <f>IF(E25=0,"－",ROUND(+H25/E25*100,1))</f>
        <v>98.4</v>
      </c>
      <c r="L25" s="55">
        <v>96</v>
      </c>
      <c r="M25" s="55">
        <v>98.6</v>
      </c>
    </row>
    <row r="26" spans="1:13" s="2" customFormat="1" ht="24.75" customHeight="1" x14ac:dyDescent="0.25">
      <c r="A26" s="47">
        <v>22</v>
      </c>
      <c r="B26" s="168" t="s">
        <v>13</v>
      </c>
      <c r="C26" s="190">
        <v>212003</v>
      </c>
      <c r="D26" s="189">
        <v>2419</v>
      </c>
      <c r="E26" s="188">
        <v>214422</v>
      </c>
      <c r="F26" s="190">
        <v>211574</v>
      </c>
      <c r="G26" s="189">
        <v>2123</v>
      </c>
      <c r="H26" s="188">
        <v>213697</v>
      </c>
      <c r="I26" s="150">
        <f>IF(C26=0,"－",ROUND(+F26/C26*100,1))</f>
        <v>99.8</v>
      </c>
      <c r="J26" s="55">
        <f>IF(D26=0,"－",ROUND(+G26/D26*100,1))</f>
        <v>87.8</v>
      </c>
      <c r="K26" s="56">
        <f>IF(E26=0,"－",ROUND(+H26/E26*100,1))</f>
        <v>99.7</v>
      </c>
      <c r="L26" s="55">
        <v>98.8</v>
      </c>
      <c r="M26" s="55">
        <v>98.8</v>
      </c>
    </row>
    <row r="27" spans="1:13" s="2" customFormat="1" ht="24.75" customHeight="1" x14ac:dyDescent="0.25">
      <c r="A27" s="47">
        <v>23</v>
      </c>
      <c r="B27" s="168" t="s">
        <v>45</v>
      </c>
      <c r="C27" s="190">
        <v>227996</v>
      </c>
      <c r="D27" s="189">
        <v>1667</v>
      </c>
      <c r="E27" s="188">
        <v>229663</v>
      </c>
      <c r="F27" s="190">
        <v>227343</v>
      </c>
      <c r="G27" s="189">
        <v>827</v>
      </c>
      <c r="H27" s="188">
        <v>228170</v>
      </c>
      <c r="I27" s="150">
        <f>IF(C27=0,"－",ROUND(+F27/C27*100,1))</f>
        <v>99.7</v>
      </c>
      <c r="J27" s="55">
        <f>IF(D27=0,"－",ROUND(+G27/D27*100,1))</f>
        <v>49.6</v>
      </c>
      <c r="K27" s="56">
        <f>IF(E27=0,"－",ROUND(+H27/E27*100,1))</f>
        <v>99.3</v>
      </c>
      <c r="L27" s="55">
        <v>99</v>
      </c>
      <c r="M27" s="55">
        <v>99.2</v>
      </c>
    </row>
    <row r="28" spans="1:13" s="2" customFormat="1" ht="24.75" customHeight="1" x14ac:dyDescent="0.25">
      <c r="A28" s="47">
        <v>24</v>
      </c>
      <c r="B28" s="168" t="s">
        <v>46</v>
      </c>
      <c r="C28" s="190">
        <v>139503</v>
      </c>
      <c r="D28" s="189">
        <v>5350</v>
      </c>
      <c r="E28" s="188">
        <v>144853</v>
      </c>
      <c r="F28" s="190">
        <v>138311</v>
      </c>
      <c r="G28" s="189">
        <v>2356</v>
      </c>
      <c r="H28" s="188">
        <v>140667</v>
      </c>
      <c r="I28" s="150">
        <f>IF(C28=0,"－",ROUND(+F28/C28*100,1))</f>
        <v>99.1</v>
      </c>
      <c r="J28" s="55">
        <f>IF(D28=0,"－",ROUND(+G28/D28*100,1))</f>
        <v>44</v>
      </c>
      <c r="K28" s="56">
        <f>IF(E28=0,"－",ROUND(+H28/E28*100,1))</f>
        <v>97.1</v>
      </c>
      <c r="L28" s="55">
        <v>96</v>
      </c>
      <c r="M28" s="55">
        <v>96.3</v>
      </c>
    </row>
    <row r="29" spans="1:13" s="2" customFormat="1" ht="24.75" customHeight="1" x14ac:dyDescent="0.25">
      <c r="A29" s="47">
        <v>25</v>
      </c>
      <c r="B29" s="168" t="s">
        <v>47</v>
      </c>
      <c r="C29" s="190">
        <v>484518</v>
      </c>
      <c r="D29" s="189">
        <v>22809</v>
      </c>
      <c r="E29" s="188">
        <v>507327</v>
      </c>
      <c r="F29" s="190">
        <v>483079</v>
      </c>
      <c r="G29" s="189">
        <v>22527</v>
      </c>
      <c r="H29" s="188">
        <v>505606</v>
      </c>
      <c r="I29" s="150">
        <f>IF(C29=0,"－",ROUND(+F29/C29*100,1))</f>
        <v>99.7</v>
      </c>
      <c r="J29" s="55">
        <f>IF(D29=0,"－",ROUND(+G29/D29*100,1))</f>
        <v>98.8</v>
      </c>
      <c r="K29" s="56">
        <f>IF(E29=0,"－",ROUND(+H29/E29*100,1))</f>
        <v>99.7</v>
      </c>
      <c r="L29" s="55">
        <v>66.3</v>
      </c>
      <c r="M29" s="55">
        <v>99.2</v>
      </c>
    </row>
    <row r="30" spans="1:13" s="2" customFormat="1" ht="24.75" customHeight="1" x14ac:dyDescent="0.25">
      <c r="A30" s="47">
        <v>26</v>
      </c>
      <c r="B30" s="168" t="s">
        <v>14</v>
      </c>
      <c r="C30" s="190">
        <v>207265</v>
      </c>
      <c r="D30" s="189">
        <v>5385</v>
      </c>
      <c r="E30" s="188">
        <v>212650</v>
      </c>
      <c r="F30" s="190">
        <v>205169</v>
      </c>
      <c r="G30" s="189">
        <v>2410</v>
      </c>
      <c r="H30" s="188">
        <v>207579</v>
      </c>
      <c r="I30" s="150">
        <f>IF(C30=0,"－",ROUND(+F30/C30*100,1))</f>
        <v>99</v>
      </c>
      <c r="J30" s="55">
        <f>IF(D30=0,"－",ROUND(+G30/D30*100,1))</f>
        <v>44.8</v>
      </c>
      <c r="K30" s="56">
        <f>IF(E30=0,"－",ROUND(+H30/E30*100,1))</f>
        <v>97.6</v>
      </c>
      <c r="L30" s="55">
        <v>97.7</v>
      </c>
      <c r="M30" s="55">
        <v>98.2</v>
      </c>
    </row>
    <row r="31" spans="1:13" s="2" customFormat="1" ht="24.75" customHeight="1" x14ac:dyDescent="0.25">
      <c r="A31" s="47">
        <v>27</v>
      </c>
      <c r="B31" s="168" t="s">
        <v>15</v>
      </c>
      <c r="C31" s="190">
        <v>235962</v>
      </c>
      <c r="D31" s="189">
        <v>1010</v>
      </c>
      <c r="E31" s="188">
        <v>236972</v>
      </c>
      <c r="F31" s="190">
        <v>235796</v>
      </c>
      <c r="G31" s="189">
        <v>493</v>
      </c>
      <c r="H31" s="188">
        <v>236289</v>
      </c>
      <c r="I31" s="150">
        <f>IF(C31=0,"－",ROUND(+F31/C31*100,1))</f>
        <v>99.9</v>
      </c>
      <c r="J31" s="55">
        <f>IF(D31=0,"－",ROUND(+G31/D31*100,1))</f>
        <v>48.8</v>
      </c>
      <c r="K31" s="56">
        <f>IF(E31=0,"－",ROUND(+H31/E31*100,1))</f>
        <v>99.7</v>
      </c>
      <c r="L31" s="55">
        <v>99.5</v>
      </c>
      <c r="M31" s="55">
        <v>99.7</v>
      </c>
    </row>
    <row r="32" spans="1:13" s="2" customFormat="1" ht="24.75" customHeight="1" x14ac:dyDescent="0.25">
      <c r="A32" s="47">
        <v>28</v>
      </c>
      <c r="B32" s="168" t="s">
        <v>48</v>
      </c>
      <c r="C32" s="190">
        <v>172965</v>
      </c>
      <c r="D32" s="189">
        <v>7075</v>
      </c>
      <c r="E32" s="188">
        <v>180040</v>
      </c>
      <c r="F32" s="190">
        <v>168825</v>
      </c>
      <c r="G32" s="189">
        <v>2187</v>
      </c>
      <c r="H32" s="188">
        <v>171012</v>
      </c>
      <c r="I32" s="150">
        <f>IF(C32=0,"－",ROUND(+F32/C32*100,1))</f>
        <v>97.6</v>
      </c>
      <c r="J32" s="55">
        <f>IF(D32=0,"－",ROUND(+G32/D32*100,1))</f>
        <v>30.9</v>
      </c>
      <c r="K32" s="56">
        <f>IF(E32=0,"－",ROUND(+H32/E32*100,1))</f>
        <v>95</v>
      </c>
      <c r="L32" s="55">
        <v>95.5</v>
      </c>
      <c r="M32" s="55">
        <v>95.9</v>
      </c>
    </row>
    <row r="33" spans="1:13" s="2" customFormat="1" ht="24.75" customHeight="1" x14ac:dyDescent="0.25">
      <c r="A33" s="47">
        <v>29</v>
      </c>
      <c r="B33" s="168" t="s">
        <v>49</v>
      </c>
      <c r="C33" s="190">
        <v>318510</v>
      </c>
      <c r="D33" s="189">
        <v>5854</v>
      </c>
      <c r="E33" s="188">
        <v>324364</v>
      </c>
      <c r="F33" s="190">
        <v>317649</v>
      </c>
      <c r="G33" s="189">
        <v>2507</v>
      </c>
      <c r="H33" s="188">
        <v>320156</v>
      </c>
      <c r="I33" s="150">
        <f>IF(C33=0,"－",ROUND(+F33/C33*100,1))</f>
        <v>99.7</v>
      </c>
      <c r="J33" s="55">
        <f>IF(D33=0,"－",ROUND(+G33/D33*100,1))</f>
        <v>42.8</v>
      </c>
      <c r="K33" s="56">
        <f>IF(E33=0,"－",ROUND(+H33/E33*100,1))</f>
        <v>98.7</v>
      </c>
      <c r="L33" s="57">
        <v>98.3</v>
      </c>
      <c r="M33" s="57">
        <v>99.1</v>
      </c>
    </row>
    <row r="34" spans="1:13" s="2" customFormat="1" ht="24.75" customHeight="1" x14ac:dyDescent="0.25">
      <c r="A34" s="47">
        <v>30</v>
      </c>
      <c r="B34" s="168" t="s">
        <v>50</v>
      </c>
      <c r="C34" s="190">
        <v>160723</v>
      </c>
      <c r="D34" s="189">
        <v>2843</v>
      </c>
      <c r="E34" s="188">
        <v>163566</v>
      </c>
      <c r="F34" s="190">
        <v>160011</v>
      </c>
      <c r="G34" s="189">
        <v>851</v>
      </c>
      <c r="H34" s="188">
        <v>160862</v>
      </c>
      <c r="I34" s="150">
        <f>IF(C34=0,"－",ROUND(+F34/C34*100,1))</f>
        <v>99.6</v>
      </c>
      <c r="J34" s="55">
        <f>IF(D34=0,"－",ROUND(+G34/D34*100,1))</f>
        <v>29.9</v>
      </c>
      <c r="K34" s="56">
        <f>IF(E34=0,"－",ROUND(+H34/E34*100,1))</f>
        <v>98.3</v>
      </c>
      <c r="L34" s="55">
        <v>98</v>
      </c>
      <c r="M34" s="55">
        <v>98.3</v>
      </c>
    </row>
    <row r="35" spans="1:13" s="2" customFormat="1" ht="24.75" customHeight="1" x14ac:dyDescent="0.25">
      <c r="A35" s="47">
        <v>31</v>
      </c>
      <c r="B35" s="168" t="s">
        <v>51</v>
      </c>
      <c r="C35" s="190">
        <v>139984</v>
      </c>
      <c r="D35" s="189">
        <v>8472</v>
      </c>
      <c r="E35" s="188">
        <v>148456</v>
      </c>
      <c r="F35" s="190">
        <v>137643</v>
      </c>
      <c r="G35" s="189">
        <v>3730</v>
      </c>
      <c r="H35" s="188">
        <v>141373</v>
      </c>
      <c r="I35" s="150">
        <f>IF(C35=0,"－",ROUND(+F35/C35*100,1))</f>
        <v>98.3</v>
      </c>
      <c r="J35" s="55">
        <f>IF(D35=0,"－",ROUND(+G35/D35*100,1))</f>
        <v>44</v>
      </c>
      <c r="K35" s="56">
        <f>IF(E35=0,"－",ROUND(+H35/E35*100,1))</f>
        <v>95.2</v>
      </c>
      <c r="L35" s="55">
        <v>94.1</v>
      </c>
      <c r="M35" s="55">
        <v>95.2</v>
      </c>
    </row>
    <row r="36" spans="1:13" s="2" customFormat="1" ht="24.75" customHeight="1" x14ac:dyDescent="0.25">
      <c r="A36" s="47">
        <v>32</v>
      </c>
      <c r="B36" s="168" t="s">
        <v>22</v>
      </c>
      <c r="C36" s="190">
        <v>91623</v>
      </c>
      <c r="D36" s="189">
        <v>2628</v>
      </c>
      <c r="E36" s="188">
        <v>94251</v>
      </c>
      <c r="F36" s="190">
        <v>91123</v>
      </c>
      <c r="G36" s="189">
        <v>971</v>
      </c>
      <c r="H36" s="188">
        <v>92094</v>
      </c>
      <c r="I36" s="150">
        <f>IF(C36=0,"－",ROUND(+F36/C36*100,1))</f>
        <v>99.5</v>
      </c>
      <c r="J36" s="55">
        <f>IF(D36=0,"－",ROUND(+G36/D36*100,1))</f>
        <v>36.9</v>
      </c>
      <c r="K36" s="56">
        <f>IF(E36=0,"－",ROUND(+H36/E36*100,1))</f>
        <v>97.7</v>
      </c>
      <c r="L36" s="57">
        <v>96.4</v>
      </c>
      <c r="M36" s="57">
        <v>95.1</v>
      </c>
    </row>
    <row r="37" spans="1:13" s="2" customFormat="1" ht="24.75" customHeight="1" x14ac:dyDescent="0.25">
      <c r="A37" s="47">
        <v>33</v>
      </c>
      <c r="B37" s="168" t="s">
        <v>52</v>
      </c>
      <c r="C37" s="190">
        <v>94013</v>
      </c>
      <c r="D37" s="189">
        <v>2916</v>
      </c>
      <c r="E37" s="188">
        <v>96929</v>
      </c>
      <c r="F37" s="190">
        <v>93413</v>
      </c>
      <c r="G37" s="189">
        <v>965</v>
      </c>
      <c r="H37" s="188">
        <v>94378</v>
      </c>
      <c r="I37" s="150">
        <f>IF(C37=0,"－",ROUND(+F37/C37*100,1))</f>
        <v>99.4</v>
      </c>
      <c r="J37" s="55">
        <f>IF(D37=0,"－",ROUND(+G37/D37*100,1))</f>
        <v>33.1</v>
      </c>
      <c r="K37" s="56">
        <f>IF(E37=0,"－",ROUND(+H37/E37*100,1))</f>
        <v>97.4</v>
      </c>
      <c r="L37" s="57">
        <v>98.6</v>
      </c>
      <c r="M37" s="57">
        <v>98.4</v>
      </c>
    </row>
    <row r="38" spans="1:13" s="2" customFormat="1" ht="24.75" customHeight="1" x14ac:dyDescent="0.25">
      <c r="A38" s="47">
        <v>34</v>
      </c>
      <c r="B38" s="168" t="s">
        <v>53</v>
      </c>
      <c r="C38" s="190">
        <v>172228</v>
      </c>
      <c r="D38" s="189">
        <v>6691</v>
      </c>
      <c r="E38" s="188">
        <v>178919</v>
      </c>
      <c r="F38" s="190">
        <v>170853</v>
      </c>
      <c r="G38" s="189">
        <v>2589</v>
      </c>
      <c r="H38" s="188">
        <v>173442</v>
      </c>
      <c r="I38" s="150">
        <f>IF(C38=0,"－",ROUND(+F38/C38*100,1))</f>
        <v>99.2</v>
      </c>
      <c r="J38" s="55">
        <f>IF(D38=0,"－",ROUND(+G38/D38*100,1))</f>
        <v>38.700000000000003</v>
      </c>
      <c r="K38" s="56">
        <f>IF(E38=0,"－",ROUND(+H38/E38*100,1))</f>
        <v>96.9</v>
      </c>
      <c r="L38" s="57">
        <v>93.9</v>
      </c>
      <c r="M38" s="57">
        <v>94.1</v>
      </c>
    </row>
    <row r="39" spans="1:13" s="2" customFormat="1" ht="24.75" customHeight="1" x14ac:dyDescent="0.25">
      <c r="A39" s="47">
        <v>35</v>
      </c>
      <c r="B39" s="168" t="s">
        <v>54</v>
      </c>
      <c r="C39" s="190">
        <v>127790</v>
      </c>
      <c r="D39" s="189">
        <v>7915</v>
      </c>
      <c r="E39" s="188">
        <v>135705</v>
      </c>
      <c r="F39" s="190">
        <v>124470</v>
      </c>
      <c r="G39" s="189">
        <v>2307</v>
      </c>
      <c r="H39" s="188">
        <v>126777</v>
      </c>
      <c r="I39" s="150">
        <f>IF(C39=0,"－",ROUND(+F39/C39*100,1))</f>
        <v>97.4</v>
      </c>
      <c r="J39" s="55">
        <f>IF(D39=0,"－",ROUND(+G39/D39*100,1))</f>
        <v>29.1</v>
      </c>
      <c r="K39" s="56">
        <f>IF(E39=0,"－",ROUND(+H39/E39*100,1))</f>
        <v>93.4</v>
      </c>
      <c r="L39" s="57">
        <v>94</v>
      </c>
      <c r="M39" s="57">
        <v>94.8</v>
      </c>
    </row>
    <row r="40" spans="1:13" s="2" customFormat="1" ht="24.75" customHeight="1" x14ac:dyDescent="0.25">
      <c r="A40" s="47">
        <v>36</v>
      </c>
      <c r="B40" s="168" t="s">
        <v>23</v>
      </c>
      <c r="C40" s="190">
        <v>84594</v>
      </c>
      <c r="D40" s="189">
        <v>5483</v>
      </c>
      <c r="E40" s="188">
        <v>90077</v>
      </c>
      <c r="F40" s="190">
        <v>83749</v>
      </c>
      <c r="G40" s="189">
        <v>845</v>
      </c>
      <c r="H40" s="188">
        <v>84594</v>
      </c>
      <c r="I40" s="150">
        <f>IF(C40=0,"－",ROUND(+F40/C40*100,1))</f>
        <v>99</v>
      </c>
      <c r="J40" s="55">
        <f>IF(D40=0,"－",ROUND(+G40/D40*100,1))</f>
        <v>15.4</v>
      </c>
      <c r="K40" s="56">
        <f>IF(E40=0,"－",ROUND(+H40/E40*100,1))</f>
        <v>93.9</v>
      </c>
      <c r="L40" s="57">
        <v>93.2</v>
      </c>
      <c r="M40" s="57">
        <v>92.2</v>
      </c>
    </row>
    <row r="41" spans="1:13" s="2" customFormat="1" ht="24.75" customHeight="1" x14ac:dyDescent="0.25">
      <c r="A41" s="47">
        <v>37</v>
      </c>
      <c r="B41" s="168" t="s">
        <v>68</v>
      </c>
      <c r="C41" s="190">
        <v>79004</v>
      </c>
      <c r="D41" s="189">
        <v>3527</v>
      </c>
      <c r="E41" s="188">
        <v>82531</v>
      </c>
      <c r="F41" s="190">
        <v>77586</v>
      </c>
      <c r="G41" s="189">
        <v>920</v>
      </c>
      <c r="H41" s="188">
        <v>78506</v>
      </c>
      <c r="I41" s="150">
        <f>IF(C41=0,"－",ROUND(+F41/C41*100,1))</f>
        <v>98.2</v>
      </c>
      <c r="J41" s="55">
        <f>IF(D41=0,"－",ROUND(+G41/D41*100,1))</f>
        <v>26.1</v>
      </c>
      <c r="K41" s="56">
        <f>IF(E41=0,"－",ROUND(+H41/E41*100,1))</f>
        <v>95.1</v>
      </c>
      <c r="L41" s="55">
        <v>95</v>
      </c>
      <c r="M41" s="55">
        <v>93.8</v>
      </c>
    </row>
    <row r="42" spans="1:13" s="2" customFormat="1" ht="24.75" customHeight="1" x14ac:dyDescent="0.25">
      <c r="A42" s="47">
        <v>38</v>
      </c>
      <c r="B42" s="168" t="s">
        <v>16</v>
      </c>
      <c r="C42" s="190">
        <v>72912</v>
      </c>
      <c r="D42" s="189">
        <v>3712</v>
      </c>
      <c r="E42" s="188">
        <v>76624</v>
      </c>
      <c r="F42" s="190">
        <v>72368</v>
      </c>
      <c r="G42" s="189">
        <v>1643</v>
      </c>
      <c r="H42" s="188">
        <v>74011</v>
      </c>
      <c r="I42" s="150">
        <f>IF(C42=0,"－",ROUND(+F42/C42*100,1))</f>
        <v>99.3</v>
      </c>
      <c r="J42" s="55">
        <f>IF(D42=0,"－",ROUND(+G42/D42*100,1))</f>
        <v>44.3</v>
      </c>
      <c r="K42" s="56">
        <f>IF(E42=0,"－",ROUND(+H42/E42*100,1))</f>
        <v>96.6</v>
      </c>
      <c r="L42" s="55">
        <v>94.4</v>
      </c>
      <c r="M42" s="55">
        <v>96.3</v>
      </c>
    </row>
    <row r="43" spans="1:13" s="2" customFormat="1" ht="24.75" customHeight="1" x14ac:dyDescent="0.25">
      <c r="A43" s="47">
        <v>39</v>
      </c>
      <c r="B43" s="168" t="s">
        <v>55</v>
      </c>
      <c r="C43" s="190">
        <v>39649</v>
      </c>
      <c r="D43" s="189">
        <v>1060</v>
      </c>
      <c r="E43" s="188">
        <v>40709</v>
      </c>
      <c r="F43" s="190">
        <v>39241</v>
      </c>
      <c r="G43" s="189">
        <v>212</v>
      </c>
      <c r="H43" s="188">
        <v>39453</v>
      </c>
      <c r="I43" s="150">
        <f>IF(C43=0,"－",ROUND(+F43/C43*100,1))</f>
        <v>99</v>
      </c>
      <c r="J43" s="55">
        <f>IF(D43=0,"－",ROUND(+G43/D43*100,1))</f>
        <v>20</v>
      </c>
      <c r="K43" s="56">
        <f>IF(E43=0,"－",ROUND(+H43/E43*100,1))</f>
        <v>96.9</v>
      </c>
      <c r="L43" s="55">
        <v>96.9</v>
      </c>
      <c r="M43" s="55">
        <v>97.4</v>
      </c>
    </row>
    <row r="44" spans="1:13" s="2" customFormat="1" ht="24.75" customHeight="1" x14ac:dyDescent="0.25">
      <c r="A44" s="47">
        <v>40</v>
      </c>
      <c r="B44" s="168" t="s">
        <v>56</v>
      </c>
      <c r="C44" s="190">
        <v>12987</v>
      </c>
      <c r="D44" s="189">
        <v>52</v>
      </c>
      <c r="E44" s="188">
        <v>13039</v>
      </c>
      <c r="F44" s="190">
        <v>12971</v>
      </c>
      <c r="G44" s="189">
        <v>52</v>
      </c>
      <c r="H44" s="188">
        <v>13023</v>
      </c>
      <c r="I44" s="150">
        <f>IF(C44=0,"－",ROUND(+F44/C44*100,1))</f>
        <v>99.9</v>
      </c>
      <c r="J44" s="55">
        <f>IF(D44=0,"－",ROUND(+G44/D44*100,1))</f>
        <v>100</v>
      </c>
      <c r="K44" s="56">
        <f>IF(E44=0,"－",ROUND(+H44/E44*100,1))</f>
        <v>99.9</v>
      </c>
      <c r="L44" s="55">
        <v>99.9</v>
      </c>
      <c r="M44" s="55">
        <v>99.7</v>
      </c>
    </row>
    <row r="45" spans="1:13" s="2" customFormat="1" ht="24.75" customHeight="1" x14ac:dyDescent="0.25">
      <c r="A45" s="47">
        <v>41</v>
      </c>
      <c r="B45" s="168" t="s">
        <v>57</v>
      </c>
      <c r="C45" s="190">
        <v>52432</v>
      </c>
      <c r="D45" s="189">
        <v>3613</v>
      </c>
      <c r="E45" s="188">
        <v>56045</v>
      </c>
      <c r="F45" s="190">
        <v>51664</v>
      </c>
      <c r="G45" s="189">
        <v>2133</v>
      </c>
      <c r="H45" s="188">
        <v>53797</v>
      </c>
      <c r="I45" s="150">
        <f>IF(C45=0,"－",ROUND(+F45/C45*100,1))</f>
        <v>98.5</v>
      </c>
      <c r="J45" s="55">
        <f>IF(D45=0,"－",ROUND(+G45/D45*100,1))</f>
        <v>59</v>
      </c>
      <c r="K45" s="56">
        <f>IF(E45=0,"－",ROUND(+H45/E45*100,1))</f>
        <v>96</v>
      </c>
      <c r="L45" s="55">
        <v>91.4</v>
      </c>
      <c r="M45" s="55">
        <v>96.1</v>
      </c>
    </row>
    <row r="46" spans="1:13" s="2" customFormat="1" ht="24.75" customHeight="1" x14ac:dyDescent="0.25">
      <c r="A46" s="47">
        <v>42</v>
      </c>
      <c r="B46" s="168" t="s">
        <v>58</v>
      </c>
      <c r="C46" s="190">
        <v>22185</v>
      </c>
      <c r="D46" s="189">
        <v>430</v>
      </c>
      <c r="E46" s="188">
        <v>22615</v>
      </c>
      <c r="F46" s="190">
        <v>22135</v>
      </c>
      <c r="G46" s="189">
        <v>32</v>
      </c>
      <c r="H46" s="188">
        <v>22167</v>
      </c>
      <c r="I46" s="150">
        <f>IF(C46=0,"－",ROUND(+F46/C46*100,1))</f>
        <v>99.8</v>
      </c>
      <c r="J46" s="55">
        <f>IF(D46=0,"－",ROUND(+G46/D46*100,1))</f>
        <v>7.4</v>
      </c>
      <c r="K46" s="56">
        <f>IF(E46=0,"－",ROUND(+H46/E46*100,1))</f>
        <v>98</v>
      </c>
      <c r="L46" s="55">
        <v>98</v>
      </c>
      <c r="M46" s="55">
        <v>97.2</v>
      </c>
    </row>
    <row r="47" spans="1:13" s="2" customFormat="1" ht="24.75" customHeight="1" x14ac:dyDescent="0.25">
      <c r="A47" s="47">
        <v>43</v>
      </c>
      <c r="B47" s="168" t="s">
        <v>17</v>
      </c>
      <c r="C47" s="190">
        <v>32777</v>
      </c>
      <c r="D47" s="189">
        <v>2186</v>
      </c>
      <c r="E47" s="188">
        <v>34963</v>
      </c>
      <c r="F47" s="190">
        <v>31590</v>
      </c>
      <c r="G47" s="189">
        <v>258</v>
      </c>
      <c r="H47" s="188">
        <v>31848</v>
      </c>
      <c r="I47" s="150">
        <f>IF(C47=0,"－",ROUND(+F47/C47*100,1))</f>
        <v>96.4</v>
      </c>
      <c r="J47" s="55">
        <f>IF(D47=0,"－",ROUND(+G47/D47*100,1))</f>
        <v>11.8</v>
      </c>
      <c r="K47" s="56">
        <f>IF(E47=0,"－",ROUND(+H47/E47*100,1))</f>
        <v>91.1</v>
      </c>
      <c r="L47" s="55">
        <v>93.6</v>
      </c>
      <c r="M47" s="55">
        <v>92</v>
      </c>
    </row>
    <row r="48" spans="1:13" s="2" customFormat="1" ht="24.75" customHeight="1" x14ac:dyDescent="0.25">
      <c r="A48" s="47">
        <v>44</v>
      </c>
      <c r="B48" s="168" t="s">
        <v>59</v>
      </c>
      <c r="C48" s="190">
        <v>81163</v>
      </c>
      <c r="D48" s="189">
        <v>2842</v>
      </c>
      <c r="E48" s="188">
        <v>84005</v>
      </c>
      <c r="F48" s="190">
        <v>80437</v>
      </c>
      <c r="G48" s="189">
        <v>851</v>
      </c>
      <c r="H48" s="188">
        <v>81288</v>
      </c>
      <c r="I48" s="150">
        <f>IF(C48=0,"－",ROUND(+F48/C48*100,1))</f>
        <v>99.1</v>
      </c>
      <c r="J48" s="55">
        <f>IF(D48=0,"－",ROUND(+G48/D48*100,1))</f>
        <v>29.9</v>
      </c>
      <c r="K48" s="56">
        <f>IF(E48=0,"－",ROUND(+H48/E48*100,1))</f>
        <v>96.8</v>
      </c>
      <c r="L48" s="55">
        <v>95.8</v>
      </c>
      <c r="M48" s="55">
        <v>96.4</v>
      </c>
    </row>
    <row r="49" spans="1:13" s="2" customFormat="1" ht="24.75" customHeight="1" x14ac:dyDescent="0.25">
      <c r="A49" s="47">
        <v>45</v>
      </c>
      <c r="B49" s="168" t="s">
        <v>24</v>
      </c>
      <c r="C49" s="190">
        <v>51530</v>
      </c>
      <c r="D49" s="189">
        <v>1367</v>
      </c>
      <c r="E49" s="188">
        <v>52897</v>
      </c>
      <c r="F49" s="190">
        <v>51284</v>
      </c>
      <c r="G49" s="189">
        <v>472</v>
      </c>
      <c r="H49" s="188">
        <v>51756</v>
      </c>
      <c r="I49" s="150">
        <f>IF(C49=0,"－",ROUND(+F49/C49*100,1))</f>
        <v>99.5</v>
      </c>
      <c r="J49" s="55">
        <f>IF(D49=0,"－",ROUND(+G49/D49*100,1))</f>
        <v>34.5</v>
      </c>
      <c r="K49" s="56">
        <f>IF(E49=0,"－",ROUND(+H49/E49*100,1))</f>
        <v>97.8</v>
      </c>
      <c r="L49" s="57">
        <v>96.1</v>
      </c>
      <c r="M49" s="57">
        <v>95.7</v>
      </c>
    </row>
    <row r="50" spans="1:13" s="2" customFormat="1" ht="24.75" customHeight="1" x14ac:dyDescent="0.25">
      <c r="A50" s="47">
        <v>46</v>
      </c>
      <c r="B50" s="168" t="s">
        <v>60</v>
      </c>
      <c r="C50" s="190">
        <v>32371</v>
      </c>
      <c r="D50" s="189">
        <v>1782</v>
      </c>
      <c r="E50" s="188">
        <v>34153</v>
      </c>
      <c r="F50" s="190">
        <v>32125</v>
      </c>
      <c r="G50" s="189">
        <v>388</v>
      </c>
      <c r="H50" s="188">
        <v>32513</v>
      </c>
      <c r="I50" s="150">
        <f>IF(C50=0,"－",ROUND(+F50/C50*100,1))</f>
        <v>99.2</v>
      </c>
      <c r="J50" s="55">
        <f>IF(D50=0,"－",ROUND(+G50/D50*100,1))</f>
        <v>21.8</v>
      </c>
      <c r="K50" s="56">
        <f>IF(E50=0,"－",ROUND(+H50/E50*100,1))</f>
        <v>95.2</v>
      </c>
      <c r="L50" s="55">
        <v>94.8</v>
      </c>
      <c r="M50" s="55">
        <v>95.4</v>
      </c>
    </row>
    <row r="51" spans="1:13" s="2" customFormat="1" ht="24.75" customHeight="1" x14ac:dyDescent="0.25">
      <c r="A51" s="47">
        <v>47</v>
      </c>
      <c r="B51" s="168" t="s">
        <v>61</v>
      </c>
      <c r="C51" s="190">
        <v>15919</v>
      </c>
      <c r="D51" s="189">
        <v>269</v>
      </c>
      <c r="E51" s="188">
        <v>16188</v>
      </c>
      <c r="F51" s="190">
        <v>15869</v>
      </c>
      <c r="G51" s="189">
        <v>75</v>
      </c>
      <c r="H51" s="188">
        <v>15944</v>
      </c>
      <c r="I51" s="150">
        <f>IF(C51=0,"－",ROUND(+F51/C51*100,1))</f>
        <v>99.7</v>
      </c>
      <c r="J51" s="55">
        <f>IF(D51=0,"－",ROUND(+G51/D51*100,1))</f>
        <v>27.9</v>
      </c>
      <c r="K51" s="56">
        <f>IF(E51=0,"－",ROUND(+H51/E51*100,1))</f>
        <v>98.5</v>
      </c>
      <c r="L51" s="55">
        <v>98.5</v>
      </c>
      <c r="M51" s="55">
        <v>97.7</v>
      </c>
    </row>
    <row r="52" spans="1:13" s="2" customFormat="1" ht="24.75" customHeight="1" x14ac:dyDescent="0.25">
      <c r="A52" s="47">
        <v>48</v>
      </c>
      <c r="B52" s="168" t="s">
        <v>62</v>
      </c>
      <c r="C52" s="190">
        <v>30171</v>
      </c>
      <c r="D52" s="189">
        <v>810</v>
      </c>
      <c r="E52" s="188">
        <v>30981</v>
      </c>
      <c r="F52" s="190">
        <v>29653</v>
      </c>
      <c r="G52" s="189">
        <v>160</v>
      </c>
      <c r="H52" s="188">
        <v>29813</v>
      </c>
      <c r="I52" s="150">
        <f>IF(C52=0,"－",ROUND(+F52/C52*100,1))</f>
        <v>98.3</v>
      </c>
      <c r="J52" s="55">
        <f>IF(D52=0,"－",ROUND(+G52/D52*100,1))</f>
        <v>19.8</v>
      </c>
      <c r="K52" s="56">
        <f>IF(E52=0,"－",ROUND(+H52/E52*100,1))</f>
        <v>96.2</v>
      </c>
      <c r="L52" s="55">
        <v>97.7</v>
      </c>
      <c r="M52" s="55">
        <v>97.1</v>
      </c>
    </row>
    <row r="53" spans="1:13" s="2" customFormat="1" ht="24.75" customHeight="1" x14ac:dyDescent="0.25">
      <c r="A53" s="47">
        <v>49</v>
      </c>
      <c r="B53" s="168" t="s">
        <v>63</v>
      </c>
      <c r="C53" s="190">
        <v>24555</v>
      </c>
      <c r="D53" s="189">
        <v>1142</v>
      </c>
      <c r="E53" s="188">
        <v>25697</v>
      </c>
      <c r="F53" s="190">
        <v>23606</v>
      </c>
      <c r="G53" s="189">
        <v>98</v>
      </c>
      <c r="H53" s="188">
        <v>23704</v>
      </c>
      <c r="I53" s="150">
        <f>IF(C53=0,"－",ROUND(+F53/C53*100,1))</f>
        <v>96.1</v>
      </c>
      <c r="J53" s="55">
        <f>IF(D53=0,"－",ROUND(+G53/D53*100,1))</f>
        <v>8.6</v>
      </c>
      <c r="K53" s="56">
        <f>IF(E53=0,"－",ROUND(+H53/E53*100,1))</f>
        <v>92.2</v>
      </c>
      <c r="L53" s="55">
        <v>95.4</v>
      </c>
      <c r="M53" s="55">
        <v>94.8</v>
      </c>
    </row>
    <row r="54" spans="1:13" s="2" customFormat="1" ht="24.75" customHeight="1" x14ac:dyDescent="0.25">
      <c r="A54" s="47">
        <v>50</v>
      </c>
      <c r="B54" s="168" t="s">
        <v>64</v>
      </c>
      <c r="C54" s="190">
        <v>29218</v>
      </c>
      <c r="D54" s="189">
        <v>234</v>
      </c>
      <c r="E54" s="188">
        <v>29452</v>
      </c>
      <c r="F54" s="190">
        <v>28928</v>
      </c>
      <c r="G54" s="189">
        <v>75</v>
      </c>
      <c r="H54" s="188">
        <v>29003</v>
      </c>
      <c r="I54" s="150">
        <f>IF(C54=0,"－",ROUND(+F54/C54*100,1))</f>
        <v>99</v>
      </c>
      <c r="J54" s="55">
        <f>IF(D54=0,"－",ROUND(+G54/D54*100,1))</f>
        <v>32.1</v>
      </c>
      <c r="K54" s="56">
        <f>IF(E54=0,"－",ROUND(+H54/E54*100,1))</f>
        <v>98.5</v>
      </c>
      <c r="L54" s="55">
        <v>99</v>
      </c>
      <c r="M54" s="55">
        <v>98.6</v>
      </c>
    </row>
    <row r="55" spans="1:13" s="2" customFormat="1" ht="24.75" customHeight="1" x14ac:dyDescent="0.25">
      <c r="A55" s="47">
        <v>51</v>
      </c>
      <c r="B55" s="168" t="s">
        <v>65</v>
      </c>
      <c r="C55" s="190">
        <v>30641</v>
      </c>
      <c r="D55" s="189">
        <v>225</v>
      </c>
      <c r="E55" s="188">
        <v>30866</v>
      </c>
      <c r="F55" s="190">
        <v>30411</v>
      </c>
      <c r="G55" s="189">
        <v>0</v>
      </c>
      <c r="H55" s="188">
        <v>30411</v>
      </c>
      <c r="I55" s="150">
        <f>IF(C55=0,"－",ROUND(+F55/C55*100,1))</f>
        <v>99.2</v>
      </c>
      <c r="J55" s="55">
        <f>IF(D55=0,"－",ROUND(+G55/D55*100,1))</f>
        <v>0</v>
      </c>
      <c r="K55" s="56">
        <f>IF(E55=0,"－",ROUND(+H55/E55*100,1))</f>
        <v>98.5</v>
      </c>
      <c r="L55" s="55">
        <v>99.2</v>
      </c>
      <c r="M55" s="55">
        <v>98.8</v>
      </c>
    </row>
    <row r="56" spans="1:13" s="2" customFormat="1" ht="24.75" customHeight="1" x14ac:dyDescent="0.25">
      <c r="A56" s="47">
        <v>52</v>
      </c>
      <c r="B56" s="168" t="s">
        <v>18</v>
      </c>
      <c r="C56" s="190">
        <v>29651</v>
      </c>
      <c r="D56" s="189">
        <v>488</v>
      </c>
      <c r="E56" s="188">
        <v>30139</v>
      </c>
      <c r="F56" s="190">
        <v>29575</v>
      </c>
      <c r="G56" s="189">
        <v>95</v>
      </c>
      <c r="H56" s="188">
        <v>29670</v>
      </c>
      <c r="I56" s="150">
        <f>IF(C56=0,"－",ROUND(+F56/C56*100,1))</f>
        <v>99.7</v>
      </c>
      <c r="J56" s="55">
        <f>IF(D56=0,"－",ROUND(+G56/D56*100,1))</f>
        <v>19.5</v>
      </c>
      <c r="K56" s="56">
        <f>IF(E56=0,"－",ROUND(+H56/E56*100,1))</f>
        <v>98.4</v>
      </c>
      <c r="L56" s="55">
        <v>98.3</v>
      </c>
      <c r="M56" s="55">
        <v>97.5</v>
      </c>
    </row>
    <row r="57" spans="1:13" s="2" customFormat="1" ht="24.75" customHeight="1" x14ac:dyDescent="0.25">
      <c r="A57" s="47">
        <v>53</v>
      </c>
      <c r="B57" s="168" t="s">
        <v>66</v>
      </c>
      <c r="C57" s="190">
        <v>24826</v>
      </c>
      <c r="D57" s="189">
        <v>1550</v>
      </c>
      <c r="E57" s="188">
        <v>26376</v>
      </c>
      <c r="F57" s="190">
        <v>24647</v>
      </c>
      <c r="G57" s="189">
        <v>160</v>
      </c>
      <c r="H57" s="188">
        <v>24807</v>
      </c>
      <c r="I57" s="150">
        <f>IF(C57=0,"－",ROUND(+F57/C57*100,1))</f>
        <v>99.3</v>
      </c>
      <c r="J57" s="55">
        <f>IF(D57=0,"－",ROUND(+G57/D57*100,1))</f>
        <v>10.3</v>
      </c>
      <c r="K57" s="56">
        <f>IF(E57=0,"－",ROUND(+H57/E57*100,1))</f>
        <v>94.1</v>
      </c>
      <c r="L57" s="55">
        <v>94</v>
      </c>
      <c r="M57" s="55">
        <v>94.5</v>
      </c>
    </row>
    <row r="58" spans="1:13" s="2" customFormat="1" ht="24.75" customHeight="1" thickBot="1" x14ac:dyDescent="0.3">
      <c r="A58" s="47">
        <v>54</v>
      </c>
      <c r="B58" s="163" t="s">
        <v>67</v>
      </c>
      <c r="C58" s="187">
        <v>17081</v>
      </c>
      <c r="D58" s="186">
        <v>1005</v>
      </c>
      <c r="E58" s="185">
        <v>18086</v>
      </c>
      <c r="F58" s="187">
        <v>17056</v>
      </c>
      <c r="G58" s="186">
        <v>455</v>
      </c>
      <c r="H58" s="185">
        <v>17511</v>
      </c>
      <c r="I58" s="150">
        <f>IF(C58=0,"－",ROUND(+F58/C58*100,1))</f>
        <v>99.9</v>
      </c>
      <c r="J58" s="55">
        <f>IF(D58=0,"－",ROUND(+G58/D58*100,1))</f>
        <v>45.3</v>
      </c>
      <c r="K58" s="56">
        <f>IF(E58=0,"－",ROUND(+H58/E58*100,1))</f>
        <v>96.8</v>
      </c>
      <c r="L58" s="55">
        <v>92.4</v>
      </c>
      <c r="M58" s="55">
        <v>95.3</v>
      </c>
    </row>
    <row r="59" spans="1:13" s="2" customFormat="1" ht="24.75" customHeight="1" thickTop="1" x14ac:dyDescent="0.25">
      <c r="A59" s="69"/>
      <c r="B59" s="159" t="s">
        <v>19</v>
      </c>
      <c r="C59" s="183">
        <f>SUM(C5:C41)</f>
        <v>16884355</v>
      </c>
      <c r="D59" s="156">
        <f>SUM(D5:D41)</f>
        <v>479381</v>
      </c>
      <c r="E59" s="184">
        <f>SUM(E5:E41)</f>
        <v>17363736</v>
      </c>
      <c r="F59" s="183">
        <f>SUM(F5:F41)</f>
        <v>16838809</v>
      </c>
      <c r="G59" s="156">
        <f>SUM(G5:G41)</f>
        <v>237906</v>
      </c>
      <c r="H59" s="156">
        <f>SUM(H5:H41)</f>
        <v>17076715</v>
      </c>
      <c r="I59" s="71">
        <f>IF(C59=0,"－",ROUND(+F59/C59*100,1))</f>
        <v>99.7</v>
      </c>
      <c r="J59" s="72">
        <f>IF(D59=0,"－",ROUND(+G59/D59*100,1))</f>
        <v>49.6</v>
      </c>
      <c r="K59" s="104">
        <f>IF(E59=0,"－",ROUND(+H59/E59*100,1))</f>
        <v>98.3</v>
      </c>
      <c r="L59" s="75">
        <v>96.1</v>
      </c>
      <c r="M59" s="75">
        <v>98.3</v>
      </c>
    </row>
    <row r="60" spans="1:13" s="2" customFormat="1" ht="24.75" customHeight="1" x14ac:dyDescent="0.25">
      <c r="A60" s="76"/>
      <c r="B60" s="77" t="s">
        <v>20</v>
      </c>
      <c r="C60" s="102">
        <f>SUM(C42:C58)</f>
        <v>600068</v>
      </c>
      <c r="D60" s="101">
        <f>SUM(D42:D58)</f>
        <v>22767</v>
      </c>
      <c r="E60" s="103">
        <f>SUM(E42:E58)</f>
        <v>622835</v>
      </c>
      <c r="F60" s="102">
        <f>SUM(F42:F58)</f>
        <v>593560</v>
      </c>
      <c r="G60" s="101">
        <f>SUM(G42:G58)</f>
        <v>7159</v>
      </c>
      <c r="H60" s="100">
        <f>SUM(H42:H58)</f>
        <v>600719</v>
      </c>
      <c r="I60" s="54">
        <f>IF(C60=0,"－",ROUND(+F60/C60*100,1))</f>
        <v>98.9</v>
      </c>
      <c r="J60" s="55">
        <f>IF(D60=0,"－",ROUND(+G60/D60*100,1))</f>
        <v>31.4</v>
      </c>
      <c r="K60" s="94">
        <f>IF(E60=0,"－",ROUND(+H60/E60*100,1))</f>
        <v>96.4</v>
      </c>
      <c r="L60" s="57">
        <v>95.7</v>
      </c>
      <c r="M60" s="57">
        <v>96.3</v>
      </c>
    </row>
    <row r="61" spans="1:13" s="2" customFormat="1" ht="24.75" customHeight="1" x14ac:dyDescent="0.25">
      <c r="A61" s="126"/>
      <c r="B61" s="125" t="s">
        <v>21</v>
      </c>
      <c r="C61" s="102">
        <f>SUM(C59:C60)</f>
        <v>17484423</v>
      </c>
      <c r="D61" s="101">
        <f>SUM(D59:D60)</f>
        <v>502148</v>
      </c>
      <c r="E61" s="103">
        <f>SUM(E59:E60)</f>
        <v>17986571</v>
      </c>
      <c r="F61" s="102">
        <f>SUM(F59:F60)</f>
        <v>17432369</v>
      </c>
      <c r="G61" s="101">
        <f>SUM(G59:G60)</f>
        <v>245065</v>
      </c>
      <c r="H61" s="100">
        <f>SUM(H59:H60)</f>
        <v>17677434</v>
      </c>
      <c r="I61" s="54">
        <f>IF(C61=0,"－",ROUND(+F61/C61*100,1))</f>
        <v>99.7</v>
      </c>
      <c r="J61" s="55">
        <f>IF(D61=0,"－",ROUND(+G61/D61*100,1))</f>
        <v>48.8</v>
      </c>
      <c r="K61" s="94">
        <f>IF(E61=0,"－",ROUND(+H61/E61*100,1))</f>
        <v>98.3</v>
      </c>
      <c r="L61" s="55">
        <v>96.1</v>
      </c>
      <c r="M61" s="55">
        <v>98.2</v>
      </c>
    </row>
    <row r="62" spans="1:13" s="2" customFormat="1" ht="20.25" customHeight="1" x14ac:dyDescent="0.2">
      <c r="A62" s="8"/>
      <c r="B62" s="9"/>
      <c r="C62" s="10"/>
      <c r="D62" s="10"/>
      <c r="E62" s="10"/>
      <c r="F62" s="10"/>
      <c r="G62" s="10"/>
      <c r="H62" s="10"/>
      <c r="I62" s="93"/>
      <c r="J62" s="93"/>
      <c r="K62" s="93"/>
      <c r="L62" s="93"/>
      <c r="M62" s="93"/>
    </row>
    <row r="63" spans="1:13" s="13" customFormat="1" x14ac:dyDescent="0.3">
      <c r="H63" s="14"/>
      <c r="I63" s="14"/>
      <c r="J63" s="14"/>
      <c r="K63" s="14"/>
    </row>
    <row r="64" spans="1:13" s="13" customFormat="1" x14ac:dyDescent="0.3">
      <c r="H64" s="14"/>
      <c r="I64" s="14"/>
      <c r="J64" s="14"/>
      <c r="K64" s="14"/>
    </row>
    <row r="65" spans="8:11" s="13" customFormat="1" x14ac:dyDescent="0.3">
      <c r="H65" s="14"/>
      <c r="I65" s="14"/>
      <c r="J65" s="14"/>
      <c r="K65" s="14"/>
    </row>
    <row r="66" spans="8:11" s="13" customFormat="1" x14ac:dyDescent="0.3"/>
    <row r="67" spans="8:11" s="13" customFormat="1" x14ac:dyDescent="0.3"/>
    <row r="68" spans="8:11" s="13" customFormat="1" x14ac:dyDescent="0.3"/>
    <row r="69" spans="8:11" s="13" customFormat="1" x14ac:dyDescent="0.3"/>
    <row r="70" spans="8:11" s="13" customFormat="1" x14ac:dyDescent="0.3"/>
    <row r="71" spans="8:11" s="13" customFormat="1" x14ac:dyDescent="0.3"/>
    <row r="72" spans="8:11" s="13" customFormat="1" x14ac:dyDescent="0.3"/>
    <row r="73" spans="8:11" s="13" customFormat="1" x14ac:dyDescent="0.3"/>
    <row r="74" spans="8:11" s="13" customFormat="1" x14ac:dyDescent="0.3"/>
    <row r="75" spans="8:11" s="13" customFormat="1" x14ac:dyDescent="0.3"/>
    <row r="76" spans="8:11" s="13" customFormat="1" x14ac:dyDescent="0.3"/>
    <row r="77" spans="8:11" s="13" customFormat="1" x14ac:dyDescent="0.3"/>
    <row r="78" spans="8:11" s="13" customFormat="1" x14ac:dyDescent="0.3"/>
    <row r="79" spans="8:11" s="13" customFormat="1" x14ac:dyDescent="0.3"/>
    <row r="80" spans="8:11" s="13" customFormat="1" x14ac:dyDescent="0.3"/>
    <row r="81" s="13" customFormat="1" x14ac:dyDescent="0.3"/>
    <row r="82" s="13" customFormat="1" x14ac:dyDescent="0.3"/>
    <row r="83" s="13" customFormat="1" x14ac:dyDescent="0.3"/>
    <row r="84" s="13" customFormat="1" x14ac:dyDescent="0.3"/>
    <row r="85" s="13" customFormat="1" x14ac:dyDescent="0.3"/>
    <row r="86" s="13" customFormat="1" x14ac:dyDescent="0.3"/>
    <row r="87" s="13" customFormat="1" x14ac:dyDescent="0.3"/>
    <row r="88" s="13" customFormat="1" x14ac:dyDescent="0.3"/>
    <row r="89" s="13" customFormat="1" x14ac:dyDescent="0.3"/>
    <row r="90" s="13" customFormat="1" x14ac:dyDescent="0.3"/>
    <row r="91" s="13" customFormat="1" x14ac:dyDescent="0.3"/>
    <row r="92" s="13" customFormat="1" x14ac:dyDescent="0.3"/>
    <row r="93" s="13" customFormat="1" x14ac:dyDescent="0.3"/>
    <row r="94" s="13" customFormat="1" x14ac:dyDescent="0.3"/>
    <row r="95" s="13" customFormat="1" x14ac:dyDescent="0.3"/>
    <row r="96" s="13" customFormat="1" x14ac:dyDescent="0.3"/>
    <row r="97" s="13" customFormat="1" x14ac:dyDescent="0.3"/>
    <row r="98" s="13" customFormat="1" x14ac:dyDescent="0.3"/>
    <row r="99" s="13" customFormat="1" x14ac:dyDescent="0.3"/>
    <row r="100" s="13" customFormat="1" x14ac:dyDescent="0.3"/>
    <row r="101" s="13" customFormat="1" x14ac:dyDescent="0.3"/>
    <row r="102" s="13" customFormat="1" x14ac:dyDescent="0.3"/>
    <row r="103" s="13" customFormat="1" x14ac:dyDescent="0.3"/>
    <row r="104" s="13" customFormat="1" x14ac:dyDescent="0.3"/>
    <row r="105" s="13" customFormat="1" x14ac:dyDescent="0.3"/>
    <row r="106" s="13" customFormat="1" x14ac:dyDescent="0.3"/>
    <row r="107" s="13" customFormat="1" x14ac:dyDescent="0.3"/>
    <row r="108" s="13" customFormat="1" x14ac:dyDescent="0.3"/>
    <row r="109" s="13" customFormat="1" x14ac:dyDescent="0.3"/>
    <row r="110" s="13" customFormat="1" x14ac:dyDescent="0.3"/>
    <row r="111" s="13" customFormat="1" x14ac:dyDescent="0.3"/>
    <row r="112" s="13" customFormat="1" x14ac:dyDescent="0.3"/>
    <row r="113" spans="14:15" s="13" customFormat="1" x14ac:dyDescent="0.3"/>
    <row r="114" spans="14:15" s="13" customFormat="1" x14ac:dyDescent="0.3"/>
    <row r="115" spans="14:15" s="13" customFormat="1" x14ac:dyDescent="0.3"/>
    <row r="116" spans="14:15" s="13" customFormat="1" x14ac:dyDescent="0.3"/>
    <row r="117" spans="14:15" s="13" customFormat="1" x14ac:dyDescent="0.3"/>
    <row r="118" spans="14:15" s="13" customFormat="1" x14ac:dyDescent="0.3"/>
    <row r="119" spans="14:15" s="13" customFormat="1" x14ac:dyDescent="0.3"/>
    <row r="120" spans="14:15" s="13" customFormat="1" x14ac:dyDescent="0.3"/>
    <row r="121" spans="14:15" s="13" customFormat="1" x14ac:dyDescent="0.3"/>
    <row r="122" spans="14:15" s="13" customFormat="1" x14ac:dyDescent="0.3"/>
    <row r="123" spans="14:15" s="13" customFormat="1" x14ac:dyDescent="0.3"/>
    <row r="124" spans="14:15" s="13" customFormat="1" x14ac:dyDescent="0.3"/>
    <row r="125" spans="14:15" s="13" customFormat="1" x14ac:dyDescent="0.3"/>
    <row r="126" spans="14:15" s="13" customFormat="1" x14ac:dyDescent="0.3"/>
    <row r="127" spans="14:15" s="13" customFormat="1" x14ac:dyDescent="0.3"/>
    <row r="128" spans="14:15" s="13" customFormat="1" x14ac:dyDescent="0.3">
      <c r="N128" s="14"/>
      <c r="O128" s="14"/>
    </row>
    <row r="129" spans="14:15" s="13" customFormat="1" x14ac:dyDescent="0.3">
      <c r="N129" s="14"/>
      <c r="O129" s="14"/>
    </row>
    <row r="130" spans="14:15" s="13" customFormat="1" x14ac:dyDescent="0.3">
      <c r="N130" s="14"/>
      <c r="O130" s="14"/>
    </row>
    <row r="131" spans="14:15" s="13" customFormat="1" x14ac:dyDescent="0.3">
      <c r="N131" s="14"/>
      <c r="O131" s="14"/>
    </row>
    <row r="132" spans="14:15" s="13" customFormat="1" x14ac:dyDescent="0.3">
      <c r="N132" s="14"/>
      <c r="O132" s="14"/>
    </row>
    <row r="133" spans="14:15" s="13" customFormat="1" x14ac:dyDescent="0.3">
      <c r="N133" s="14"/>
      <c r="O133" s="14"/>
    </row>
    <row r="134" spans="14:15" s="13" customFormat="1" x14ac:dyDescent="0.3">
      <c r="N134" s="14"/>
      <c r="O134" s="14"/>
    </row>
    <row r="135" spans="14:15" s="13" customFormat="1" x14ac:dyDescent="0.3">
      <c r="N135" s="14"/>
      <c r="O135" s="14"/>
    </row>
    <row r="136" spans="14:15" s="13" customFormat="1" x14ac:dyDescent="0.3">
      <c r="N136" s="14"/>
      <c r="O136" s="14"/>
    </row>
    <row r="137" spans="14:15" s="13" customFormat="1" x14ac:dyDescent="0.3">
      <c r="N137" s="14"/>
      <c r="O137" s="14"/>
    </row>
    <row r="138" spans="14:15" s="13" customFormat="1" x14ac:dyDescent="0.3">
      <c r="N138" s="14"/>
      <c r="O138" s="14"/>
    </row>
    <row r="139" spans="14:15" s="13" customFormat="1" x14ac:dyDescent="0.3">
      <c r="N139" s="14"/>
      <c r="O139" s="14"/>
    </row>
    <row r="140" spans="14:15" s="13" customFormat="1" x14ac:dyDescent="0.3">
      <c r="N140" s="14"/>
      <c r="O140" s="14"/>
    </row>
    <row r="141" spans="14:15" s="13" customFormat="1" x14ac:dyDescent="0.3">
      <c r="N141" s="14"/>
      <c r="O141" s="14"/>
    </row>
    <row r="142" spans="14:15" s="13" customFormat="1" x14ac:dyDescent="0.3">
      <c r="N142" s="14"/>
      <c r="O142" s="14"/>
    </row>
    <row r="143" spans="14:15" s="13" customFormat="1" x14ac:dyDescent="0.3">
      <c r="N143" s="14"/>
      <c r="O143" s="14"/>
    </row>
    <row r="144" spans="14:15" s="13" customFormat="1" x14ac:dyDescent="0.3">
      <c r="N144" s="14"/>
      <c r="O144" s="14"/>
    </row>
    <row r="145" spans="14:15" s="13" customFormat="1" x14ac:dyDescent="0.3">
      <c r="N145" s="14"/>
      <c r="O145" s="14"/>
    </row>
    <row r="146" spans="14:15" s="13" customFormat="1" x14ac:dyDescent="0.3">
      <c r="N146" s="14"/>
      <c r="O146" s="14"/>
    </row>
    <row r="147" spans="14:15" s="13" customFormat="1" x14ac:dyDescent="0.3">
      <c r="N147" s="14"/>
      <c r="O147" s="14"/>
    </row>
    <row r="148" spans="14:15" s="13" customFormat="1" x14ac:dyDescent="0.3">
      <c r="N148" s="14"/>
      <c r="O148" s="14"/>
    </row>
    <row r="149" spans="14:15" s="13" customFormat="1" x14ac:dyDescent="0.3">
      <c r="N149" s="14"/>
      <c r="O149" s="14"/>
    </row>
    <row r="150" spans="14:15" s="13" customFormat="1" x14ac:dyDescent="0.3">
      <c r="N150" s="14"/>
      <c r="O150" s="14"/>
    </row>
    <row r="151" spans="14:15" s="13" customFormat="1" x14ac:dyDescent="0.3">
      <c r="N151" s="14"/>
      <c r="O151" s="14"/>
    </row>
    <row r="152" spans="14:15" s="13" customFormat="1" x14ac:dyDescent="0.3">
      <c r="N152" s="14"/>
      <c r="O152" s="14"/>
    </row>
    <row r="153" spans="14:15" s="13" customFormat="1" x14ac:dyDescent="0.3">
      <c r="N153" s="14"/>
      <c r="O153" s="14"/>
    </row>
    <row r="154" spans="14:15" s="13" customFormat="1" x14ac:dyDescent="0.3">
      <c r="N154" s="14"/>
      <c r="O154" s="14"/>
    </row>
    <row r="155" spans="14:15" s="13" customFormat="1" x14ac:dyDescent="0.3">
      <c r="N155" s="14"/>
      <c r="O155" s="14"/>
    </row>
    <row r="156" spans="14:15" s="13" customFormat="1" x14ac:dyDescent="0.3">
      <c r="N156" s="14"/>
      <c r="O156" s="14"/>
    </row>
    <row r="157" spans="14:15" s="13" customFormat="1" x14ac:dyDescent="0.3">
      <c r="N157" s="14"/>
      <c r="O157" s="14"/>
    </row>
  </sheetData>
  <mergeCells count="7">
    <mergeCell ref="L3:M3"/>
    <mergeCell ref="A1:M1"/>
    <mergeCell ref="A2:C2"/>
    <mergeCell ref="C3:E3"/>
    <mergeCell ref="F3:H3"/>
    <mergeCell ref="I3:K3"/>
    <mergeCell ref="K2:M2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7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68D1-E2F1-4C81-B1D5-E7099B420339}">
  <sheetPr>
    <tabColor indexed="13"/>
    <pageSetUpPr autoPageBreaks="0"/>
  </sheetPr>
  <dimension ref="A1:N157"/>
  <sheetViews>
    <sheetView showOutlineSymbols="0" view="pageBreakPreview" zoomScale="70" zoomScaleNormal="75" zoomScaleSheetLayoutView="70" workbookViewId="0">
      <selection activeCell="N62" sqref="N62"/>
    </sheetView>
  </sheetViews>
  <sheetFormatPr defaultColWidth="10.703125" defaultRowHeight="23.4" x14ac:dyDescent="0.3"/>
  <cols>
    <col min="1" max="1" width="2.9375" style="14" customWidth="1"/>
    <col min="2" max="2" width="8" style="14" customWidth="1"/>
    <col min="3" max="8" width="8.64453125" style="14" customWidth="1"/>
    <col min="9" max="13" width="5.64453125" style="14" customWidth="1"/>
    <col min="14" max="16384" width="10.703125" style="14"/>
  </cols>
  <sheetData>
    <row r="1" spans="1:13" s="1" customFormat="1" ht="23.2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s="1" customFormat="1" ht="23.25" customHeight="1" x14ac:dyDescent="0.25">
      <c r="A2" s="85" t="s">
        <v>125</v>
      </c>
      <c r="B2" s="85"/>
      <c r="C2" s="85"/>
      <c r="D2" s="23"/>
      <c r="E2" s="23"/>
      <c r="F2" s="23"/>
      <c r="G2" s="23"/>
      <c r="H2" s="23"/>
      <c r="I2" s="24"/>
      <c r="J2" s="24"/>
      <c r="K2" s="86" t="s">
        <v>1</v>
      </c>
      <c r="L2" s="87"/>
      <c r="M2" s="87"/>
    </row>
    <row r="3" spans="1:13" s="2" customFormat="1" ht="24.75" customHeight="1" x14ac:dyDescent="0.2">
      <c r="A3" s="25"/>
      <c r="B3" s="26"/>
      <c r="C3" s="81" t="s">
        <v>2</v>
      </c>
      <c r="D3" s="82"/>
      <c r="E3" s="83"/>
      <c r="F3" s="81" t="s">
        <v>124</v>
      </c>
      <c r="G3" s="82"/>
      <c r="H3" s="83"/>
      <c r="I3" s="88" t="s">
        <v>25</v>
      </c>
      <c r="J3" s="89"/>
      <c r="K3" s="90"/>
      <c r="L3" s="79" t="s">
        <v>26</v>
      </c>
      <c r="M3" s="80"/>
    </row>
    <row r="4" spans="1:13" s="2" customFormat="1" ht="24.75" customHeight="1" thickBot="1" x14ac:dyDescent="0.25">
      <c r="A4" s="122"/>
      <c r="B4" s="121"/>
      <c r="C4" s="29" t="s">
        <v>4</v>
      </c>
      <c r="D4" s="30" t="s">
        <v>5</v>
      </c>
      <c r="E4" s="175" t="s">
        <v>6</v>
      </c>
      <c r="F4" s="176" t="s">
        <v>4</v>
      </c>
      <c r="G4" s="32" t="s">
        <v>5</v>
      </c>
      <c r="H4" s="175" t="s">
        <v>6</v>
      </c>
      <c r="I4" s="174" t="s">
        <v>7</v>
      </c>
      <c r="J4" s="119" t="s">
        <v>8</v>
      </c>
      <c r="K4" s="119" t="s">
        <v>27</v>
      </c>
      <c r="L4" s="118" t="s">
        <v>70</v>
      </c>
      <c r="M4" s="117" t="s">
        <v>71</v>
      </c>
    </row>
    <row r="5" spans="1:13" s="2" customFormat="1" ht="24.75" customHeight="1" thickTop="1" x14ac:dyDescent="0.25">
      <c r="A5" s="38">
        <v>1</v>
      </c>
      <c r="B5" s="173" t="s">
        <v>28</v>
      </c>
      <c r="C5" s="208">
        <v>10228367</v>
      </c>
      <c r="D5" s="207">
        <v>164997</v>
      </c>
      <c r="E5" s="209">
        <v>10393364</v>
      </c>
      <c r="F5" s="208">
        <v>10296995</v>
      </c>
      <c r="G5" s="207">
        <v>71598</v>
      </c>
      <c r="H5" s="206">
        <v>10368593</v>
      </c>
      <c r="I5" s="154">
        <f>IF(C5=0,"－",ROUND(+F5/C5*100,1))</f>
        <v>100.7</v>
      </c>
      <c r="J5" s="72">
        <f>IF(D5=0,"－",ROUND(+G5/D5*100,1))</f>
        <v>43.4</v>
      </c>
      <c r="K5" s="73">
        <f>IF(E5=0,"－",ROUND(+H5/E5*100,1))</f>
        <v>99.8</v>
      </c>
      <c r="L5" s="75">
        <v>98.2</v>
      </c>
      <c r="M5" s="75">
        <v>99.7</v>
      </c>
    </row>
    <row r="6" spans="1:13" s="2" customFormat="1" ht="24.75" customHeight="1" x14ac:dyDescent="0.25">
      <c r="A6" s="47">
        <v>2</v>
      </c>
      <c r="B6" s="168" t="s">
        <v>29</v>
      </c>
      <c r="C6" s="203">
        <v>299090</v>
      </c>
      <c r="D6" s="205">
        <v>8576</v>
      </c>
      <c r="E6" s="202">
        <v>307666</v>
      </c>
      <c r="F6" s="203">
        <v>297622</v>
      </c>
      <c r="G6" s="205">
        <v>4489</v>
      </c>
      <c r="H6" s="202">
        <v>302111</v>
      </c>
      <c r="I6" s="150">
        <f>IF(C6=0,"－",ROUND(+F6/C6*100,1))</f>
        <v>99.5</v>
      </c>
      <c r="J6" s="55">
        <f>IF(D6=0,"－",ROUND(+G6/D6*100,1))</f>
        <v>52.3</v>
      </c>
      <c r="K6" s="56">
        <f>IF(E6=0,"－",ROUND(+H6/E6*100,1))</f>
        <v>98.2</v>
      </c>
      <c r="L6" s="57">
        <v>95.8</v>
      </c>
      <c r="M6" s="57">
        <v>97.5</v>
      </c>
    </row>
    <row r="7" spans="1:13" s="2" customFormat="1" ht="24.75" customHeight="1" x14ac:dyDescent="0.25">
      <c r="A7" s="47">
        <v>3</v>
      </c>
      <c r="B7" s="168" t="s">
        <v>30</v>
      </c>
      <c r="C7" s="203">
        <v>2013412</v>
      </c>
      <c r="D7" s="205">
        <v>43046</v>
      </c>
      <c r="E7" s="202">
        <v>2056458</v>
      </c>
      <c r="F7" s="203">
        <v>2012671</v>
      </c>
      <c r="G7" s="205">
        <v>27853</v>
      </c>
      <c r="H7" s="202">
        <v>2040524</v>
      </c>
      <c r="I7" s="150">
        <f>IF(C7=0,"－",ROUND(+F7/C7*100,1))</f>
        <v>100</v>
      </c>
      <c r="J7" s="55">
        <f>IF(D7=0,"－",ROUND(+G7/D7*100,1))</f>
        <v>64.7</v>
      </c>
      <c r="K7" s="56">
        <f>IF(E7=0,"－",ROUND(+H7/E7*100,1))</f>
        <v>99.2</v>
      </c>
      <c r="L7" s="57">
        <v>97.9</v>
      </c>
      <c r="M7" s="57">
        <v>99.1</v>
      </c>
    </row>
    <row r="8" spans="1:13" s="2" customFormat="1" ht="24.75" customHeight="1" x14ac:dyDescent="0.25">
      <c r="A8" s="47">
        <v>4</v>
      </c>
      <c r="B8" s="168" t="s">
        <v>31</v>
      </c>
      <c r="C8" s="203">
        <v>3298702</v>
      </c>
      <c r="D8" s="205">
        <v>76867</v>
      </c>
      <c r="E8" s="202">
        <v>3375569</v>
      </c>
      <c r="F8" s="203">
        <v>3290862</v>
      </c>
      <c r="G8" s="205">
        <v>33516</v>
      </c>
      <c r="H8" s="202">
        <v>3324378</v>
      </c>
      <c r="I8" s="150">
        <f>IF(C8=0,"－",ROUND(+F8/C8*100,1))</f>
        <v>99.8</v>
      </c>
      <c r="J8" s="55">
        <f>IF(D8=0,"－",ROUND(+G8/D8*100,1))</f>
        <v>43.6</v>
      </c>
      <c r="K8" s="56">
        <f>IF(E8=0,"－",ROUND(+H8/E8*100,1))</f>
        <v>98.5</v>
      </c>
      <c r="L8" s="57">
        <v>97.6</v>
      </c>
      <c r="M8" s="57">
        <v>98.9</v>
      </c>
    </row>
    <row r="9" spans="1:13" s="2" customFormat="1" ht="24.75" customHeight="1" x14ac:dyDescent="0.25">
      <c r="A9" s="47">
        <v>5</v>
      </c>
      <c r="B9" s="168" t="s">
        <v>32</v>
      </c>
      <c r="C9" s="203">
        <v>181238</v>
      </c>
      <c r="D9" s="205">
        <v>3926</v>
      </c>
      <c r="E9" s="202">
        <v>185164</v>
      </c>
      <c r="F9" s="203">
        <v>180620</v>
      </c>
      <c r="G9" s="205">
        <v>2201</v>
      </c>
      <c r="H9" s="202">
        <v>182821</v>
      </c>
      <c r="I9" s="150">
        <f>IF(C9=0,"－",ROUND(+F9/C9*100,1))</f>
        <v>99.7</v>
      </c>
      <c r="J9" s="55">
        <f>IF(D9=0,"－",ROUND(+G9/D9*100,1))</f>
        <v>56.1</v>
      </c>
      <c r="K9" s="56">
        <f>IF(E9=0,"－",ROUND(+H9/E9*100,1))</f>
        <v>98.7</v>
      </c>
      <c r="L9" s="57">
        <v>97.6</v>
      </c>
      <c r="M9" s="57">
        <v>98.2</v>
      </c>
    </row>
    <row r="10" spans="1:13" s="2" customFormat="1" ht="24.75" customHeight="1" x14ac:dyDescent="0.25">
      <c r="A10" s="47">
        <v>6</v>
      </c>
      <c r="B10" s="168" t="s">
        <v>9</v>
      </c>
      <c r="C10" s="203">
        <v>798581</v>
      </c>
      <c r="D10" s="205">
        <v>44013</v>
      </c>
      <c r="E10" s="202">
        <v>842594</v>
      </c>
      <c r="F10" s="203">
        <v>783841</v>
      </c>
      <c r="G10" s="205">
        <v>11213</v>
      </c>
      <c r="H10" s="202">
        <v>795054</v>
      </c>
      <c r="I10" s="150">
        <f>IF(C10=0,"－",ROUND(+F10/C10*100,1))</f>
        <v>98.2</v>
      </c>
      <c r="J10" s="55">
        <f>IF(D10=0,"－",ROUND(+G10/D10*100,1))</f>
        <v>25.5</v>
      </c>
      <c r="K10" s="56">
        <f>IF(E10=0,"－",ROUND(+H10/E10*100,1))</f>
        <v>94.4</v>
      </c>
      <c r="L10" s="57">
        <v>94.4</v>
      </c>
      <c r="M10" s="57">
        <v>95.6</v>
      </c>
    </row>
    <row r="11" spans="1:13" s="2" customFormat="1" ht="24.75" customHeight="1" x14ac:dyDescent="0.25">
      <c r="A11" s="47">
        <v>7</v>
      </c>
      <c r="B11" s="168" t="s">
        <v>33</v>
      </c>
      <c r="C11" s="203">
        <v>2126916</v>
      </c>
      <c r="D11" s="205">
        <v>38059</v>
      </c>
      <c r="E11" s="202">
        <v>2164975</v>
      </c>
      <c r="F11" s="203">
        <v>2118417</v>
      </c>
      <c r="G11" s="205">
        <v>23844</v>
      </c>
      <c r="H11" s="202">
        <v>2142261</v>
      </c>
      <c r="I11" s="150">
        <f>IF(C11=0,"－",ROUND(+F11/C11*100,1))</f>
        <v>99.6</v>
      </c>
      <c r="J11" s="55">
        <f>IF(D11=0,"－",ROUND(+G11/D11*100,1))</f>
        <v>62.7</v>
      </c>
      <c r="K11" s="56">
        <f>IF(E11=0,"－",ROUND(+H11/E11*100,1))</f>
        <v>99</v>
      </c>
      <c r="L11" s="57">
        <v>97.8</v>
      </c>
      <c r="M11" s="57">
        <v>99.1</v>
      </c>
    </row>
    <row r="12" spans="1:13" s="2" customFormat="1" ht="24.75" customHeight="1" x14ac:dyDescent="0.25">
      <c r="A12" s="47">
        <v>8</v>
      </c>
      <c r="B12" s="168" t="s">
        <v>34</v>
      </c>
      <c r="C12" s="203">
        <v>989355</v>
      </c>
      <c r="D12" s="205">
        <v>15646</v>
      </c>
      <c r="E12" s="202">
        <v>1005001</v>
      </c>
      <c r="F12" s="203">
        <v>984788</v>
      </c>
      <c r="G12" s="205">
        <v>10085</v>
      </c>
      <c r="H12" s="202">
        <v>994873</v>
      </c>
      <c r="I12" s="150">
        <f>IF(C12=0,"－",ROUND(+F12/C12*100,1))</f>
        <v>99.5</v>
      </c>
      <c r="J12" s="55">
        <f>IF(D12=0,"－",ROUND(+G12/D12*100,1))</f>
        <v>64.5</v>
      </c>
      <c r="K12" s="56">
        <f>IF(E12=0,"－",ROUND(+H12/E12*100,1))</f>
        <v>99</v>
      </c>
      <c r="L12" s="57">
        <v>98.2</v>
      </c>
      <c r="M12" s="57">
        <v>99</v>
      </c>
    </row>
    <row r="13" spans="1:13" s="2" customFormat="1" ht="24.75" customHeight="1" x14ac:dyDescent="0.25">
      <c r="A13" s="47">
        <v>9</v>
      </c>
      <c r="B13" s="168" t="s">
        <v>35</v>
      </c>
      <c r="C13" s="203">
        <v>528147</v>
      </c>
      <c r="D13" s="205">
        <v>10764</v>
      </c>
      <c r="E13" s="202">
        <v>538911</v>
      </c>
      <c r="F13" s="203">
        <v>526567</v>
      </c>
      <c r="G13" s="205">
        <v>3851</v>
      </c>
      <c r="H13" s="202">
        <v>530418</v>
      </c>
      <c r="I13" s="150">
        <f>IF(C13=0,"－",ROUND(+F13/C13*100,1))</f>
        <v>99.7</v>
      </c>
      <c r="J13" s="55">
        <f>IF(D13=0,"－",ROUND(+G13/D13*100,1))</f>
        <v>35.799999999999997</v>
      </c>
      <c r="K13" s="56">
        <f>IF(E13=0,"－",ROUND(+H13/E13*100,1))</f>
        <v>98.4</v>
      </c>
      <c r="L13" s="57">
        <v>97.7</v>
      </c>
      <c r="M13" s="57">
        <v>98.3</v>
      </c>
    </row>
    <row r="14" spans="1:13" s="2" customFormat="1" ht="24.75" customHeight="1" x14ac:dyDescent="0.25">
      <c r="A14" s="47">
        <v>10</v>
      </c>
      <c r="B14" s="168" t="s">
        <v>36</v>
      </c>
      <c r="C14" s="203">
        <v>1751099</v>
      </c>
      <c r="D14" s="205">
        <v>32978</v>
      </c>
      <c r="E14" s="202">
        <v>1784077</v>
      </c>
      <c r="F14" s="203">
        <v>1748574</v>
      </c>
      <c r="G14" s="205">
        <v>26063</v>
      </c>
      <c r="H14" s="202">
        <v>1774637</v>
      </c>
      <c r="I14" s="150">
        <f>IF(C14=0,"－",ROUND(+F14/C14*100,1))</f>
        <v>99.9</v>
      </c>
      <c r="J14" s="55">
        <f>IF(D14=0,"－",ROUND(+G14/D14*100,1))</f>
        <v>79</v>
      </c>
      <c r="K14" s="56">
        <f>IF(E14=0,"－",ROUND(+H14/E14*100,1))</f>
        <v>99.5</v>
      </c>
      <c r="L14" s="57">
        <v>96.7</v>
      </c>
      <c r="M14" s="57">
        <v>99.5</v>
      </c>
    </row>
    <row r="15" spans="1:13" s="2" customFormat="1" ht="24.75" customHeight="1" x14ac:dyDescent="0.25">
      <c r="A15" s="47">
        <v>11</v>
      </c>
      <c r="B15" s="168" t="s">
        <v>37</v>
      </c>
      <c r="C15" s="203">
        <v>611344</v>
      </c>
      <c r="D15" s="205">
        <v>17387</v>
      </c>
      <c r="E15" s="202">
        <v>628731</v>
      </c>
      <c r="F15" s="203">
        <v>608270</v>
      </c>
      <c r="G15" s="189">
        <v>4823</v>
      </c>
      <c r="H15" s="202">
        <v>613093</v>
      </c>
      <c r="I15" s="150">
        <f>IF(C15=0,"－",ROUND(+F15/C15*100,1))</f>
        <v>99.5</v>
      </c>
      <c r="J15" s="55">
        <f>IF(D15=0,"－",ROUND(+G15/D15*100,1))</f>
        <v>27.7</v>
      </c>
      <c r="K15" s="56">
        <f>IF(E15=0,"－",ROUND(+H15/E15*100,1))</f>
        <v>97.5</v>
      </c>
      <c r="L15" s="57">
        <v>97.4</v>
      </c>
      <c r="M15" s="57">
        <v>98.7</v>
      </c>
    </row>
    <row r="16" spans="1:13" s="2" customFormat="1" ht="24.75" customHeight="1" x14ac:dyDescent="0.25">
      <c r="A16" s="47">
        <v>12</v>
      </c>
      <c r="B16" s="168" t="s">
        <v>38</v>
      </c>
      <c r="C16" s="203">
        <v>214862</v>
      </c>
      <c r="D16" s="205">
        <v>4346</v>
      </c>
      <c r="E16" s="202">
        <v>219208</v>
      </c>
      <c r="F16" s="203">
        <v>213254</v>
      </c>
      <c r="G16" s="189">
        <v>1602</v>
      </c>
      <c r="H16" s="202">
        <v>214856</v>
      </c>
      <c r="I16" s="150">
        <f>IF(C16=0,"－",ROUND(+F16/C16*100,1))</f>
        <v>99.3</v>
      </c>
      <c r="J16" s="55">
        <f>IF(D16=0,"－",ROUND(+G16/D16*100,1))</f>
        <v>36.9</v>
      </c>
      <c r="K16" s="56">
        <f>IF(E16=0,"－",ROUND(+H16/E16*100,1))</f>
        <v>98</v>
      </c>
      <c r="L16" s="57">
        <v>98</v>
      </c>
      <c r="M16" s="57">
        <v>98.4</v>
      </c>
    </row>
    <row r="17" spans="1:13" s="2" customFormat="1" ht="24.75" customHeight="1" x14ac:dyDescent="0.25">
      <c r="A17" s="47">
        <v>13</v>
      </c>
      <c r="B17" s="168" t="s">
        <v>39</v>
      </c>
      <c r="C17" s="203">
        <v>232713</v>
      </c>
      <c r="D17" s="205">
        <v>6943</v>
      </c>
      <c r="E17" s="202">
        <v>239656</v>
      </c>
      <c r="F17" s="203">
        <v>232612</v>
      </c>
      <c r="G17" s="189">
        <v>1437</v>
      </c>
      <c r="H17" s="202">
        <v>234049</v>
      </c>
      <c r="I17" s="150">
        <f>IF(C17=0,"－",ROUND(+F17/C17*100,1))</f>
        <v>100</v>
      </c>
      <c r="J17" s="55">
        <f>IF(D17=0,"－",ROUND(+G17/D17*100,1))</f>
        <v>20.7</v>
      </c>
      <c r="K17" s="56">
        <f>IF(E17=0,"－",ROUND(+H17/E17*100,1))</f>
        <v>97.7</v>
      </c>
      <c r="L17" s="57">
        <v>97.6</v>
      </c>
      <c r="M17" s="57">
        <v>95.8</v>
      </c>
    </row>
    <row r="18" spans="1:13" s="2" customFormat="1" ht="24.75" customHeight="1" x14ac:dyDescent="0.25">
      <c r="A18" s="47">
        <v>14</v>
      </c>
      <c r="B18" s="168" t="s">
        <v>10</v>
      </c>
      <c r="C18" s="203">
        <v>981446</v>
      </c>
      <c r="D18" s="205">
        <v>27158</v>
      </c>
      <c r="E18" s="202">
        <v>1008604</v>
      </c>
      <c r="F18" s="203">
        <v>975385</v>
      </c>
      <c r="G18" s="189">
        <v>12301</v>
      </c>
      <c r="H18" s="202">
        <v>987686</v>
      </c>
      <c r="I18" s="150">
        <f>IF(C18=0,"－",ROUND(+F18/C18*100,1))</f>
        <v>99.4</v>
      </c>
      <c r="J18" s="55">
        <f>IF(D18=0,"－",ROUND(+G18/D18*100,1))</f>
        <v>45.3</v>
      </c>
      <c r="K18" s="56">
        <f>IF(E18=0,"－",ROUND(+H18/E18*100,1))</f>
        <v>97.9</v>
      </c>
      <c r="L18" s="57">
        <v>97.6</v>
      </c>
      <c r="M18" s="57">
        <v>99.2</v>
      </c>
    </row>
    <row r="19" spans="1:13" s="2" customFormat="1" ht="24.75" customHeight="1" x14ac:dyDescent="0.25">
      <c r="A19" s="47">
        <v>15</v>
      </c>
      <c r="B19" s="168" t="s">
        <v>40</v>
      </c>
      <c r="C19" s="203">
        <v>2458378</v>
      </c>
      <c r="D19" s="205">
        <v>71829</v>
      </c>
      <c r="E19" s="202">
        <v>2530207</v>
      </c>
      <c r="F19" s="203">
        <v>2451887</v>
      </c>
      <c r="G19" s="189">
        <v>37234</v>
      </c>
      <c r="H19" s="202">
        <v>2489121</v>
      </c>
      <c r="I19" s="150">
        <f>IF(C19=0,"－",ROUND(+F19/C19*100,1))</f>
        <v>99.7</v>
      </c>
      <c r="J19" s="55">
        <f>IF(D19=0,"－",ROUND(+G19/D19*100,1))</f>
        <v>51.8</v>
      </c>
      <c r="K19" s="56">
        <f>IF(E19=0,"－",ROUND(+H19/E19*100,1))</f>
        <v>98.4</v>
      </c>
      <c r="L19" s="57">
        <v>97</v>
      </c>
      <c r="M19" s="57">
        <v>98.3</v>
      </c>
    </row>
    <row r="20" spans="1:13" s="2" customFormat="1" ht="24.75" customHeight="1" x14ac:dyDescent="0.25">
      <c r="A20" s="47">
        <v>16</v>
      </c>
      <c r="B20" s="168" t="s">
        <v>41</v>
      </c>
      <c r="C20" s="203">
        <v>50344</v>
      </c>
      <c r="D20" s="204">
        <v>153</v>
      </c>
      <c r="E20" s="202">
        <v>50497</v>
      </c>
      <c r="F20" s="203">
        <v>50274</v>
      </c>
      <c r="G20" s="189">
        <v>4</v>
      </c>
      <c r="H20" s="202">
        <v>50278</v>
      </c>
      <c r="I20" s="150">
        <f>IF(C20=0,"－",ROUND(+F20/C20*100,1))</f>
        <v>99.9</v>
      </c>
      <c r="J20" s="55">
        <f>IF(D20=0,"－",ROUND(+G20/D20*100,1))</f>
        <v>2.6</v>
      </c>
      <c r="K20" s="56">
        <f>IF(E20=0,"－",ROUND(+H20/E20*100,1))</f>
        <v>99.6</v>
      </c>
      <c r="L20" s="57">
        <v>98.5</v>
      </c>
      <c r="M20" s="57">
        <v>99.4</v>
      </c>
    </row>
    <row r="21" spans="1:13" s="2" customFormat="1" ht="24.75" customHeight="1" x14ac:dyDescent="0.25">
      <c r="A21" s="47">
        <v>17</v>
      </c>
      <c r="B21" s="168" t="s">
        <v>42</v>
      </c>
      <c r="C21" s="203">
        <v>2639784</v>
      </c>
      <c r="D21" s="205">
        <v>101665</v>
      </c>
      <c r="E21" s="202">
        <v>2741449</v>
      </c>
      <c r="F21" s="203">
        <v>2635695</v>
      </c>
      <c r="G21" s="189">
        <v>77308</v>
      </c>
      <c r="H21" s="202">
        <v>2713003</v>
      </c>
      <c r="I21" s="150">
        <f>IF(C21=0,"－",ROUND(+F21/C21*100,1))</f>
        <v>99.8</v>
      </c>
      <c r="J21" s="55">
        <f>IF(D21=0,"－",ROUND(+G21/D21*100,1))</f>
        <v>76</v>
      </c>
      <c r="K21" s="56">
        <f>IF(E21=0,"－",ROUND(+H21/E21*100,1))</f>
        <v>99</v>
      </c>
      <c r="L21" s="57">
        <v>96</v>
      </c>
      <c r="M21" s="57">
        <v>98.9</v>
      </c>
    </row>
    <row r="22" spans="1:13" s="2" customFormat="1" ht="24.75" customHeight="1" x14ac:dyDescent="0.25">
      <c r="A22" s="47">
        <v>18</v>
      </c>
      <c r="B22" s="168" t="s">
        <v>43</v>
      </c>
      <c r="C22" s="203">
        <v>606188</v>
      </c>
      <c r="D22" s="205">
        <v>30267</v>
      </c>
      <c r="E22" s="202">
        <v>636455</v>
      </c>
      <c r="F22" s="203">
        <v>605778</v>
      </c>
      <c r="G22" s="189">
        <v>22024</v>
      </c>
      <c r="H22" s="202">
        <v>627802</v>
      </c>
      <c r="I22" s="150">
        <f>IF(C22=0,"－",ROUND(+F22/C22*100,1))</f>
        <v>99.9</v>
      </c>
      <c r="J22" s="55">
        <f>IF(D22=0,"－",ROUND(+G22/D22*100,1))</f>
        <v>72.8</v>
      </c>
      <c r="K22" s="56">
        <f>IF(E22=0,"－",ROUND(+H22/E22*100,1))</f>
        <v>98.6</v>
      </c>
      <c r="L22" s="57">
        <v>94.5</v>
      </c>
      <c r="M22" s="57">
        <v>96.8</v>
      </c>
    </row>
    <row r="23" spans="1:13" s="2" customFormat="1" ht="24.75" customHeight="1" x14ac:dyDescent="0.25">
      <c r="A23" s="47">
        <v>19</v>
      </c>
      <c r="B23" s="168" t="s">
        <v>11</v>
      </c>
      <c r="C23" s="203">
        <v>898445</v>
      </c>
      <c r="D23" s="205">
        <v>5985</v>
      </c>
      <c r="E23" s="202">
        <v>904430</v>
      </c>
      <c r="F23" s="203">
        <v>898376</v>
      </c>
      <c r="G23" s="189">
        <v>5522</v>
      </c>
      <c r="H23" s="202">
        <v>903898</v>
      </c>
      <c r="I23" s="150">
        <f>IF(C23=0,"－",ROUND(+F23/C23*100,1))</f>
        <v>100</v>
      </c>
      <c r="J23" s="55">
        <f>IF(D23=0,"－",ROUND(+G23/D23*100,1))</f>
        <v>92.3</v>
      </c>
      <c r="K23" s="56">
        <f>IF(E23=0,"－",ROUND(+H23/E23*100,1))</f>
        <v>99.9</v>
      </c>
      <c r="L23" s="57">
        <v>99.6</v>
      </c>
      <c r="M23" s="57">
        <v>99.9</v>
      </c>
    </row>
    <row r="24" spans="1:13" s="2" customFormat="1" ht="24.75" customHeight="1" x14ac:dyDescent="0.25">
      <c r="A24" s="47">
        <v>20</v>
      </c>
      <c r="B24" s="168" t="s">
        <v>12</v>
      </c>
      <c r="C24" s="203">
        <v>197473</v>
      </c>
      <c r="D24" s="205">
        <v>15672</v>
      </c>
      <c r="E24" s="202">
        <v>213145</v>
      </c>
      <c r="F24" s="203">
        <v>196853</v>
      </c>
      <c r="G24" s="189">
        <v>1811</v>
      </c>
      <c r="H24" s="202">
        <v>198664</v>
      </c>
      <c r="I24" s="150">
        <f>IF(C24=0,"－",ROUND(+F24/C24*100,1))</f>
        <v>99.7</v>
      </c>
      <c r="J24" s="55">
        <f>IF(D24=0,"－",ROUND(+G24/D24*100,1))</f>
        <v>11.6</v>
      </c>
      <c r="K24" s="56">
        <f>IF(E24=0,"－",ROUND(+H24/E24*100,1))</f>
        <v>93.2</v>
      </c>
      <c r="L24" s="57">
        <v>90.9</v>
      </c>
      <c r="M24" s="57">
        <v>94.3</v>
      </c>
    </row>
    <row r="25" spans="1:13" s="2" customFormat="1" ht="24.75" customHeight="1" x14ac:dyDescent="0.25">
      <c r="A25" s="47">
        <v>21</v>
      </c>
      <c r="B25" s="168" t="s">
        <v>44</v>
      </c>
      <c r="C25" s="203">
        <v>84437</v>
      </c>
      <c r="D25" s="205">
        <v>2098</v>
      </c>
      <c r="E25" s="202">
        <v>86535</v>
      </c>
      <c r="F25" s="203">
        <v>84162</v>
      </c>
      <c r="G25" s="204">
        <v>986</v>
      </c>
      <c r="H25" s="202">
        <v>85148</v>
      </c>
      <c r="I25" s="150">
        <f>IF(C25=0,"－",ROUND(+F25/C25*100,1))</f>
        <v>99.7</v>
      </c>
      <c r="J25" s="55">
        <f>IF(D25=0,"－",ROUND(+G25/D25*100,1))</f>
        <v>47</v>
      </c>
      <c r="K25" s="56">
        <f>IF(E25=0,"－",ROUND(+H25/E25*100,1))</f>
        <v>98.4</v>
      </c>
      <c r="L25" s="57">
        <v>96</v>
      </c>
      <c r="M25" s="57">
        <v>98.6</v>
      </c>
    </row>
    <row r="26" spans="1:13" s="2" customFormat="1" ht="24.75" customHeight="1" x14ac:dyDescent="0.25">
      <c r="A26" s="47">
        <v>22</v>
      </c>
      <c r="B26" s="168" t="s">
        <v>13</v>
      </c>
      <c r="C26" s="203">
        <v>310562</v>
      </c>
      <c r="D26" s="205">
        <v>3544</v>
      </c>
      <c r="E26" s="202">
        <v>314106</v>
      </c>
      <c r="F26" s="203">
        <v>309933</v>
      </c>
      <c r="G26" s="205">
        <v>3111</v>
      </c>
      <c r="H26" s="202">
        <v>313044</v>
      </c>
      <c r="I26" s="150">
        <f>IF(C26=0,"－",ROUND(+F26/C26*100,1))</f>
        <v>99.8</v>
      </c>
      <c r="J26" s="55">
        <f>IF(D26=0,"－",ROUND(+G26/D26*100,1))</f>
        <v>87.8</v>
      </c>
      <c r="K26" s="56">
        <f>IF(E26=0,"－",ROUND(+H26/E26*100,1))</f>
        <v>99.7</v>
      </c>
      <c r="L26" s="57">
        <v>98.8</v>
      </c>
      <c r="M26" s="57">
        <v>98.8</v>
      </c>
    </row>
    <row r="27" spans="1:13" s="2" customFormat="1" ht="24.75" customHeight="1" x14ac:dyDescent="0.25">
      <c r="A27" s="47">
        <v>23</v>
      </c>
      <c r="B27" s="168" t="s">
        <v>45</v>
      </c>
      <c r="C27" s="203">
        <v>580357</v>
      </c>
      <c r="D27" s="205">
        <v>4243</v>
      </c>
      <c r="E27" s="202">
        <v>584600</v>
      </c>
      <c r="F27" s="203">
        <v>578695</v>
      </c>
      <c r="G27" s="189">
        <v>2103</v>
      </c>
      <c r="H27" s="202">
        <v>580798</v>
      </c>
      <c r="I27" s="150">
        <f>IF(C27=0,"－",ROUND(+F27/C27*100,1))</f>
        <v>99.7</v>
      </c>
      <c r="J27" s="55">
        <f>IF(D27=0,"－",ROUND(+G27/D27*100,1))</f>
        <v>49.6</v>
      </c>
      <c r="K27" s="56">
        <f>IF(E27=0,"－",ROUND(+H27/E27*100,1))</f>
        <v>99.3</v>
      </c>
      <c r="L27" s="57">
        <v>99</v>
      </c>
      <c r="M27" s="57">
        <v>99.2</v>
      </c>
    </row>
    <row r="28" spans="1:13" s="2" customFormat="1" ht="24.75" customHeight="1" x14ac:dyDescent="0.25">
      <c r="A28" s="47">
        <v>24</v>
      </c>
      <c r="B28" s="168" t="s">
        <v>46</v>
      </c>
      <c r="C28" s="203">
        <v>259254</v>
      </c>
      <c r="D28" s="204">
        <v>603</v>
      </c>
      <c r="E28" s="202">
        <v>259857</v>
      </c>
      <c r="F28" s="203">
        <v>259206</v>
      </c>
      <c r="G28" s="189">
        <v>14</v>
      </c>
      <c r="H28" s="202">
        <v>259220</v>
      </c>
      <c r="I28" s="150">
        <f>IF(C28=0,"－",ROUND(+F28/C28*100,1))</f>
        <v>100</v>
      </c>
      <c r="J28" s="55">
        <f>IF(D28=0,"－",ROUND(+G28/D28*100,1))</f>
        <v>2.2999999999999998</v>
      </c>
      <c r="K28" s="56">
        <f>IF(E28=0,"－",ROUND(+H28/E28*100,1))</f>
        <v>99.8</v>
      </c>
      <c r="L28" s="57">
        <v>100</v>
      </c>
      <c r="M28" s="57">
        <v>100</v>
      </c>
    </row>
    <row r="29" spans="1:13" s="2" customFormat="1" ht="24.75" customHeight="1" x14ac:dyDescent="0.25">
      <c r="A29" s="47">
        <v>25</v>
      </c>
      <c r="B29" s="168" t="s">
        <v>47</v>
      </c>
      <c r="C29" s="203">
        <v>769072</v>
      </c>
      <c r="D29" s="205">
        <v>665409</v>
      </c>
      <c r="E29" s="202">
        <v>1434481</v>
      </c>
      <c r="F29" s="203">
        <v>766803</v>
      </c>
      <c r="G29" s="189">
        <v>658047</v>
      </c>
      <c r="H29" s="202">
        <v>1424850</v>
      </c>
      <c r="I29" s="150">
        <f>IF(C29=0,"－",ROUND(+F29/C29*100,1))</f>
        <v>99.7</v>
      </c>
      <c r="J29" s="55">
        <f>IF(D29=0,"－",ROUND(+G29/D29*100,1))</f>
        <v>98.9</v>
      </c>
      <c r="K29" s="56">
        <f>IF(E29=0,"－",ROUND(+H29/E29*100,1))</f>
        <v>99.3</v>
      </c>
      <c r="L29" s="57">
        <v>66.3</v>
      </c>
      <c r="M29" s="57">
        <v>99.8</v>
      </c>
    </row>
    <row r="30" spans="1:13" s="2" customFormat="1" ht="24.75" customHeight="1" x14ac:dyDescent="0.25">
      <c r="A30" s="47">
        <v>26</v>
      </c>
      <c r="B30" s="168" t="s">
        <v>14</v>
      </c>
      <c r="C30" s="203">
        <v>197832</v>
      </c>
      <c r="D30" s="205">
        <v>5140</v>
      </c>
      <c r="E30" s="202">
        <v>202972</v>
      </c>
      <c r="F30" s="203">
        <v>195834</v>
      </c>
      <c r="G30" s="189">
        <v>2301</v>
      </c>
      <c r="H30" s="202">
        <v>198135</v>
      </c>
      <c r="I30" s="150">
        <f>IF(C30=0,"－",ROUND(+F30/C30*100,1))</f>
        <v>99</v>
      </c>
      <c r="J30" s="55">
        <f>IF(D30=0,"－",ROUND(+G30/D30*100,1))</f>
        <v>44.8</v>
      </c>
      <c r="K30" s="56">
        <f>IF(E30=0,"－",ROUND(+H30/E30*100,1))</f>
        <v>97.6</v>
      </c>
      <c r="L30" s="57">
        <v>97.7</v>
      </c>
      <c r="M30" s="57">
        <v>98.2</v>
      </c>
    </row>
    <row r="31" spans="1:13" s="2" customFormat="1" ht="24.75" customHeight="1" x14ac:dyDescent="0.25">
      <c r="A31" s="47">
        <v>27</v>
      </c>
      <c r="B31" s="168" t="s">
        <v>15</v>
      </c>
      <c r="C31" s="203">
        <v>998226</v>
      </c>
      <c r="D31" s="205">
        <v>4270</v>
      </c>
      <c r="E31" s="202">
        <v>1002496</v>
      </c>
      <c r="F31" s="203">
        <v>997523</v>
      </c>
      <c r="G31" s="189">
        <v>2088</v>
      </c>
      <c r="H31" s="202">
        <v>999611</v>
      </c>
      <c r="I31" s="150">
        <f>IF(C31=0,"－",ROUND(+F31/C31*100,1))</f>
        <v>99.9</v>
      </c>
      <c r="J31" s="55">
        <f>IF(D31=0,"－",ROUND(+G31/D31*100,1))</f>
        <v>48.9</v>
      </c>
      <c r="K31" s="56">
        <f>IF(E31=0,"－",ROUND(+H31/E31*100,1))</f>
        <v>99.7</v>
      </c>
      <c r="L31" s="57">
        <v>99.5</v>
      </c>
      <c r="M31" s="57">
        <v>99.7</v>
      </c>
    </row>
    <row r="32" spans="1:13" s="2" customFormat="1" ht="24.75" customHeight="1" x14ac:dyDescent="0.25">
      <c r="A32" s="47">
        <v>28</v>
      </c>
      <c r="B32" s="168" t="s">
        <v>48</v>
      </c>
      <c r="C32" s="203">
        <v>151304</v>
      </c>
      <c r="D32" s="205">
        <v>3429</v>
      </c>
      <c r="E32" s="202">
        <v>154733</v>
      </c>
      <c r="F32" s="203">
        <v>150740</v>
      </c>
      <c r="G32" s="189">
        <v>456</v>
      </c>
      <c r="H32" s="202">
        <v>151196</v>
      </c>
      <c r="I32" s="150">
        <f>IF(C32=0,"－",ROUND(+F32/C32*100,1))</f>
        <v>99.6</v>
      </c>
      <c r="J32" s="55">
        <f>IF(D32=0,"－",ROUND(+G32/D32*100,1))</f>
        <v>13.3</v>
      </c>
      <c r="K32" s="56">
        <f>IF(E32=0,"－",ROUND(+H32/E32*100,1))</f>
        <v>97.7</v>
      </c>
      <c r="L32" s="57">
        <v>97.9</v>
      </c>
      <c r="M32" s="57">
        <v>99.1</v>
      </c>
    </row>
    <row r="33" spans="1:13" s="2" customFormat="1" ht="24.75" customHeight="1" x14ac:dyDescent="0.25">
      <c r="A33" s="47">
        <v>29</v>
      </c>
      <c r="B33" s="168" t="s">
        <v>49</v>
      </c>
      <c r="C33" s="203">
        <v>737886</v>
      </c>
      <c r="D33" s="205">
        <v>13562</v>
      </c>
      <c r="E33" s="202">
        <v>751448</v>
      </c>
      <c r="F33" s="203">
        <v>735891</v>
      </c>
      <c r="G33" s="189">
        <v>5810</v>
      </c>
      <c r="H33" s="202">
        <v>741701</v>
      </c>
      <c r="I33" s="150">
        <f>IF(C33=0,"－",ROUND(+F33/C33*100,1))</f>
        <v>99.7</v>
      </c>
      <c r="J33" s="55">
        <f>IF(D33=0,"－",ROUND(+G33/D33*100,1))</f>
        <v>42.8</v>
      </c>
      <c r="K33" s="56">
        <f>IF(E33=0,"－",ROUND(+H33/E33*100,1))</f>
        <v>98.7</v>
      </c>
      <c r="L33" s="57">
        <v>98.3</v>
      </c>
      <c r="M33" s="57">
        <v>99.1</v>
      </c>
    </row>
    <row r="34" spans="1:13" s="2" customFormat="1" ht="24.75" customHeight="1" x14ac:dyDescent="0.25">
      <c r="A34" s="47">
        <v>30</v>
      </c>
      <c r="B34" s="168" t="s">
        <v>50</v>
      </c>
      <c r="C34" s="203">
        <v>238253</v>
      </c>
      <c r="D34" s="205">
        <v>4214</v>
      </c>
      <c r="E34" s="202">
        <v>242467</v>
      </c>
      <c r="F34" s="203">
        <v>237235</v>
      </c>
      <c r="G34" s="189">
        <v>1262</v>
      </c>
      <c r="H34" s="202">
        <v>238497</v>
      </c>
      <c r="I34" s="150">
        <f>IF(C34=0,"－",ROUND(+F34/C34*100,1))</f>
        <v>99.6</v>
      </c>
      <c r="J34" s="55">
        <f>IF(D34=0,"－",ROUND(+G34/D34*100,1))</f>
        <v>29.9</v>
      </c>
      <c r="K34" s="56">
        <f>IF(E34=0,"－",ROUND(+H34/E34*100,1))</f>
        <v>98.4</v>
      </c>
      <c r="L34" s="57">
        <v>98.1</v>
      </c>
      <c r="M34" s="57">
        <v>98.3</v>
      </c>
    </row>
    <row r="35" spans="1:13" s="2" customFormat="1" ht="24.75" customHeight="1" x14ac:dyDescent="0.25">
      <c r="A35" s="47">
        <v>31</v>
      </c>
      <c r="B35" s="168" t="s">
        <v>51</v>
      </c>
      <c r="C35" s="203">
        <v>195816</v>
      </c>
      <c r="D35" s="205">
        <v>786</v>
      </c>
      <c r="E35" s="202">
        <v>196602</v>
      </c>
      <c r="F35" s="203">
        <v>195695</v>
      </c>
      <c r="G35" s="189">
        <v>500</v>
      </c>
      <c r="H35" s="202">
        <v>196195</v>
      </c>
      <c r="I35" s="150">
        <f>IF(C35=0,"－",ROUND(+F35/C35*100,1))</f>
        <v>99.9</v>
      </c>
      <c r="J35" s="55">
        <f>IF(D35=0,"－",ROUND(+G35/D35*100,1))</f>
        <v>63.6</v>
      </c>
      <c r="K35" s="56">
        <f>IF(E35=0,"－",ROUND(+H35/E35*100,1))</f>
        <v>99.8</v>
      </c>
      <c r="L35" s="57">
        <v>99.6</v>
      </c>
      <c r="M35" s="57">
        <v>100.2</v>
      </c>
    </row>
    <row r="36" spans="1:13" s="2" customFormat="1" ht="24.75" customHeight="1" x14ac:dyDescent="0.25">
      <c r="A36" s="47">
        <v>32</v>
      </c>
      <c r="B36" s="168" t="s">
        <v>22</v>
      </c>
      <c r="C36" s="203">
        <v>59134</v>
      </c>
      <c r="D36" s="204">
        <v>4</v>
      </c>
      <c r="E36" s="202">
        <v>59138</v>
      </c>
      <c r="F36" s="203">
        <v>59134</v>
      </c>
      <c r="G36" s="189">
        <v>2</v>
      </c>
      <c r="H36" s="202">
        <v>59136</v>
      </c>
      <c r="I36" s="150">
        <f>IF(C36=0,"－",ROUND(+F36/C36*100,1))</f>
        <v>100</v>
      </c>
      <c r="J36" s="55">
        <f>IF(D36=0,"－",ROUND(+G36/D36*100,1))</f>
        <v>50</v>
      </c>
      <c r="K36" s="56">
        <f>IF(E36=0,"－",ROUND(+H36/E36*100,1))</f>
        <v>100</v>
      </c>
      <c r="L36" s="57">
        <v>99.8</v>
      </c>
      <c r="M36" s="57">
        <v>99.8</v>
      </c>
    </row>
    <row r="37" spans="1:13" s="2" customFormat="1" ht="24.75" customHeight="1" x14ac:dyDescent="0.25">
      <c r="A37" s="47">
        <v>33</v>
      </c>
      <c r="B37" s="168" t="s">
        <v>52</v>
      </c>
      <c r="C37" s="203">
        <v>125265</v>
      </c>
      <c r="D37" s="205">
        <v>132</v>
      </c>
      <c r="E37" s="202">
        <v>125397</v>
      </c>
      <c r="F37" s="203">
        <v>125226</v>
      </c>
      <c r="G37" s="189">
        <v>44</v>
      </c>
      <c r="H37" s="202">
        <v>125270</v>
      </c>
      <c r="I37" s="150">
        <f>IF(C37=0,"－",ROUND(+F37/C37*100,1))</f>
        <v>100</v>
      </c>
      <c r="J37" s="55">
        <f>IF(D37=0,"－",ROUND(+G37/D37*100,1))</f>
        <v>33.299999999999997</v>
      </c>
      <c r="K37" s="56">
        <f>IF(E37=0,"－",ROUND(+H37/E37*100,1))</f>
        <v>99.9</v>
      </c>
      <c r="L37" s="57">
        <v>98.4</v>
      </c>
      <c r="M37" s="57">
        <v>98.8</v>
      </c>
    </row>
    <row r="38" spans="1:13" s="2" customFormat="1" ht="24.75" customHeight="1" x14ac:dyDescent="0.25">
      <c r="A38" s="47">
        <v>34</v>
      </c>
      <c r="B38" s="168" t="s">
        <v>53</v>
      </c>
      <c r="C38" s="203">
        <v>217961</v>
      </c>
      <c r="D38" s="205">
        <v>7870</v>
      </c>
      <c r="E38" s="202">
        <v>225831</v>
      </c>
      <c r="F38" s="203">
        <v>216307</v>
      </c>
      <c r="G38" s="189">
        <v>4060</v>
      </c>
      <c r="H38" s="202">
        <v>220367</v>
      </c>
      <c r="I38" s="150">
        <f>IF(C38=0,"－",ROUND(+F38/C38*100,1))</f>
        <v>99.2</v>
      </c>
      <c r="J38" s="55">
        <f>IF(D38=0,"－",ROUND(+G38/D38*100,1))</f>
        <v>51.6</v>
      </c>
      <c r="K38" s="56">
        <f>IF(E38=0,"－",ROUND(+H38/E38*100,1))</f>
        <v>97.6</v>
      </c>
      <c r="L38" s="57">
        <v>94.5</v>
      </c>
      <c r="M38" s="57">
        <v>97.6</v>
      </c>
    </row>
    <row r="39" spans="1:13" s="2" customFormat="1" ht="24.75" customHeight="1" x14ac:dyDescent="0.25">
      <c r="A39" s="47">
        <v>35</v>
      </c>
      <c r="B39" s="168" t="s">
        <v>54</v>
      </c>
      <c r="C39" s="203">
        <v>201458</v>
      </c>
      <c r="D39" s="204">
        <v>2118</v>
      </c>
      <c r="E39" s="202">
        <v>203576</v>
      </c>
      <c r="F39" s="203">
        <v>201223</v>
      </c>
      <c r="G39" s="189">
        <v>1670</v>
      </c>
      <c r="H39" s="202">
        <v>202893</v>
      </c>
      <c r="I39" s="150">
        <f>IF(C39=0,"－",ROUND(+F39/C39*100,1))</f>
        <v>99.9</v>
      </c>
      <c r="J39" s="55">
        <f>IF(D39=0,"－",ROUND(+G39/D39*100,1))</f>
        <v>78.8</v>
      </c>
      <c r="K39" s="56">
        <f>IF(E39=0,"－",ROUND(+H39/E39*100,1))</f>
        <v>99.7</v>
      </c>
      <c r="L39" s="57">
        <v>98.6</v>
      </c>
      <c r="M39" s="57">
        <v>99.8</v>
      </c>
    </row>
    <row r="40" spans="1:13" s="2" customFormat="1" ht="24.75" customHeight="1" x14ac:dyDescent="0.25">
      <c r="A40" s="47">
        <v>36</v>
      </c>
      <c r="B40" s="168" t="s">
        <v>23</v>
      </c>
      <c r="C40" s="203">
        <v>91050</v>
      </c>
      <c r="D40" s="204">
        <v>2505</v>
      </c>
      <c r="E40" s="202">
        <v>93555</v>
      </c>
      <c r="F40" s="203">
        <v>91023</v>
      </c>
      <c r="G40" s="189">
        <v>557</v>
      </c>
      <c r="H40" s="202">
        <v>91580</v>
      </c>
      <c r="I40" s="150">
        <f>IF(C40=0,"－",ROUND(+F40/C40*100,1))</f>
        <v>100</v>
      </c>
      <c r="J40" s="55">
        <f>IF(D40=0,"－",ROUND(+G40/D40*100,1))</f>
        <v>22.2</v>
      </c>
      <c r="K40" s="56">
        <f>IF(E40=0,"－",ROUND(+H40/E40*100,1))</f>
        <v>97.9</v>
      </c>
      <c r="L40" s="57">
        <v>97.4</v>
      </c>
      <c r="M40" s="57">
        <v>97.2</v>
      </c>
    </row>
    <row r="41" spans="1:13" s="2" customFormat="1" ht="24.75" customHeight="1" x14ac:dyDescent="0.25">
      <c r="A41" s="47">
        <v>37</v>
      </c>
      <c r="B41" s="168" t="s">
        <v>68</v>
      </c>
      <c r="C41" s="203">
        <v>52528</v>
      </c>
      <c r="D41" s="205">
        <v>1440</v>
      </c>
      <c r="E41" s="202">
        <v>53968</v>
      </c>
      <c r="F41" s="203">
        <v>52464</v>
      </c>
      <c r="G41" s="189">
        <v>77</v>
      </c>
      <c r="H41" s="202">
        <v>52541</v>
      </c>
      <c r="I41" s="150">
        <f>IF(C41=0,"－",ROUND(+F41/C41*100,1))</f>
        <v>99.9</v>
      </c>
      <c r="J41" s="55">
        <f>IF(D41=0,"－",ROUND(+G41/D41*100,1))</f>
        <v>5.3</v>
      </c>
      <c r="K41" s="56">
        <f>IF(E41=0,"－",ROUND(+H41/E41*100,1))</f>
        <v>97.4</v>
      </c>
      <c r="L41" s="57">
        <v>97.1</v>
      </c>
      <c r="M41" s="57">
        <v>99.4</v>
      </c>
    </row>
    <row r="42" spans="1:13" s="2" customFormat="1" ht="24.75" customHeight="1" x14ac:dyDescent="0.25">
      <c r="A42" s="47">
        <v>38</v>
      </c>
      <c r="B42" s="168" t="s">
        <v>16</v>
      </c>
      <c r="C42" s="203">
        <v>74008</v>
      </c>
      <c r="D42" s="204">
        <v>583</v>
      </c>
      <c r="E42" s="202">
        <v>74591</v>
      </c>
      <c r="F42" s="203">
        <v>73971</v>
      </c>
      <c r="G42" s="189">
        <v>566</v>
      </c>
      <c r="H42" s="202">
        <v>74537</v>
      </c>
      <c r="I42" s="150">
        <f>IF(C42=0,"－",ROUND(+F42/C42*100,1))</f>
        <v>100</v>
      </c>
      <c r="J42" s="55">
        <f>IF(D42=0,"－",ROUND(+G42/D42*100,1))</f>
        <v>97.1</v>
      </c>
      <c r="K42" s="56">
        <f>IF(E42=0,"－",ROUND(+H42/E42*100,1))</f>
        <v>99.9</v>
      </c>
      <c r="L42" s="57">
        <v>99.6</v>
      </c>
      <c r="M42" s="57">
        <v>99.9</v>
      </c>
    </row>
    <row r="43" spans="1:13" s="2" customFormat="1" ht="24.75" customHeight="1" x14ac:dyDescent="0.25">
      <c r="A43" s="47">
        <v>39</v>
      </c>
      <c r="B43" s="168" t="s">
        <v>55</v>
      </c>
      <c r="C43" s="203">
        <v>25682</v>
      </c>
      <c r="D43" s="205">
        <v>687</v>
      </c>
      <c r="E43" s="202">
        <v>26369</v>
      </c>
      <c r="F43" s="203">
        <v>25417</v>
      </c>
      <c r="G43" s="189">
        <v>137</v>
      </c>
      <c r="H43" s="202">
        <v>25554</v>
      </c>
      <c r="I43" s="150">
        <f>IF(C43=0,"－",ROUND(+F43/C43*100,1))</f>
        <v>99</v>
      </c>
      <c r="J43" s="55">
        <f>IF(D43=0,"－",ROUND(+G43/D43*100,1))</f>
        <v>19.899999999999999</v>
      </c>
      <c r="K43" s="56">
        <f>IF(E43=0,"－",ROUND(+H43/E43*100,1))</f>
        <v>96.9</v>
      </c>
      <c r="L43" s="57">
        <v>97</v>
      </c>
      <c r="M43" s="57">
        <v>97.4</v>
      </c>
    </row>
    <row r="44" spans="1:13" s="2" customFormat="1" ht="24.75" customHeight="1" x14ac:dyDescent="0.25">
      <c r="A44" s="47">
        <v>40</v>
      </c>
      <c r="B44" s="168" t="s">
        <v>56</v>
      </c>
      <c r="C44" s="203">
        <v>32576</v>
      </c>
      <c r="D44" s="204">
        <v>0</v>
      </c>
      <c r="E44" s="202">
        <v>32576</v>
      </c>
      <c r="F44" s="203">
        <v>32541</v>
      </c>
      <c r="G44" s="189">
        <v>0</v>
      </c>
      <c r="H44" s="202">
        <v>32541</v>
      </c>
      <c r="I44" s="150">
        <f>IF(C44=0,"－",ROUND(+F44/C44*100,1))</f>
        <v>99.9</v>
      </c>
      <c r="J44" s="57" t="str">
        <f>IF(D44=0,"－",ROUND(+G44/D44*100,1))</f>
        <v>－</v>
      </c>
      <c r="K44" s="56">
        <f>IF(E44=0,"－",ROUND(+H44/E44*100,1))</f>
        <v>99.9</v>
      </c>
      <c r="L44" s="57">
        <v>99.9</v>
      </c>
      <c r="M44" s="57">
        <v>100</v>
      </c>
    </row>
    <row r="45" spans="1:13" s="2" customFormat="1" ht="24.75" customHeight="1" x14ac:dyDescent="0.25">
      <c r="A45" s="47">
        <v>41</v>
      </c>
      <c r="B45" s="168" t="s">
        <v>57</v>
      </c>
      <c r="C45" s="203">
        <v>84509</v>
      </c>
      <c r="D45" s="204">
        <v>1330</v>
      </c>
      <c r="E45" s="202">
        <v>85839</v>
      </c>
      <c r="F45" s="203">
        <v>84438</v>
      </c>
      <c r="G45" s="189">
        <v>1016</v>
      </c>
      <c r="H45" s="202">
        <v>85454</v>
      </c>
      <c r="I45" s="150">
        <f>IF(C45=0,"－",ROUND(+F45/C45*100,1))</f>
        <v>99.9</v>
      </c>
      <c r="J45" s="55">
        <f>IF(D45=0,"－",ROUND(+G45/D45*100,1))</f>
        <v>76.400000000000006</v>
      </c>
      <c r="K45" s="56">
        <f>IF(E45=0,"－",ROUND(+H45/E45*100,1))</f>
        <v>99.6</v>
      </c>
      <c r="L45" s="57">
        <v>98</v>
      </c>
      <c r="M45" s="57">
        <v>99.7</v>
      </c>
    </row>
    <row r="46" spans="1:13" s="2" customFormat="1" ht="24.75" customHeight="1" x14ac:dyDescent="0.25">
      <c r="A46" s="47">
        <v>42</v>
      </c>
      <c r="B46" s="168" t="s">
        <v>58</v>
      </c>
      <c r="C46" s="203">
        <v>68793</v>
      </c>
      <c r="D46" s="205">
        <v>88</v>
      </c>
      <c r="E46" s="202">
        <v>68881</v>
      </c>
      <c r="F46" s="203">
        <v>68793</v>
      </c>
      <c r="G46" s="189">
        <v>8</v>
      </c>
      <c r="H46" s="202">
        <v>68801</v>
      </c>
      <c r="I46" s="150">
        <f>IF(C46=0,"－",ROUND(+F46/C46*100,1))</f>
        <v>100</v>
      </c>
      <c r="J46" s="55">
        <f>IF(D46=0,"－",ROUND(+G46/D46*100,1))</f>
        <v>9.1</v>
      </c>
      <c r="K46" s="56">
        <f>IF(E46=0,"－",ROUND(+H46/E46*100,1))</f>
        <v>99.9</v>
      </c>
      <c r="L46" s="57">
        <v>99.8</v>
      </c>
      <c r="M46" s="57">
        <v>99.9</v>
      </c>
    </row>
    <row r="47" spans="1:13" s="2" customFormat="1" ht="24.75" customHeight="1" x14ac:dyDescent="0.25">
      <c r="A47" s="47">
        <v>43</v>
      </c>
      <c r="B47" s="168" t="s">
        <v>17</v>
      </c>
      <c r="C47" s="203">
        <v>31233</v>
      </c>
      <c r="D47" s="205">
        <v>25</v>
      </c>
      <c r="E47" s="202">
        <v>31258</v>
      </c>
      <c r="F47" s="203">
        <v>31201</v>
      </c>
      <c r="G47" s="189">
        <v>54</v>
      </c>
      <c r="H47" s="202">
        <v>31255</v>
      </c>
      <c r="I47" s="150">
        <f>IF(C47=0,"－",ROUND(+F47/C47*100,1))</f>
        <v>99.9</v>
      </c>
      <c r="J47" s="55">
        <f>IF(D47=0,"－",ROUND(+G47/D47*100,1))</f>
        <v>216</v>
      </c>
      <c r="K47" s="56">
        <f>IF(E47=0,"－",ROUND(+H47/E47*100,1))</f>
        <v>100</v>
      </c>
      <c r="L47" s="57">
        <v>99.6</v>
      </c>
      <c r="M47" s="57">
        <v>99.6</v>
      </c>
    </row>
    <row r="48" spans="1:13" s="2" customFormat="1" ht="24.75" customHeight="1" x14ac:dyDescent="0.25">
      <c r="A48" s="47">
        <v>44</v>
      </c>
      <c r="B48" s="168" t="s">
        <v>59</v>
      </c>
      <c r="C48" s="203">
        <v>252610</v>
      </c>
      <c r="D48" s="205">
        <v>57</v>
      </c>
      <c r="E48" s="202">
        <v>252667</v>
      </c>
      <c r="F48" s="203">
        <v>252166</v>
      </c>
      <c r="G48" s="189">
        <v>38</v>
      </c>
      <c r="H48" s="202">
        <v>252204</v>
      </c>
      <c r="I48" s="150">
        <f>IF(C48=0,"－",ROUND(+F48/C48*100,1))</f>
        <v>99.8</v>
      </c>
      <c r="J48" s="55">
        <f>IF(D48=0,"－",ROUND(+G48/D48*100,1))</f>
        <v>66.7</v>
      </c>
      <c r="K48" s="56">
        <f>IF(E48=0,"－",ROUND(+H48/E48*100,1))</f>
        <v>99.8</v>
      </c>
      <c r="L48" s="57">
        <v>99.9</v>
      </c>
      <c r="M48" s="57">
        <v>99.9</v>
      </c>
    </row>
    <row r="49" spans="1:13" s="2" customFormat="1" ht="24.75" customHeight="1" x14ac:dyDescent="0.25">
      <c r="A49" s="47">
        <v>45</v>
      </c>
      <c r="B49" s="168" t="s">
        <v>24</v>
      </c>
      <c r="C49" s="203">
        <v>74398</v>
      </c>
      <c r="D49" s="205">
        <v>8</v>
      </c>
      <c r="E49" s="202">
        <v>74406</v>
      </c>
      <c r="F49" s="203">
        <v>74374</v>
      </c>
      <c r="G49" s="189">
        <v>7</v>
      </c>
      <c r="H49" s="202">
        <v>74381</v>
      </c>
      <c r="I49" s="150">
        <f>IF(C49=0,"－",ROUND(+F49/C49*100,1))</f>
        <v>100</v>
      </c>
      <c r="J49" s="55">
        <f>IF(D49=0,"－",ROUND(+G49/D49*100,1))</f>
        <v>87.5</v>
      </c>
      <c r="K49" s="56">
        <f>IF(E49=0,"－",ROUND(+H49/E49*100,1))</f>
        <v>100</v>
      </c>
      <c r="L49" s="57">
        <v>99.4</v>
      </c>
      <c r="M49" s="57">
        <v>98.8</v>
      </c>
    </row>
    <row r="50" spans="1:13" s="2" customFormat="1" ht="24.75" customHeight="1" x14ac:dyDescent="0.25">
      <c r="A50" s="47">
        <v>46</v>
      </c>
      <c r="B50" s="168" t="s">
        <v>60</v>
      </c>
      <c r="C50" s="203">
        <v>50666</v>
      </c>
      <c r="D50" s="204">
        <v>93</v>
      </c>
      <c r="E50" s="202">
        <v>50759</v>
      </c>
      <c r="F50" s="203">
        <v>50319</v>
      </c>
      <c r="G50" s="189">
        <v>0</v>
      </c>
      <c r="H50" s="202">
        <v>50319</v>
      </c>
      <c r="I50" s="150">
        <f>IF(C50=0,"－",ROUND(+F50/C50*100,1))</f>
        <v>99.3</v>
      </c>
      <c r="J50" s="55">
        <f>IF(D50=0,"－",ROUND(+G50/D50*100,1))</f>
        <v>0</v>
      </c>
      <c r="K50" s="56">
        <f>IF(E50=0,"－",ROUND(+H50/E50*100,1))</f>
        <v>99.1</v>
      </c>
      <c r="L50" s="57">
        <v>99.1</v>
      </c>
      <c r="M50" s="57">
        <v>99.7</v>
      </c>
    </row>
    <row r="51" spans="1:13" s="2" customFormat="1" ht="24.75" customHeight="1" x14ac:dyDescent="0.25">
      <c r="A51" s="47">
        <v>47</v>
      </c>
      <c r="B51" s="168" t="s">
        <v>61</v>
      </c>
      <c r="C51" s="203">
        <v>9159</v>
      </c>
      <c r="D51" s="204">
        <v>154</v>
      </c>
      <c r="E51" s="202">
        <v>9313</v>
      </c>
      <c r="F51" s="203">
        <v>9149</v>
      </c>
      <c r="G51" s="189">
        <v>7</v>
      </c>
      <c r="H51" s="202">
        <v>9156</v>
      </c>
      <c r="I51" s="150">
        <f>IF(C51=0,"－",ROUND(+F51/C51*100,1))</f>
        <v>99.9</v>
      </c>
      <c r="J51" s="55">
        <f>IF(D51=0,"－",ROUND(+G51/D51*100,1))</f>
        <v>4.5</v>
      </c>
      <c r="K51" s="56">
        <f>IF(E51=0,"－",ROUND(+H51/E51*100,1))</f>
        <v>98.3</v>
      </c>
      <c r="L51" s="57">
        <v>97.6</v>
      </c>
      <c r="M51" s="57">
        <v>97.7</v>
      </c>
    </row>
    <row r="52" spans="1:13" s="2" customFormat="1" ht="24.75" customHeight="1" x14ac:dyDescent="0.25">
      <c r="A52" s="47">
        <v>48</v>
      </c>
      <c r="B52" s="168" t="s">
        <v>62</v>
      </c>
      <c r="C52" s="203">
        <v>27944</v>
      </c>
      <c r="D52" s="204">
        <v>7</v>
      </c>
      <c r="E52" s="202">
        <v>27951</v>
      </c>
      <c r="F52" s="203">
        <v>27943</v>
      </c>
      <c r="G52" s="189">
        <v>7</v>
      </c>
      <c r="H52" s="202">
        <v>27950</v>
      </c>
      <c r="I52" s="150">
        <f>IF(C52=0,"－",ROUND(+F52/C52*100,1))</f>
        <v>100</v>
      </c>
      <c r="J52" s="55">
        <f>IF(D52=0,"－",ROUND(+G52/D52*100,1))</f>
        <v>100</v>
      </c>
      <c r="K52" s="56">
        <f>IF(E52=0,"－",ROUND(+H52/E52*100,1))</f>
        <v>100</v>
      </c>
      <c r="L52" s="57">
        <v>99.5</v>
      </c>
      <c r="M52" s="57">
        <v>99.6</v>
      </c>
    </row>
    <row r="53" spans="1:13" s="2" customFormat="1" ht="24.75" customHeight="1" x14ac:dyDescent="0.25">
      <c r="A53" s="47">
        <v>49</v>
      </c>
      <c r="B53" s="168" t="s">
        <v>63</v>
      </c>
      <c r="C53" s="203">
        <v>39965</v>
      </c>
      <c r="D53" s="205">
        <v>6</v>
      </c>
      <c r="E53" s="202">
        <v>39971</v>
      </c>
      <c r="F53" s="203">
        <v>39883</v>
      </c>
      <c r="G53" s="189">
        <v>4</v>
      </c>
      <c r="H53" s="202">
        <v>39887</v>
      </c>
      <c r="I53" s="150">
        <f>IF(C53=0,"－",ROUND(+F53/C53*100,1))</f>
        <v>99.8</v>
      </c>
      <c r="J53" s="55">
        <f>IF(D53=0,"－",ROUND(+G53/D53*100,1))</f>
        <v>66.7</v>
      </c>
      <c r="K53" s="56">
        <f>IF(E53=0,"－",ROUND(+H53/E53*100,1))</f>
        <v>99.8</v>
      </c>
      <c r="L53" s="57">
        <v>100</v>
      </c>
      <c r="M53" s="57">
        <v>100</v>
      </c>
    </row>
    <row r="54" spans="1:13" s="2" customFormat="1" ht="24.75" customHeight="1" x14ac:dyDescent="0.25">
      <c r="A54" s="47">
        <v>50</v>
      </c>
      <c r="B54" s="168" t="s">
        <v>64</v>
      </c>
      <c r="C54" s="203">
        <v>85741</v>
      </c>
      <c r="D54" s="204">
        <v>3</v>
      </c>
      <c r="E54" s="202">
        <v>85744</v>
      </c>
      <c r="F54" s="203">
        <v>85741</v>
      </c>
      <c r="G54" s="189">
        <v>0</v>
      </c>
      <c r="H54" s="202">
        <v>85741</v>
      </c>
      <c r="I54" s="150">
        <f>IF(C54=0,"－",ROUND(+F54/C54*100,1))</f>
        <v>100</v>
      </c>
      <c r="J54" s="55">
        <f>IF(D54=0,"－",ROUND(+G54/D54*100,1))</f>
        <v>0</v>
      </c>
      <c r="K54" s="56">
        <f>IF(E54=0,"－",ROUND(+H54/E54*100,1))</f>
        <v>100</v>
      </c>
      <c r="L54" s="57">
        <v>100</v>
      </c>
      <c r="M54" s="57">
        <v>99.9</v>
      </c>
    </row>
    <row r="55" spans="1:13" s="2" customFormat="1" ht="24.75" customHeight="1" x14ac:dyDescent="0.25">
      <c r="A55" s="47">
        <v>51</v>
      </c>
      <c r="B55" s="168" t="s">
        <v>65</v>
      </c>
      <c r="C55" s="203">
        <v>21214</v>
      </c>
      <c r="D55" s="204">
        <v>155</v>
      </c>
      <c r="E55" s="202">
        <v>21369</v>
      </c>
      <c r="F55" s="203">
        <v>21214</v>
      </c>
      <c r="G55" s="189">
        <v>0</v>
      </c>
      <c r="H55" s="202">
        <v>21214</v>
      </c>
      <c r="I55" s="150">
        <f>IF(C55=0,"－",ROUND(+F55/C55*100,1))</f>
        <v>100</v>
      </c>
      <c r="J55" s="55">
        <f>IF(D55=0,"－",ROUND(+G55/D55*100,1))</f>
        <v>0</v>
      </c>
      <c r="K55" s="56">
        <f>IF(E55=0,"－",ROUND(+H55/E55*100,1))</f>
        <v>99.3</v>
      </c>
      <c r="L55" s="57">
        <v>99.4</v>
      </c>
      <c r="M55" s="57">
        <v>99.4</v>
      </c>
    </row>
    <row r="56" spans="1:13" s="2" customFormat="1" ht="24.75" customHeight="1" x14ac:dyDescent="0.25">
      <c r="A56" s="47">
        <v>52</v>
      </c>
      <c r="B56" s="168" t="s">
        <v>18</v>
      </c>
      <c r="C56" s="203">
        <v>36215</v>
      </c>
      <c r="D56" s="205">
        <v>595</v>
      </c>
      <c r="E56" s="202">
        <v>36810</v>
      </c>
      <c r="F56" s="203">
        <v>36122</v>
      </c>
      <c r="G56" s="189">
        <v>117</v>
      </c>
      <c r="H56" s="202">
        <v>36239</v>
      </c>
      <c r="I56" s="150">
        <f>IF(C56=0,"－",ROUND(+F56/C56*100,1))</f>
        <v>99.7</v>
      </c>
      <c r="J56" s="55">
        <f>IF(D56=0,"－",ROUND(+G56/D56*100,1))</f>
        <v>19.7</v>
      </c>
      <c r="K56" s="56">
        <f>IF(E56=0,"－",ROUND(+H56/E56*100,1))</f>
        <v>98.4</v>
      </c>
      <c r="L56" s="57">
        <v>98.3</v>
      </c>
      <c r="M56" s="57">
        <v>97.3</v>
      </c>
    </row>
    <row r="57" spans="1:13" s="2" customFormat="1" ht="24.75" customHeight="1" x14ac:dyDescent="0.25">
      <c r="A57" s="47">
        <v>53</v>
      </c>
      <c r="B57" s="168" t="s">
        <v>66</v>
      </c>
      <c r="C57" s="203">
        <v>11730</v>
      </c>
      <c r="D57" s="204">
        <v>100</v>
      </c>
      <c r="E57" s="202">
        <v>11830</v>
      </c>
      <c r="F57" s="203">
        <v>11713</v>
      </c>
      <c r="G57" s="189">
        <v>0</v>
      </c>
      <c r="H57" s="202">
        <v>11713</v>
      </c>
      <c r="I57" s="150">
        <f>IF(C57=0,"－",ROUND(+F57/C57*100,1))</f>
        <v>99.9</v>
      </c>
      <c r="J57" s="55">
        <f>IF(D57=0,"－",ROUND(+G57/D57*100,1))</f>
        <v>0</v>
      </c>
      <c r="K57" s="56">
        <f>IF(E57=0,"－",ROUND(+H57/E57*100,1))</f>
        <v>99</v>
      </c>
      <c r="L57" s="57">
        <v>98.8</v>
      </c>
      <c r="M57" s="57">
        <v>97.4</v>
      </c>
    </row>
    <row r="58" spans="1:13" s="2" customFormat="1" ht="24.75" customHeight="1" thickBot="1" x14ac:dyDescent="0.3">
      <c r="A58" s="47">
        <v>54</v>
      </c>
      <c r="B58" s="163" t="s">
        <v>67</v>
      </c>
      <c r="C58" s="201">
        <v>14772</v>
      </c>
      <c r="D58" s="200">
        <v>210</v>
      </c>
      <c r="E58" s="198">
        <v>14982</v>
      </c>
      <c r="F58" s="199">
        <v>14692</v>
      </c>
      <c r="G58" s="186">
        <v>210</v>
      </c>
      <c r="H58" s="198">
        <v>14902</v>
      </c>
      <c r="I58" s="150">
        <f>IF(C58=0,"－",ROUND(+F58/C58*100,1))</f>
        <v>99.5</v>
      </c>
      <c r="J58" s="55">
        <f>IF(D58=0,"－",ROUND(+G58/D58*100,1))</f>
        <v>100</v>
      </c>
      <c r="K58" s="56">
        <f>IF(E58=0,"－",ROUND(+H58/E58*100,1))</f>
        <v>99.5</v>
      </c>
      <c r="L58" s="57">
        <v>98.5</v>
      </c>
      <c r="M58" s="57">
        <v>100</v>
      </c>
    </row>
    <row r="59" spans="1:13" s="2" customFormat="1" ht="24.75" customHeight="1" thickTop="1" x14ac:dyDescent="0.25">
      <c r="A59" s="69"/>
      <c r="B59" s="159" t="s">
        <v>19</v>
      </c>
      <c r="C59" s="183">
        <f>SUM(C5:C41)</f>
        <v>36376279</v>
      </c>
      <c r="D59" s="156">
        <f>SUM(D5:D41)</f>
        <v>1441644</v>
      </c>
      <c r="E59" s="184">
        <f>SUM(E5:E41)</f>
        <v>37817923</v>
      </c>
      <c r="F59" s="183">
        <f>SUM(F5:F41)</f>
        <v>36366435</v>
      </c>
      <c r="G59" s="156">
        <f>SUM(G5:G41)</f>
        <v>1061867</v>
      </c>
      <c r="H59" s="197">
        <f>SUM(H5:H41)</f>
        <v>37428302</v>
      </c>
      <c r="I59" s="71">
        <f>IF(C59=0,"－",ROUND(+F59/C59*100,1))</f>
        <v>100</v>
      </c>
      <c r="J59" s="72">
        <f>IF(D59=0,"－",ROUND(+G59/D59*100,1))</f>
        <v>73.7</v>
      </c>
      <c r="K59" s="73">
        <f>IF(E59=0,"－",ROUND(+H59/E59*100,1))</f>
        <v>99</v>
      </c>
      <c r="L59" s="74">
        <v>96.5</v>
      </c>
      <c r="M59" s="75">
        <v>99.1</v>
      </c>
    </row>
    <row r="60" spans="1:13" s="2" customFormat="1" ht="24.75" customHeight="1" x14ac:dyDescent="0.25">
      <c r="A60" s="76"/>
      <c r="B60" s="77" t="s">
        <v>20</v>
      </c>
      <c r="C60" s="102">
        <f>SUM(C42:C58)</f>
        <v>941215</v>
      </c>
      <c r="D60" s="101">
        <f>SUM(D42:D58)</f>
        <v>4101</v>
      </c>
      <c r="E60" s="196">
        <f>SUM(E42:E58)</f>
        <v>945316</v>
      </c>
      <c r="F60" s="195">
        <f>SUM(F42:F58)</f>
        <v>939677</v>
      </c>
      <c r="G60" s="101">
        <f>SUM(G42:G58)</f>
        <v>2171</v>
      </c>
      <c r="H60" s="100">
        <f>SUM(H42:H58)</f>
        <v>941848</v>
      </c>
      <c r="I60" s="54">
        <f>IF(C60=0,"－",ROUND(+F60/C60*100,1))</f>
        <v>99.8</v>
      </c>
      <c r="J60" s="55">
        <f>IF(D60=0,"－",ROUND(+G60/D60*100,1))</f>
        <v>52.9</v>
      </c>
      <c r="K60" s="56">
        <f>IF(E60=0,"－",ROUND(+H60/E60*100,1))</f>
        <v>99.6</v>
      </c>
      <c r="L60" s="78">
        <v>99.4</v>
      </c>
      <c r="M60" s="57">
        <v>99.6</v>
      </c>
    </row>
    <row r="61" spans="1:13" s="2" customFormat="1" ht="24.75" customHeight="1" x14ac:dyDescent="0.25">
      <c r="A61" s="126"/>
      <c r="B61" s="125" t="s">
        <v>21</v>
      </c>
      <c r="C61" s="102">
        <f>SUM(C59:C60)</f>
        <v>37317494</v>
      </c>
      <c r="D61" s="101">
        <f>SUM(D59:D60)</f>
        <v>1445745</v>
      </c>
      <c r="E61" s="103">
        <f>SUM(E59:E60)</f>
        <v>38763239</v>
      </c>
      <c r="F61" s="102">
        <f>SUM(F59:F60)</f>
        <v>37306112</v>
      </c>
      <c r="G61" s="101">
        <f>SUM(G59:G60)</f>
        <v>1064038</v>
      </c>
      <c r="H61" s="100">
        <f>SUM(H59:H60)</f>
        <v>38370150</v>
      </c>
      <c r="I61" s="54">
        <f>IF(C61=0,"－",ROUND(+F61/C61*100,1))</f>
        <v>100</v>
      </c>
      <c r="J61" s="55">
        <f>IF(D61=0,"－",ROUND(+G61/D61*100,1))</f>
        <v>73.599999999999994</v>
      </c>
      <c r="K61" s="56">
        <f>IF(E61=0,"－",ROUND(+H61/E61*100,1))</f>
        <v>99</v>
      </c>
      <c r="L61" s="78">
        <v>96.5</v>
      </c>
      <c r="M61" s="57">
        <v>99.1</v>
      </c>
    </row>
    <row r="62" spans="1:13" s="2" customFormat="1" ht="20.25" customHeight="1" x14ac:dyDescent="0.2">
      <c r="A62" s="149"/>
      <c r="B62" s="148"/>
      <c r="C62" s="147"/>
      <c r="D62" s="147"/>
      <c r="E62" s="147"/>
      <c r="F62" s="147"/>
      <c r="G62" s="147"/>
      <c r="H62" s="147"/>
      <c r="I62" s="146"/>
      <c r="J62" s="146"/>
      <c r="K62" s="146"/>
      <c r="L62" s="146"/>
      <c r="M62" s="146"/>
    </row>
    <row r="63" spans="1:13" s="13" customFormat="1" x14ac:dyDescent="0.3">
      <c r="H63" s="14"/>
      <c r="I63" s="14"/>
      <c r="J63" s="14"/>
      <c r="K63" s="14"/>
    </row>
    <row r="64" spans="1:13" s="13" customFormat="1" x14ac:dyDescent="0.3">
      <c r="H64" s="14"/>
      <c r="I64" s="14"/>
      <c r="J64" s="14"/>
      <c r="K64" s="14"/>
    </row>
    <row r="65" spans="8:11" s="13" customFormat="1" x14ac:dyDescent="0.3">
      <c r="H65" s="14"/>
      <c r="I65" s="14"/>
      <c r="J65" s="14"/>
      <c r="K65" s="14"/>
    </row>
    <row r="66" spans="8:11" s="13" customFormat="1" x14ac:dyDescent="0.3"/>
    <row r="67" spans="8:11" s="13" customFormat="1" x14ac:dyDescent="0.3"/>
    <row r="68" spans="8:11" s="13" customFormat="1" x14ac:dyDescent="0.3"/>
    <row r="69" spans="8:11" s="13" customFormat="1" x14ac:dyDescent="0.3"/>
    <row r="70" spans="8:11" s="13" customFormat="1" x14ac:dyDescent="0.3"/>
    <row r="71" spans="8:11" s="13" customFormat="1" x14ac:dyDescent="0.3"/>
    <row r="72" spans="8:11" s="13" customFormat="1" x14ac:dyDescent="0.3"/>
    <row r="73" spans="8:11" s="13" customFormat="1" x14ac:dyDescent="0.3"/>
    <row r="74" spans="8:11" s="13" customFormat="1" x14ac:dyDescent="0.3"/>
    <row r="75" spans="8:11" s="13" customFormat="1" x14ac:dyDescent="0.3"/>
    <row r="76" spans="8:11" s="13" customFormat="1" x14ac:dyDescent="0.3"/>
    <row r="77" spans="8:11" s="13" customFormat="1" x14ac:dyDescent="0.3"/>
    <row r="78" spans="8:11" s="13" customFormat="1" x14ac:dyDescent="0.3"/>
    <row r="79" spans="8:11" s="13" customFormat="1" x14ac:dyDescent="0.3"/>
    <row r="80" spans="8:11" s="13" customFormat="1" x14ac:dyDescent="0.3"/>
    <row r="81" s="13" customFormat="1" x14ac:dyDescent="0.3"/>
    <row r="82" s="13" customFormat="1" x14ac:dyDescent="0.3"/>
    <row r="83" s="13" customFormat="1" x14ac:dyDescent="0.3"/>
    <row r="84" s="13" customFormat="1" x14ac:dyDescent="0.3"/>
    <row r="85" s="13" customFormat="1" x14ac:dyDescent="0.3"/>
    <row r="86" s="13" customFormat="1" x14ac:dyDescent="0.3"/>
    <row r="87" s="13" customFormat="1" x14ac:dyDescent="0.3"/>
    <row r="88" s="13" customFormat="1" x14ac:dyDescent="0.3"/>
    <row r="89" s="13" customFormat="1" x14ac:dyDescent="0.3"/>
    <row r="90" s="13" customFormat="1" x14ac:dyDescent="0.3"/>
    <row r="91" s="13" customFormat="1" x14ac:dyDescent="0.3"/>
    <row r="92" s="13" customFormat="1" x14ac:dyDescent="0.3"/>
    <row r="93" s="13" customFormat="1" x14ac:dyDescent="0.3"/>
    <row r="94" s="13" customFormat="1" x14ac:dyDescent="0.3"/>
    <row r="95" s="13" customFormat="1" x14ac:dyDescent="0.3"/>
    <row r="96" s="13" customFormat="1" x14ac:dyDescent="0.3"/>
    <row r="97" s="13" customFormat="1" x14ac:dyDescent="0.3"/>
    <row r="98" s="13" customFormat="1" x14ac:dyDescent="0.3"/>
    <row r="99" s="13" customFormat="1" x14ac:dyDescent="0.3"/>
    <row r="100" s="13" customFormat="1" x14ac:dyDescent="0.3"/>
    <row r="101" s="13" customFormat="1" x14ac:dyDescent="0.3"/>
    <row r="102" s="13" customFormat="1" x14ac:dyDescent="0.3"/>
    <row r="103" s="13" customFormat="1" x14ac:dyDescent="0.3"/>
    <row r="104" s="13" customFormat="1" x14ac:dyDescent="0.3"/>
    <row r="105" s="13" customFormat="1" x14ac:dyDescent="0.3"/>
    <row r="106" s="13" customFormat="1" x14ac:dyDescent="0.3"/>
    <row r="107" s="13" customFormat="1" x14ac:dyDescent="0.3"/>
    <row r="108" s="13" customFormat="1" x14ac:dyDescent="0.3"/>
    <row r="109" s="13" customFormat="1" x14ac:dyDescent="0.3"/>
    <row r="110" s="13" customFormat="1" x14ac:dyDescent="0.3"/>
    <row r="111" s="13" customFormat="1" x14ac:dyDescent="0.3"/>
    <row r="112" s="13" customFormat="1" x14ac:dyDescent="0.3"/>
    <row r="113" spans="14:14" s="13" customFormat="1" x14ac:dyDescent="0.3"/>
    <row r="114" spans="14:14" s="13" customFormat="1" x14ac:dyDescent="0.3"/>
    <row r="115" spans="14:14" s="13" customFormat="1" x14ac:dyDescent="0.3"/>
    <row r="116" spans="14:14" s="13" customFormat="1" x14ac:dyDescent="0.3"/>
    <row r="117" spans="14:14" s="13" customFormat="1" x14ac:dyDescent="0.3"/>
    <row r="118" spans="14:14" s="13" customFormat="1" x14ac:dyDescent="0.3"/>
    <row r="119" spans="14:14" s="13" customFormat="1" x14ac:dyDescent="0.3"/>
    <row r="120" spans="14:14" s="13" customFormat="1" x14ac:dyDescent="0.3"/>
    <row r="121" spans="14:14" s="13" customFormat="1" x14ac:dyDescent="0.3"/>
    <row r="122" spans="14:14" s="13" customFormat="1" x14ac:dyDescent="0.3"/>
    <row r="123" spans="14:14" s="13" customFormat="1" x14ac:dyDescent="0.3"/>
    <row r="124" spans="14:14" s="13" customFormat="1" x14ac:dyDescent="0.3"/>
    <row r="125" spans="14:14" s="13" customFormat="1" x14ac:dyDescent="0.3"/>
    <row r="126" spans="14:14" s="13" customFormat="1" x14ac:dyDescent="0.3"/>
    <row r="127" spans="14:14" s="13" customFormat="1" x14ac:dyDescent="0.3"/>
    <row r="128" spans="14:14" s="13" customFormat="1" x14ac:dyDescent="0.3">
      <c r="N128" s="14"/>
    </row>
    <row r="129" spans="14:14" s="13" customFormat="1" x14ac:dyDescent="0.3">
      <c r="N129" s="14"/>
    </row>
    <row r="130" spans="14:14" s="13" customFormat="1" x14ac:dyDescent="0.3">
      <c r="N130" s="14"/>
    </row>
    <row r="131" spans="14:14" s="13" customFormat="1" x14ac:dyDescent="0.3">
      <c r="N131" s="14"/>
    </row>
    <row r="132" spans="14:14" s="13" customFormat="1" x14ac:dyDescent="0.3">
      <c r="N132" s="14"/>
    </row>
    <row r="133" spans="14:14" s="13" customFormat="1" x14ac:dyDescent="0.3">
      <c r="N133" s="14"/>
    </row>
    <row r="134" spans="14:14" s="13" customFormat="1" x14ac:dyDescent="0.3">
      <c r="N134" s="14"/>
    </row>
    <row r="135" spans="14:14" s="13" customFormat="1" x14ac:dyDescent="0.3">
      <c r="N135" s="14"/>
    </row>
    <row r="136" spans="14:14" s="13" customFormat="1" x14ac:dyDescent="0.3">
      <c r="N136" s="14"/>
    </row>
    <row r="137" spans="14:14" s="13" customFormat="1" x14ac:dyDescent="0.3">
      <c r="N137" s="14"/>
    </row>
    <row r="138" spans="14:14" s="13" customFormat="1" x14ac:dyDescent="0.3">
      <c r="N138" s="14"/>
    </row>
    <row r="139" spans="14:14" s="13" customFormat="1" x14ac:dyDescent="0.3">
      <c r="N139" s="14"/>
    </row>
    <row r="140" spans="14:14" s="13" customFormat="1" x14ac:dyDescent="0.3">
      <c r="N140" s="14"/>
    </row>
    <row r="141" spans="14:14" s="13" customFormat="1" x14ac:dyDescent="0.3">
      <c r="N141" s="14"/>
    </row>
    <row r="142" spans="14:14" s="13" customFormat="1" x14ac:dyDescent="0.3">
      <c r="N142" s="14"/>
    </row>
    <row r="143" spans="14:14" s="13" customFormat="1" x14ac:dyDescent="0.3">
      <c r="N143" s="14"/>
    </row>
    <row r="144" spans="14:14" s="13" customFormat="1" x14ac:dyDescent="0.3">
      <c r="N144" s="14"/>
    </row>
    <row r="145" spans="14:14" s="13" customFormat="1" x14ac:dyDescent="0.3">
      <c r="N145" s="14"/>
    </row>
    <row r="146" spans="14:14" s="13" customFormat="1" x14ac:dyDescent="0.3">
      <c r="N146" s="14"/>
    </row>
    <row r="147" spans="14:14" s="13" customFormat="1" x14ac:dyDescent="0.3">
      <c r="N147" s="14"/>
    </row>
    <row r="148" spans="14:14" s="13" customFormat="1" x14ac:dyDescent="0.3">
      <c r="N148" s="14"/>
    </row>
    <row r="149" spans="14:14" s="13" customFormat="1" x14ac:dyDescent="0.3">
      <c r="N149" s="14"/>
    </row>
    <row r="150" spans="14:14" s="13" customFormat="1" x14ac:dyDescent="0.3">
      <c r="N150" s="14"/>
    </row>
    <row r="151" spans="14:14" s="13" customFormat="1" x14ac:dyDescent="0.3">
      <c r="N151" s="14"/>
    </row>
    <row r="152" spans="14:14" s="13" customFormat="1" x14ac:dyDescent="0.3">
      <c r="N152" s="14"/>
    </row>
    <row r="153" spans="14:14" s="13" customFormat="1" x14ac:dyDescent="0.3">
      <c r="N153" s="14"/>
    </row>
    <row r="154" spans="14:14" s="13" customFormat="1" x14ac:dyDescent="0.3">
      <c r="N154" s="14"/>
    </row>
    <row r="155" spans="14:14" s="13" customFormat="1" x14ac:dyDescent="0.3">
      <c r="N155" s="14"/>
    </row>
    <row r="156" spans="14:14" s="13" customFormat="1" x14ac:dyDescent="0.3">
      <c r="N156" s="14"/>
    </row>
    <row r="157" spans="14:14" s="13" customFormat="1" x14ac:dyDescent="0.3">
      <c r="N157" s="14"/>
    </row>
  </sheetData>
  <mergeCells count="7">
    <mergeCell ref="A1:M1"/>
    <mergeCell ref="A2:C2"/>
    <mergeCell ref="C3:E3"/>
    <mergeCell ref="F3:H3"/>
    <mergeCell ref="I3:K3"/>
    <mergeCell ref="K2:M2"/>
    <mergeCell ref="L3:M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8" orientation="portrait" useFirstPageNumber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市町村民税</vt:lpstr>
      <vt:lpstr>個人均等割＋所得割</vt:lpstr>
      <vt:lpstr>個人均等割</vt:lpstr>
      <vt:lpstr>個人所得割</vt:lpstr>
      <vt:lpstr>法人均等割＋所得割</vt:lpstr>
      <vt:lpstr>法人均等割</vt:lpstr>
      <vt:lpstr>法人税割</vt:lpstr>
      <vt:lpstr>個人均等割!Print_Area</vt:lpstr>
      <vt:lpstr>'個人均等割＋所得割'!Print_Area</vt:lpstr>
      <vt:lpstr>個人所得割!Print_Area</vt:lpstr>
      <vt:lpstr>市町村民税!Print_Area</vt:lpstr>
      <vt:lpstr>法人均等割!Print_Area</vt:lpstr>
      <vt:lpstr>'法人均等割＋所得割'!Print_Area</vt:lpstr>
      <vt:lpstr>法人税割!Print_Area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r.ishd3</dc:creator>
  <cp:lastModifiedBy>髙橋 麻美</cp:lastModifiedBy>
  <cp:lastPrinted>2017-12-12T02:53:40Z</cp:lastPrinted>
  <dcterms:created xsi:type="dcterms:W3CDTF">2006-05-17T07:52:09Z</dcterms:created>
  <dcterms:modified xsi:type="dcterms:W3CDTF">2023-09-04T05:29:56Z</dcterms:modified>
</cp:coreProperties>
</file>