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a.tkhsh125\Desktop\市町村税の概況HP用\"/>
    </mc:Choice>
  </mc:AlternateContent>
  <xr:revisionPtr revIDLastSave="0" documentId="13_ncr:1_{E18D5C20-878F-4782-BDC5-CE25DD5CDCD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国保税・料" sheetId="4" r:id="rId1"/>
  </sheets>
  <definedNames>
    <definedName name="_xlnm.Print_Area" localSheetId="0">国保税・料!$A$1:$N$63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4" l="1"/>
  <c r="I64" i="4" l="1"/>
  <c r="H64" i="4"/>
  <c r="G64" i="4"/>
  <c r="F64" i="4"/>
  <c r="E64" i="4"/>
  <c r="D64" i="4"/>
  <c r="I60" i="4"/>
  <c r="H60" i="4"/>
  <c r="G60" i="4"/>
  <c r="F60" i="4"/>
  <c r="E60" i="4"/>
  <c r="D60" i="4"/>
  <c r="J60" i="4" s="1"/>
  <c r="I59" i="4"/>
  <c r="H59" i="4"/>
  <c r="G59" i="4"/>
  <c r="G61" i="4" s="1"/>
  <c r="F59" i="4"/>
  <c r="E59" i="4"/>
  <c r="V58" i="4"/>
  <c r="U58" i="4"/>
  <c r="T58" i="4"/>
  <c r="S58" i="4"/>
  <c r="R58" i="4"/>
  <c r="Q58" i="4"/>
  <c r="L58" i="4"/>
  <c r="O58" i="4" s="1"/>
  <c r="K58" i="4"/>
  <c r="J58" i="4"/>
  <c r="V57" i="4"/>
  <c r="U57" i="4"/>
  <c r="T57" i="4"/>
  <c r="S57" i="4"/>
  <c r="R57" i="4"/>
  <c r="Q57" i="4"/>
  <c r="L57" i="4"/>
  <c r="O57" i="4" s="1"/>
  <c r="K57" i="4"/>
  <c r="J57" i="4"/>
  <c r="V56" i="4"/>
  <c r="U56" i="4"/>
  <c r="T56" i="4"/>
  <c r="S56" i="4"/>
  <c r="R56" i="4"/>
  <c r="Q56" i="4"/>
  <c r="L56" i="4"/>
  <c r="O56" i="4" s="1"/>
  <c r="K56" i="4"/>
  <c r="J56" i="4"/>
  <c r="V55" i="4"/>
  <c r="U55" i="4"/>
  <c r="T55" i="4"/>
  <c r="S55" i="4"/>
  <c r="R55" i="4"/>
  <c r="Q55" i="4"/>
  <c r="L55" i="4"/>
  <c r="O55" i="4" s="1"/>
  <c r="K55" i="4"/>
  <c r="J55" i="4"/>
  <c r="V54" i="4"/>
  <c r="U54" i="4"/>
  <c r="T54" i="4"/>
  <c r="S54" i="4"/>
  <c r="R54" i="4"/>
  <c r="Q54" i="4"/>
  <c r="L54" i="4"/>
  <c r="O54" i="4" s="1"/>
  <c r="K54" i="4"/>
  <c r="J54" i="4"/>
  <c r="V53" i="4"/>
  <c r="U53" i="4"/>
  <c r="T53" i="4"/>
  <c r="S53" i="4"/>
  <c r="R53" i="4"/>
  <c r="Q53" i="4"/>
  <c r="L53" i="4"/>
  <c r="O53" i="4" s="1"/>
  <c r="K53" i="4"/>
  <c r="J53" i="4"/>
  <c r="V52" i="4"/>
  <c r="U52" i="4"/>
  <c r="T52" i="4"/>
  <c r="S52" i="4"/>
  <c r="R52" i="4"/>
  <c r="Q52" i="4"/>
  <c r="L52" i="4"/>
  <c r="O52" i="4" s="1"/>
  <c r="K52" i="4"/>
  <c r="J52" i="4"/>
  <c r="V51" i="4"/>
  <c r="U51" i="4"/>
  <c r="T51" i="4"/>
  <c r="S51" i="4"/>
  <c r="R51" i="4"/>
  <c r="Q51" i="4"/>
  <c r="L51" i="4"/>
  <c r="O51" i="4" s="1"/>
  <c r="K51" i="4"/>
  <c r="J51" i="4"/>
  <c r="V50" i="4"/>
  <c r="U50" i="4"/>
  <c r="T50" i="4"/>
  <c r="S50" i="4"/>
  <c r="R50" i="4"/>
  <c r="Q50" i="4"/>
  <c r="L50" i="4"/>
  <c r="O50" i="4" s="1"/>
  <c r="K50" i="4"/>
  <c r="J50" i="4"/>
  <c r="V49" i="4"/>
  <c r="U49" i="4"/>
  <c r="T49" i="4"/>
  <c r="S49" i="4"/>
  <c r="R49" i="4"/>
  <c r="Q49" i="4"/>
  <c r="L49" i="4"/>
  <c r="O49" i="4" s="1"/>
  <c r="K49" i="4"/>
  <c r="J49" i="4"/>
  <c r="V48" i="4"/>
  <c r="U48" i="4"/>
  <c r="T48" i="4"/>
  <c r="S48" i="4"/>
  <c r="R48" i="4"/>
  <c r="Q48" i="4"/>
  <c r="L48" i="4"/>
  <c r="O48" i="4" s="1"/>
  <c r="K48" i="4"/>
  <c r="J48" i="4"/>
  <c r="V47" i="4"/>
  <c r="U47" i="4"/>
  <c r="T47" i="4"/>
  <c r="S47" i="4"/>
  <c r="R47" i="4"/>
  <c r="Q47" i="4"/>
  <c r="L47" i="4"/>
  <c r="O47" i="4" s="1"/>
  <c r="K47" i="4"/>
  <c r="J47" i="4"/>
  <c r="V46" i="4"/>
  <c r="U46" i="4"/>
  <c r="T46" i="4"/>
  <c r="S46" i="4"/>
  <c r="R46" i="4"/>
  <c r="Q46" i="4"/>
  <c r="L46" i="4"/>
  <c r="O46" i="4" s="1"/>
  <c r="K46" i="4"/>
  <c r="J46" i="4"/>
  <c r="V45" i="4"/>
  <c r="U45" i="4"/>
  <c r="T45" i="4"/>
  <c r="S45" i="4"/>
  <c r="R45" i="4"/>
  <c r="Q45" i="4"/>
  <c r="L45" i="4"/>
  <c r="O45" i="4" s="1"/>
  <c r="K45" i="4"/>
  <c r="J45" i="4"/>
  <c r="V44" i="4"/>
  <c r="U44" i="4"/>
  <c r="T44" i="4"/>
  <c r="S44" i="4"/>
  <c r="R44" i="4"/>
  <c r="Q44" i="4"/>
  <c r="L44" i="4"/>
  <c r="O44" i="4" s="1"/>
  <c r="K44" i="4"/>
  <c r="J44" i="4"/>
  <c r="V43" i="4"/>
  <c r="U43" i="4"/>
  <c r="T43" i="4"/>
  <c r="S43" i="4"/>
  <c r="R43" i="4"/>
  <c r="Q43" i="4"/>
  <c r="L43" i="4"/>
  <c r="O43" i="4" s="1"/>
  <c r="K43" i="4"/>
  <c r="J43" i="4"/>
  <c r="V42" i="4"/>
  <c r="U42" i="4"/>
  <c r="T42" i="4"/>
  <c r="S42" i="4"/>
  <c r="R42" i="4"/>
  <c r="Q42" i="4"/>
  <c r="L42" i="4"/>
  <c r="O42" i="4" s="1"/>
  <c r="K42" i="4"/>
  <c r="J42" i="4"/>
  <c r="V41" i="4"/>
  <c r="U41" i="4"/>
  <c r="T41" i="4"/>
  <c r="S41" i="4"/>
  <c r="R41" i="4"/>
  <c r="Q41" i="4"/>
  <c r="L41" i="4"/>
  <c r="O41" i="4" s="1"/>
  <c r="K41" i="4"/>
  <c r="J41" i="4"/>
  <c r="V40" i="4"/>
  <c r="U40" i="4"/>
  <c r="T40" i="4"/>
  <c r="S40" i="4"/>
  <c r="R40" i="4"/>
  <c r="Q40" i="4"/>
  <c r="L40" i="4"/>
  <c r="O40" i="4" s="1"/>
  <c r="K40" i="4"/>
  <c r="J40" i="4"/>
  <c r="V39" i="4"/>
  <c r="U39" i="4"/>
  <c r="T39" i="4"/>
  <c r="S39" i="4"/>
  <c r="R39" i="4"/>
  <c r="Q39" i="4"/>
  <c r="L39" i="4"/>
  <c r="O39" i="4" s="1"/>
  <c r="K39" i="4"/>
  <c r="J39" i="4"/>
  <c r="V38" i="4"/>
  <c r="U38" i="4"/>
  <c r="T38" i="4"/>
  <c r="S38" i="4"/>
  <c r="R38" i="4"/>
  <c r="Q38" i="4"/>
  <c r="L38" i="4"/>
  <c r="O38" i="4" s="1"/>
  <c r="K38" i="4"/>
  <c r="J38" i="4"/>
  <c r="V37" i="4"/>
  <c r="U37" i="4"/>
  <c r="T37" i="4"/>
  <c r="S37" i="4"/>
  <c r="R37" i="4"/>
  <c r="Q37" i="4"/>
  <c r="L37" i="4"/>
  <c r="O37" i="4" s="1"/>
  <c r="K37" i="4"/>
  <c r="J37" i="4"/>
  <c r="V36" i="4"/>
  <c r="U36" i="4"/>
  <c r="T36" i="4"/>
  <c r="S36" i="4"/>
  <c r="R36" i="4"/>
  <c r="Q36" i="4"/>
  <c r="L36" i="4"/>
  <c r="O36" i="4" s="1"/>
  <c r="K36" i="4"/>
  <c r="J36" i="4"/>
  <c r="V35" i="4"/>
  <c r="U35" i="4"/>
  <c r="T35" i="4"/>
  <c r="S35" i="4"/>
  <c r="R35" i="4"/>
  <c r="Q35" i="4"/>
  <c r="L35" i="4"/>
  <c r="O35" i="4" s="1"/>
  <c r="K35" i="4"/>
  <c r="J35" i="4"/>
  <c r="V34" i="4"/>
  <c r="U34" i="4"/>
  <c r="T34" i="4"/>
  <c r="S34" i="4"/>
  <c r="R34" i="4"/>
  <c r="Q34" i="4"/>
  <c r="L34" i="4"/>
  <c r="O34" i="4" s="1"/>
  <c r="K34" i="4"/>
  <c r="J34" i="4"/>
  <c r="V33" i="4"/>
  <c r="U33" i="4"/>
  <c r="T33" i="4"/>
  <c r="S33" i="4"/>
  <c r="R33" i="4"/>
  <c r="Q33" i="4"/>
  <c r="L33" i="4"/>
  <c r="O33" i="4" s="1"/>
  <c r="K33" i="4"/>
  <c r="J33" i="4"/>
  <c r="V32" i="4"/>
  <c r="U32" i="4"/>
  <c r="T32" i="4"/>
  <c r="S32" i="4"/>
  <c r="R32" i="4"/>
  <c r="Q32" i="4"/>
  <c r="L32" i="4"/>
  <c r="O32" i="4" s="1"/>
  <c r="K32" i="4"/>
  <c r="J32" i="4"/>
  <c r="V31" i="4"/>
  <c r="U31" i="4"/>
  <c r="T31" i="4"/>
  <c r="S31" i="4"/>
  <c r="R31" i="4"/>
  <c r="Q31" i="4"/>
  <c r="L31" i="4"/>
  <c r="O31" i="4" s="1"/>
  <c r="K31" i="4"/>
  <c r="J31" i="4"/>
  <c r="V30" i="4"/>
  <c r="U30" i="4"/>
  <c r="T30" i="4"/>
  <c r="S30" i="4"/>
  <c r="R30" i="4"/>
  <c r="Q30" i="4"/>
  <c r="L30" i="4"/>
  <c r="O30" i="4" s="1"/>
  <c r="K30" i="4"/>
  <c r="J30" i="4"/>
  <c r="V29" i="4"/>
  <c r="U29" i="4"/>
  <c r="T29" i="4"/>
  <c r="S29" i="4"/>
  <c r="R29" i="4"/>
  <c r="Q29" i="4"/>
  <c r="L29" i="4"/>
  <c r="O29" i="4" s="1"/>
  <c r="K29" i="4"/>
  <c r="J29" i="4"/>
  <c r="V28" i="4"/>
  <c r="U28" i="4"/>
  <c r="T28" i="4"/>
  <c r="S28" i="4"/>
  <c r="R28" i="4"/>
  <c r="Q28" i="4"/>
  <c r="L28" i="4"/>
  <c r="O28" i="4" s="1"/>
  <c r="K28" i="4"/>
  <c r="J28" i="4"/>
  <c r="V27" i="4"/>
  <c r="U27" i="4"/>
  <c r="T27" i="4"/>
  <c r="S27" i="4"/>
  <c r="R27" i="4"/>
  <c r="Q27" i="4"/>
  <c r="L27" i="4"/>
  <c r="O27" i="4" s="1"/>
  <c r="K27" i="4"/>
  <c r="J27" i="4"/>
  <c r="V26" i="4"/>
  <c r="U26" i="4"/>
  <c r="T26" i="4"/>
  <c r="S26" i="4"/>
  <c r="R26" i="4"/>
  <c r="Q26" i="4"/>
  <c r="L26" i="4"/>
  <c r="O26" i="4" s="1"/>
  <c r="K26" i="4"/>
  <c r="J26" i="4"/>
  <c r="V25" i="4"/>
  <c r="U25" i="4"/>
  <c r="T25" i="4"/>
  <c r="S25" i="4"/>
  <c r="R25" i="4"/>
  <c r="Q25" i="4"/>
  <c r="L25" i="4"/>
  <c r="O25" i="4" s="1"/>
  <c r="K25" i="4"/>
  <c r="J25" i="4"/>
  <c r="V24" i="4"/>
  <c r="U24" i="4"/>
  <c r="T24" i="4"/>
  <c r="S24" i="4"/>
  <c r="R24" i="4"/>
  <c r="Q24" i="4"/>
  <c r="L24" i="4"/>
  <c r="O24" i="4" s="1"/>
  <c r="K24" i="4"/>
  <c r="J24" i="4"/>
  <c r="V23" i="4"/>
  <c r="U23" i="4"/>
  <c r="T23" i="4"/>
  <c r="S23" i="4"/>
  <c r="R23" i="4"/>
  <c r="Q23" i="4"/>
  <c r="L23" i="4"/>
  <c r="O23" i="4" s="1"/>
  <c r="K23" i="4"/>
  <c r="J23" i="4"/>
  <c r="V22" i="4"/>
  <c r="U22" i="4"/>
  <c r="T22" i="4"/>
  <c r="S22" i="4"/>
  <c r="R22" i="4"/>
  <c r="Q22" i="4"/>
  <c r="L22" i="4"/>
  <c r="O22" i="4" s="1"/>
  <c r="K22" i="4"/>
  <c r="J22" i="4"/>
  <c r="V21" i="4"/>
  <c r="U21" i="4"/>
  <c r="T21" i="4"/>
  <c r="S21" i="4"/>
  <c r="R21" i="4"/>
  <c r="Q21" i="4"/>
  <c r="L21" i="4"/>
  <c r="O21" i="4" s="1"/>
  <c r="K21" i="4"/>
  <c r="J21" i="4"/>
  <c r="V20" i="4"/>
  <c r="U20" i="4"/>
  <c r="T20" i="4"/>
  <c r="S20" i="4"/>
  <c r="R20" i="4"/>
  <c r="Q20" i="4"/>
  <c r="L20" i="4"/>
  <c r="O20" i="4" s="1"/>
  <c r="K20" i="4"/>
  <c r="J20" i="4"/>
  <c r="V19" i="4"/>
  <c r="U19" i="4"/>
  <c r="T19" i="4"/>
  <c r="S19" i="4"/>
  <c r="R19" i="4"/>
  <c r="Q19" i="4"/>
  <c r="L19" i="4"/>
  <c r="O19" i="4" s="1"/>
  <c r="K19" i="4"/>
  <c r="J19" i="4"/>
  <c r="V18" i="4"/>
  <c r="U18" i="4"/>
  <c r="T18" i="4"/>
  <c r="S18" i="4"/>
  <c r="R18" i="4"/>
  <c r="Q18" i="4"/>
  <c r="L18" i="4"/>
  <c r="O18" i="4" s="1"/>
  <c r="K18" i="4"/>
  <c r="J18" i="4"/>
  <c r="V17" i="4"/>
  <c r="U17" i="4"/>
  <c r="T17" i="4"/>
  <c r="S17" i="4"/>
  <c r="R17" i="4"/>
  <c r="Q17" i="4"/>
  <c r="L17" i="4"/>
  <c r="O17" i="4" s="1"/>
  <c r="K17" i="4"/>
  <c r="J17" i="4"/>
  <c r="V16" i="4"/>
  <c r="U16" i="4"/>
  <c r="T16" i="4"/>
  <c r="S16" i="4"/>
  <c r="R16" i="4"/>
  <c r="Q16" i="4"/>
  <c r="L16" i="4"/>
  <c r="O16" i="4" s="1"/>
  <c r="K16" i="4"/>
  <c r="J16" i="4"/>
  <c r="V15" i="4"/>
  <c r="U15" i="4"/>
  <c r="T15" i="4"/>
  <c r="S15" i="4"/>
  <c r="R15" i="4"/>
  <c r="Q15" i="4"/>
  <c r="L15" i="4"/>
  <c r="O15" i="4" s="1"/>
  <c r="K15" i="4"/>
  <c r="J15" i="4"/>
  <c r="V14" i="4"/>
  <c r="U14" i="4"/>
  <c r="T14" i="4"/>
  <c r="S14" i="4"/>
  <c r="R14" i="4"/>
  <c r="Q14" i="4"/>
  <c r="L14" i="4"/>
  <c r="O14" i="4" s="1"/>
  <c r="K14" i="4"/>
  <c r="J14" i="4"/>
  <c r="V13" i="4"/>
  <c r="U13" i="4"/>
  <c r="T13" i="4"/>
  <c r="S13" i="4"/>
  <c r="R13" i="4"/>
  <c r="Q13" i="4"/>
  <c r="L13" i="4"/>
  <c r="O13" i="4" s="1"/>
  <c r="K13" i="4"/>
  <c r="J13" i="4"/>
  <c r="V12" i="4"/>
  <c r="U12" i="4"/>
  <c r="T12" i="4"/>
  <c r="S12" i="4"/>
  <c r="R12" i="4"/>
  <c r="Q12" i="4"/>
  <c r="L12" i="4"/>
  <c r="O12" i="4" s="1"/>
  <c r="K12" i="4"/>
  <c r="J12" i="4"/>
  <c r="V11" i="4"/>
  <c r="U11" i="4"/>
  <c r="T11" i="4"/>
  <c r="S11" i="4"/>
  <c r="R11" i="4"/>
  <c r="Q11" i="4"/>
  <c r="L11" i="4"/>
  <c r="O11" i="4" s="1"/>
  <c r="K11" i="4"/>
  <c r="J11" i="4"/>
  <c r="V10" i="4"/>
  <c r="U10" i="4"/>
  <c r="T10" i="4"/>
  <c r="S10" i="4"/>
  <c r="R10" i="4"/>
  <c r="Q10" i="4"/>
  <c r="L10" i="4"/>
  <c r="O10" i="4" s="1"/>
  <c r="K10" i="4"/>
  <c r="J10" i="4"/>
  <c r="V9" i="4"/>
  <c r="U9" i="4"/>
  <c r="T9" i="4"/>
  <c r="S9" i="4"/>
  <c r="R9" i="4"/>
  <c r="Q9" i="4"/>
  <c r="L9" i="4"/>
  <c r="O9" i="4" s="1"/>
  <c r="K9" i="4"/>
  <c r="J9" i="4"/>
  <c r="V8" i="4"/>
  <c r="U8" i="4"/>
  <c r="T8" i="4"/>
  <c r="S8" i="4"/>
  <c r="R8" i="4"/>
  <c r="Q8" i="4"/>
  <c r="L8" i="4"/>
  <c r="O8" i="4" s="1"/>
  <c r="K8" i="4"/>
  <c r="J8" i="4"/>
  <c r="V7" i="4"/>
  <c r="U7" i="4"/>
  <c r="T7" i="4"/>
  <c r="S7" i="4"/>
  <c r="R7" i="4"/>
  <c r="Q7" i="4"/>
  <c r="L7" i="4"/>
  <c r="O7" i="4" s="1"/>
  <c r="K7" i="4"/>
  <c r="J7" i="4"/>
  <c r="V6" i="4"/>
  <c r="U6" i="4"/>
  <c r="T6" i="4"/>
  <c r="S6" i="4"/>
  <c r="R6" i="4"/>
  <c r="Q6" i="4"/>
  <c r="L6" i="4"/>
  <c r="O6" i="4" s="1"/>
  <c r="K6" i="4"/>
  <c r="J6" i="4"/>
  <c r="V5" i="4"/>
  <c r="U5" i="4"/>
  <c r="T5" i="4"/>
  <c r="S5" i="4"/>
  <c r="R5" i="4"/>
  <c r="Q5" i="4"/>
  <c r="L5" i="4"/>
  <c r="O5" i="4" s="1"/>
  <c r="K5" i="4"/>
  <c r="J5" i="4"/>
  <c r="K60" i="4" l="1"/>
  <c r="D61" i="4"/>
  <c r="J61" i="4" s="1"/>
  <c r="H61" i="4"/>
  <c r="H65" i="4" s="1"/>
  <c r="E61" i="4"/>
  <c r="L59" i="4"/>
  <c r="O59" i="4" s="1"/>
  <c r="J59" i="4"/>
  <c r="I61" i="4"/>
  <c r="I65" i="4" s="1"/>
  <c r="L60" i="4"/>
  <c r="O60" i="4" s="1"/>
  <c r="G65" i="4"/>
  <c r="D65" i="4"/>
  <c r="F61" i="4"/>
  <c r="K59" i="4"/>
  <c r="K61" i="4" l="1"/>
  <c r="E65" i="4"/>
  <c r="L61" i="4"/>
  <c r="O61" i="4" s="1"/>
  <c r="F65" i="4"/>
</calcChain>
</file>

<file path=xl/sharedStrings.xml><?xml version="1.0" encoding="utf-8"?>
<sst xmlns="http://schemas.openxmlformats.org/spreadsheetml/2006/main" count="141" uniqueCount="78">
  <si>
    <t>（単位：千円、％）</t>
  </si>
  <si>
    <t xml:space="preserve">     調        定        済        額</t>
  </si>
  <si>
    <t xml:space="preserve">     収        入        済        額</t>
  </si>
  <si>
    <t>現年課税分</t>
  </si>
  <si>
    <t>滞納繰越分</t>
  </si>
  <si>
    <t>合        計</t>
  </si>
  <si>
    <t>現年分</t>
  </si>
  <si>
    <t>滞納分</t>
  </si>
  <si>
    <t>木更津市</t>
  </si>
  <si>
    <t>習志野市</t>
  </si>
  <si>
    <t>八千代市</t>
  </si>
  <si>
    <t>我孫子市</t>
  </si>
  <si>
    <t>鎌ケ谷市</t>
  </si>
  <si>
    <t>四街道市</t>
  </si>
  <si>
    <t>袖ケ浦市</t>
  </si>
  <si>
    <t>酒々井町</t>
  </si>
  <si>
    <t>九十九里町</t>
  </si>
  <si>
    <t>大多喜町</t>
  </si>
  <si>
    <t xml:space="preserve"> 市　　  計</t>
  </si>
  <si>
    <t xml:space="preserve"> 町　村　計</t>
  </si>
  <si>
    <t xml:space="preserve"> 県　　  計</t>
  </si>
  <si>
    <t>南房総市</t>
  </si>
  <si>
    <t>いすみ市</t>
  </si>
  <si>
    <t>横芝光町</t>
  </si>
  <si>
    <t>税・料
の別</t>
    <rPh sb="0" eb="1">
      <t>ゼイ</t>
    </rPh>
    <rPh sb="2" eb="3">
      <t>リョウ</t>
    </rPh>
    <rPh sb="5" eb="6">
      <t>ベツ</t>
    </rPh>
    <phoneticPr fontId="2"/>
  </si>
  <si>
    <t>料</t>
  </si>
  <si>
    <t>税</t>
  </si>
  <si>
    <t>徴収率</t>
    <phoneticPr fontId="2"/>
  </si>
  <si>
    <t>徴収率推移</t>
    <phoneticPr fontId="2"/>
  </si>
  <si>
    <t>合  計</t>
    <phoneticPr fontId="2"/>
  </si>
  <si>
    <t>千　葉　市</t>
    <phoneticPr fontId="2"/>
  </si>
  <si>
    <t>銚　子　市</t>
    <phoneticPr fontId="2"/>
  </si>
  <si>
    <t>市　川　市</t>
    <phoneticPr fontId="2"/>
  </si>
  <si>
    <t>船　橋　市</t>
    <phoneticPr fontId="2"/>
  </si>
  <si>
    <t>館　山　市</t>
    <phoneticPr fontId="2"/>
  </si>
  <si>
    <t>松　戸　市</t>
    <phoneticPr fontId="2"/>
  </si>
  <si>
    <t>野　田　市</t>
    <phoneticPr fontId="2"/>
  </si>
  <si>
    <t>茂　原　市</t>
    <phoneticPr fontId="2"/>
  </si>
  <si>
    <t>成　田　市</t>
    <phoneticPr fontId="2"/>
  </si>
  <si>
    <t>佐　倉　市</t>
    <phoneticPr fontId="2"/>
  </si>
  <si>
    <t>東　金　市</t>
    <phoneticPr fontId="2"/>
  </si>
  <si>
    <t>旭　　　市</t>
    <phoneticPr fontId="2"/>
  </si>
  <si>
    <t>柏　　　市</t>
    <phoneticPr fontId="2"/>
  </si>
  <si>
    <t>勝　浦　市</t>
    <phoneticPr fontId="2"/>
  </si>
  <si>
    <t>市　原　市</t>
    <phoneticPr fontId="2"/>
  </si>
  <si>
    <t>流　山　市</t>
    <phoneticPr fontId="2"/>
  </si>
  <si>
    <t>鴨　川　市</t>
    <phoneticPr fontId="2"/>
  </si>
  <si>
    <t>君　津　市</t>
    <phoneticPr fontId="2"/>
  </si>
  <si>
    <t>富　津　市</t>
    <phoneticPr fontId="2"/>
  </si>
  <si>
    <t>浦　安　市</t>
    <phoneticPr fontId="2"/>
  </si>
  <si>
    <t>八　街　市</t>
    <phoneticPr fontId="2"/>
  </si>
  <si>
    <t>印　西　市</t>
    <phoneticPr fontId="2"/>
  </si>
  <si>
    <t>白　井　市</t>
    <phoneticPr fontId="2"/>
  </si>
  <si>
    <t>富　里　市</t>
    <phoneticPr fontId="2"/>
  </si>
  <si>
    <t>匝　瑳　市</t>
    <phoneticPr fontId="2"/>
  </si>
  <si>
    <t>香　取　市</t>
    <phoneticPr fontId="2"/>
  </si>
  <si>
    <t>山　武　市</t>
    <phoneticPr fontId="2"/>
  </si>
  <si>
    <t>栄　　　町</t>
    <phoneticPr fontId="2"/>
  </si>
  <si>
    <t>神　崎　町</t>
    <phoneticPr fontId="2"/>
  </si>
  <si>
    <t>多　古　町</t>
    <phoneticPr fontId="2"/>
  </si>
  <si>
    <t>東　庄　町</t>
    <phoneticPr fontId="2"/>
  </si>
  <si>
    <t>芝　山　町</t>
    <phoneticPr fontId="2"/>
  </si>
  <si>
    <t>一　宮　町</t>
    <phoneticPr fontId="2"/>
  </si>
  <si>
    <t>睦　沢　町</t>
    <phoneticPr fontId="2"/>
  </si>
  <si>
    <t>長　生　村</t>
    <phoneticPr fontId="2"/>
  </si>
  <si>
    <t>白　子　町</t>
    <phoneticPr fontId="2"/>
  </si>
  <si>
    <t>長　柄　町</t>
    <phoneticPr fontId="2"/>
  </si>
  <si>
    <t>長　南　町</t>
    <phoneticPr fontId="2"/>
  </si>
  <si>
    <t>御　宿　町</t>
    <phoneticPr fontId="2"/>
  </si>
  <si>
    <t>鋸　南　町</t>
    <phoneticPr fontId="2"/>
  </si>
  <si>
    <t>国民健康保険税（料）</t>
    <rPh sb="0" eb="2">
      <t>コクミン</t>
    </rPh>
    <rPh sb="2" eb="4">
      <t>ケンコウ</t>
    </rPh>
    <rPh sb="4" eb="6">
      <t>ホケン</t>
    </rPh>
    <rPh sb="6" eb="7">
      <t>ゼイ</t>
    </rPh>
    <rPh sb="8" eb="9">
      <t>リョウ</t>
    </rPh>
    <phoneticPr fontId="2"/>
  </si>
  <si>
    <t>大網白里市</t>
    <rPh sb="4" eb="5">
      <t>シ</t>
    </rPh>
    <phoneticPr fontId="11"/>
  </si>
  <si>
    <t>貼付用</t>
    <rPh sb="0" eb="3">
      <t>ハリツケヨウ</t>
    </rPh>
    <phoneticPr fontId="11"/>
  </si>
  <si>
    <t>行列データの貼り付け</t>
    <rPh sb="0" eb="2">
      <t>ギョウレツ</t>
    </rPh>
    <rPh sb="6" eb="7">
      <t>ハ</t>
    </rPh>
    <rPh sb="8" eb="9">
      <t>ツ</t>
    </rPh>
    <phoneticPr fontId="11"/>
  </si>
  <si>
    <t>※自動計算</t>
    <rPh sb="1" eb="3">
      <t>ジドウ</t>
    </rPh>
    <rPh sb="3" eb="5">
      <t>ケイサン</t>
    </rPh>
    <phoneticPr fontId="11"/>
  </si>
  <si>
    <t>３－７表  令和３年度税目別徴収実績（「令和３年度決算統計」第６表）</t>
    <rPh sb="6" eb="8">
      <t>レイワ</t>
    </rPh>
    <rPh sb="20" eb="22">
      <t>レイワ</t>
    </rPh>
    <phoneticPr fontId="2"/>
  </si>
  <si>
    <t>２年度</t>
    <rPh sb="1" eb="3">
      <t>ネンド</t>
    </rPh>
    <phoneticPr fontId="2"/>
  </si>
  <si>
    <t>元年度</t>
    <rPh sb="0" eb="1">
      <t>ガン</t>
    </rPh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</si>
</sst>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_ "/>
    <numFmt numFmtId="178" formatCode="#,##0_ "/>
    <numFmt numFmtId="179" formatCode="0.0;&quot;▲ &quot;0.0"/>
  </numFmts>
  <fonts count="39" x14ac:knownFonts="1"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5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20"/>
      <color indexed="8"/>
      <name val="ＭＳ Ｐゴシック"/>
      <family val="3"/>
      <charset val="128"/>
    </font>
    <font>
      <sz val="7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color rgb="FFFFFF00"/>
      <name val="ＭＳ Ｐゴシック"/>
      <family val="3"/>
      <charset val="128"/>
    </font>
    <font>
      <b/>
      <sz val="20"/>
      <color rgb="FFFFFF00"/>
      <name val="ＭＳ Ｐゴシック"/>
      <family val="3"/>
      <charset val="128"/>
    </font>
    <font>
      <b/>
      <sz val="12"/>
      <color rgb="FFFFFF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5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44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43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44" applyNumberFormat="0" applyFont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4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47" applyNumberFormat="0" applyFill="0" applyAlignment="0" applyProtection="0">
      <alignment vertical="center"/>
    </xf>
    <xf numFmtId="0" fontId="22" fillId="0" borderId="48" applyNumberFormat="0" applyFill="0" applyAlignment="0" applyProtection="0">
      <alignment vertical="center"/>
    </xf>
    <xf numFmtId="0" fontId="23" fillId="0" borderId="4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0" applyNumberFormat="0" applyFill="0" applyAlignment="0" applyProtection="0">
      <alignment vertical="center"/>
    </xf>
    <xf numFmtId="0" fontId="25" fillId="31" borderId="5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46" applyNumberFormat="0" applyAlignment="0" applyProtection="0">
      <alignment vertical="center"/>
    </xf>
    <xf numFmtId="0" fontId="12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123">
    <xf numFmtId="0" fontId="0" fillId="0" borderId="0" xfId="0" applyProtection="1">
      <protection locked="0"/>
    </xf>
    <xf numFmtId="0" fontId="3" fillId="0" borderId="0" xfId="0" applyFont="1"/>
    <xf numFmtId="0" fontId="3" fillId="0" borderId="0" xfId="0" applyFont="1" applyProtection="1"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 applyProtection="1">
      <alignment shrinkToFit="1"/>
      <protection locked="0"/>
    </xf>
    <xf numFmtId="49" fontId="5" fillId="0" borderId="0" xfId="0" applyNumberFormat="1" applyFont="1" applyAlignment="1">
      <alignment horizontal="center" vertical="center" shrinkToFit="1"/>
    </xf>
    <xf numFmtId="177" fontId="5" fillId="0" borderId="0" xfId="0" applyNumberFormat="1" applyFont="1" applyAlignment="1">
      <alignment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center" shrinkToFit="1"/>
    </xf>
    <xf numFmtId="38" fontId="9" fillId="0" borderId="0" xfId="33" applyFont="1" applyBorder="1" applyAlignment="1"/>
    <xf numFmtId="176" fontId="9" fillId="0" borderId="0" xfId="0" applyNumberFormat="1" applyFont="1"/>
    <xf numFmtId="0" fontId="8" fillId="0" borderId="0" xfId="0" applyFont="1"/>
    <xf numFmtId="38" fontId="8" fillId="0" borderId="0" xfId="33" applyFont="1"/>
    <xf numFmtId="0" fontId="8" fillId="0" borderId="0" xfId="0" applyFont="1" applyProtection="1">
      <protection locked="0"/>
    </xf>
    <xf numFmtId="38" fontId="8" fillId="0" borderId="0" xfId="0" applyNumberFormat="1" applyFont="1" applyProtection="1">
      <protection locked="0"/>
    </xf>
    <xf numFmtId="0" fontId="10" fillId="0" borderId="0" xfId="0" applyFont="1" applyProtection="1">
      <protection locked="0"/>
    </xf>
    <xf numFmtId="0" fontId="10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9" fontId="5" fillId="0" borderId="52" xfId="0" applyNumberFormat="1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Continuous" vertical="center" shrinkToFit="1"/>
    </xf>
    <xf numFmtId="0" fontId="5" fillId="0" borderId="53" xfId="0" applyFont="1" applyBorder="1" applyAlignment="1">
      <alignment horizontal="centerContinuous" vertical="center" shrinkToFit="1"/>
    </xf>
    <xf numFmtId="0" fontId="5" fillId="0" borderId="55" xfId="0" applyFont="1" applyBorder="1" applyAlignment="1">
      <alignment horizontal="centerContinuous" vertical="center" shrinkToFit="1"/>
    </xf>
    <xf numFmtId="0" fontId="3" fillId="0" borderId="53" xfId="0" applyFont="1" applyBorder="1" applyAlignment="1">
      <alignment horizontal="centerContinuous" vertical="center"/>
    </xf>
    <xf numFmtId="0" fontId="3" fillId="0" borderId="55" xfId="0" applyFont="1" applyBorder="1" applyAlignment="1">
      <alignment horizontal="centerContinuous" vertical="center"/>
    </xf>
    <xf numFmtId="0" fontId="29" fillId="0" borderId="54" xfId="0" applyFont="1" applyBorder="1" applyAlignment="1">
      <alignment horizontal="centerContinuous" vertical="center"/>
    </xf>
    <xf numFmtId="0" fontId="30" fillId="0" borderId="54" xfId="0" applyFont="1" applyBorder="1" applyAlignment="1">
      <alignment horizontal="centerContinuous"/>
    </xf>
    <xf numFmtId="0" fontId="10" fillId="0" borderId="53" xfId="0" applyFont="1" applyBorder="1" applyAlignment="1">
      <alignment horizontal="centerContinuous"/>
    </xf>
    <xf numFmtId="0" fontId="10" fillId="0" borderId="55" xfId="0" applyFont="1" applyBorder="1" applyAlignment="1">
      <alignment horizontal="centerContinuous"/>
    </xf>
    <xf numFmtId="178" fontId="5" fillId="0" borderId="52" xfId="0" applyNumberFormat="1" applyFont="1" applyBorder="1" applyAlignment="1">
      <alignment shrinkToFit="1"/>
    </xf>
    <xf numFmtId="0" fontId="3" fillId="0" borderId="0" xfId="0" applyFont="1" applyAlignment="1" applyProtection="1">
      <alignment shrinkToFit="1"/>
      <protection locked="0"/>
    </xf>
    <xf numFmtId="0" fontId="29" fillId="0" borderId="0" xfId="0" applyFont="1"/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horizontal="distributed" vertical="center" justifyLastLine="1" shrinkToFit="1"/>
    </xf>
    <xf numFmtId="0" fontId="6" fillId="0" borderId="0" xfId="0" applyFont="1" applyAlignment="1">
      <alignment horizontal="center" vertical="center" shrinkToFit="1"/>
    </xf>
    <xf numFmtId="179" fontId="7" fillId="0" borderId="0" xfId="0" applyNumberFormat="1" applyFont="1" applyAlignment="1">
      <alignment horizontal="right"/>
    </xf>
    <xf numFmtId="0" fontId="31" fillId="0" borderId="0" xfId="0" applyFont="1" applyAlignment="1" applyProtection="1">
      <alignment shrinkToFit="1"/>
      <protection locked="0"/>
    </xf>
    <xf numFmtId="38" fontId="32" fillId="0" borderId="0" xfId="33" applyFont="1" applyAlignment="1">
      <alignment vertical="center"/>
    </xf>
    <xf numFmtId="0" fontId="32" fillId="0" borderId="0" xfId="0" applyFont="1" applyAlignment="1">
      <alignment vertical="center"/>
    </xf>
    <xf numFmtId="0" fontId="34" fillId="0" borderId="1" xfId="0" applyFont="1" applyBorder="1" applyAlignment="1">
      <alignment vertical="center" shrinkToFit="1"/>
    </xf>
    <xf numFmtId="0" fontId="34" fillId="0" borderId="2" xfId="0" applyFont="1" applyBorder="1" applyAlignment="1">
      <alignment vertical="center" shrinkToFit="1"/>
    </xf>
    <xf numFmtId="0" fontId="34" fillId="0" borderId="4" xfId="0" applyFont="1" applyBorder="1" applyAlignment="1">
      <alignment vertical="center" shrinkToFit="1"/>
    </xf>
    <xf numFmtId="0" fontId="34" fillId="0" borderId="5" xfId="0" applyFont="1" applyBorder="1" applyAlignment="1">
      <alignment vertical="center" shrinkToFit="1"/>
    </xf>
    <xf numFmtId="38" fontId="34" fillId="0" borderId="34" xfId="33" applyFont="1" applyBorder="1" applyAlignment="1">
      <alignment horizontal="center" vertical="center" shrinkToFit="1"/>
    </xf>
    <xf numFmtId="38" fontId="34" fillId="0" borderId="31" xfId="33" applyFont="1" applyBorder="1" applyAlignment="1">
      <alignment horizontal="center" vertical="center" shrinkToFit="1"/>
    </xf>
    <xf numFmtId="38" fontId="34" fillId="0" borderId="8" xfId="33" applyFont="1" applyBorder="1" applyAlignment="1">
      <alignment horizontal="center" vertical="center" shrinkToFit="1"/>
    </xf>
    <xf numFmtId="38" fontId="34" fillId="0" borderId="6" xfId="33" applyFont="1" applyBorder="1" applyAlignment="1">
      <alignment horizontal="center" vertical="center" shrinkToFit="1"/>
    </xf>
    <xf numFmtId="38" fontId="34" fillId="0" borderId="7" xfId="33" applyFont="1" applyBorder="1" applyAlignment="1">
      <alignment horizontal="center" vertical="center" shrinkToFit="1"/>
    </xf>
    <xf numFmtId="0" fontId="34" fillId="0" borderId="9" xfId="0" applyFont="1" applyBorder="1" applyAlignment="1">
      <alignment horizontal="center" vertical="center" shrinkToFit="1"/>
    </xf>
    <xf numFmtId="0" fontId="34" fillId="0" borderId="10" xfId="0" applyFont="1" applyBorder="1" applyAlignment="1">
      <alignment horizontal="center" vertical="center" shrinkToFit="1"/>
    </xf>
    <xf numFmtId="0" fontId="35" fillId="0" borderId="6" xfId="0" applyFont="1" applyBorder="1" applyAlignment="1">
      <alignment horizontal="center" vertical="center" shrinkToFit="1"/>
    </xf>
    <xf numFmtId="0" fontId="35" fillId="0" borderId="11" xfId="0" applyFont="1" applyBorder="1" applyAlignment="1">
      <alignment horizontal="center" vertical="center" shrinkToFit="1"/>
    </xf>
    <xf numFmtId="0" fontId="34" fillId="0" borderId="15" xfId="0" applyFont="1" applyBorder="1"/>
    <xf numFmtId="38" fontId="34" fillId="0" borderId="16" xfId="33" applyFont="1" applyBorder="1" applyAlignment="1">
      <alignment horizontal="center"/>
    </xf>
    <xf numFmtId="38" fontId="34" fillId="2" borderId="25" xfId="33" applyFont="1" applyFill="1" applyBorder="1" applyAlignment="1">
      <alignment horizontal="center"/>
    </xf>
    <xf numFmtId="38" fontId="36" fillId="0" borderId="0" xfId="33" applyFont="1" applyFill="1" applyAlignment="1">
      <alignment horizontal="right"/>
    </xf>
    <xf numFmtId="38" fontId="36" fillId="0" borderId="32" xfId="33" applyFont="1" applyFill="1" applyBorder="1" applyAlignment="1">
      <alignment horizontal="right"/>
    </xf>
    <xf numFmtId="38" fontId="36" fillId="0" borderId="36" xfId="33" applyFont="1" applyFill="1" applyBorder="1" applyAlignment="1">
      <alignment horizontal="right"/>
    </xf>
    <xf numFmtId="176" fontId="36" fillId="0" borderId="17" xfId="0" applyNumberFormat="1" applyFont="1" applyBorder="1"/>
    <xf numFmtId="176" fontId="36" fillId="0" borderId="18" xfId="0" applyNumberFormat="1" applyFont="1" applyBorder="1"/>
    <xf numFmtId="176" fontId="36" fillId="0" borderId="19" xfId="0" applyNumberFormat="1" applyFont="1" applyBorder="1"/>
    <xf numFmtId="176" fontId="36" fillId="0" borderId="18" xfId="0" applyNumberFormat="1" applyFont="1" applyBorder="1" applyAlignment="1">
      <alignment horizontal="right"/>
    </xf>
    <xf numFmtId="0" fontId="34" fillId="0" borderId="20" xfId="0" applyFont="1" applyBorder="1"/>
    <xf numFmtId="38" fontId="34" fillId="0" borderId="21" xfId="33" applyFont="1" applyBorder="1" applyAlignment="1">
      <alignment horizontal="center"/>
    </xf>
    <xf numFmtId="38" fontId="34" fillId="2" borderId="26" xfId="33" applyFont="1" applyFill="1" applyBorder="1" applyAlignment="1">
      <alignment horizontal="center"/>
    </xf>
    <xf numFmtId="38" fontId="36" fillId="0" borderId="3" xfId="33" applyFont="1" applyFill="1" applyBorder="1" applyAlignment="1">
      <alignment horizontal="right"/>
    </xf>
    <xf numFmtId="38" fontId="36" fillId="0" borderId="13" xfId="33" applyFont="1" applyFill="1" applyBorder="1" applyAlignment="1">
      <alignment horizontal="right"/>
    </xf>
    <xf numFmtId="38" fontId="36" fillId="0" borderId="33" xfId="33" applyFont="1" applyFill="1" applyBorder="1" applyAlignment="1">
      <alignment horizontal="right"/>
    </xf>
    <xf numFmtId="38" fontId="36" fillId="0" borderId="12" xfId="33" applyFont="1" applyFill="1" applyBorder="1" applyAlignment="1">
      <alignment horizontal="right"/>
    </xf>
    <xf numFmtId="38" fontId="36" fillId="0" borderId="27" xfId="33" applyFont="1" applyFill="1" applyBorder="1" applyAlignment="1">
      <alignment horizontal="right"/>
    </xf>
    <xf numFmtId="176" fontId="36" fillId="0" borderId="12" xfId="0" applyNumberFormat="1" applyFont="1" applyBorder="1"/>
    <xf numFmtId="176" fontId="36" fillId="0" borderId="13" xfId="0" applyNumberFormat="1" applyFont="1" applyBorder="1"/>
    <xf numFmtId="176" fontId="36" fillId="0" borderId="14" xfId="0" applyNumberFormat="1" applyFont="1" applyBorder="1"/>
    <xf numFmtId="176" fontId="36" fillId="0" borderId="13" xfId="0" applyNumberFormat="1" applyFont="1" applyBorder="1" applyAlignment="1">
      <alignment horizontal="right"/>
    </xf>
    <xf numFmtId="38" fontId="34" fillId="0" borderId="22" xfId="33" applyFont="1" applyBorder="1" applyAlignment="1">
      <alignment horizontal="center" shrinkToFit="1"/>
    </xf>
    <xf numFmtId="38" fontId="34" fillId="2" borderId="39" xfId="33" applyFont="1" applyFill="1" applyBorder="1" applyAlignment="1">
      <alignment horizontal="center" shrinkToFit="1"/>
    </xf>
    <xf numFmtId="38" fontId="36" fillId="0" borderId="35" xfId="33" applyFont="1" applyFill="1" applyBorder="1" applyAlignment="1">
      <alignment horizontal="right"/>
    </xf>
    <xf numFmtId="38" fontId="36" fillId="0" borderId="37" xfId="33" applyFont="1" applyFill="1" applyBorder="1" applyAlignment="1">
      <alignment horizontal="right"/>
    </xf>
    <xf numFmtId="0" fontId="34" fillId="0" borderId="23" xfId="0" applyFont="1" applyBorder="1" applyAlignment="1">
      <alignment shrinkToFit="1"/>
    </xf>
    <xf numFmtId="0" fontId="34" fillId="0" borderId="24" xfId="0" applyFont="1" applyBorder="1" applyAlignment="1">
      <alignment horizontal="center" shrinkToFit="1"/>
    </xf>
    <xf numFmtId="0" fontId="34" fillId="0" borderId="25" xfId="0" applyFont="1" applyBorder="1" applyAlignment="1">
      <alignment horizontal="center" shrinkToFit="1"/>
    </xf>
    <xf numFmtId="38" fontId="37" fillId="0" borderId="17" xfId="33" applyFont="1" applyBorder="1" applyAlignment="1"/>
    <xf numFmtId="38" fontId="36" fillId="0" borderId="18" xfId="33" applyFont="1" applyBorder="1" applyAlignment="1"/>
    <xf numFmtId="38" fontId="37" fillId="0" borderId="19" xfId="33" applyFont="1" applyBorder="1" applyAlignment="1"/>
    <xf numFmtId="38" fontId="37" fillId="0" borderId="38" xfId="33" applyFont="1" applyBorder="1" applyAlignment="1"/>
    <xf numFmtId="176" fontId="36" fillId="0" borderId="29" xfId="0" applyNumberFormat="1" applyFont="1" applyBorder="1" applyAlignment="1">
      <alignment horizontal="right"/>
    </xf>
    <xf numFmtId="0" fontId="34" fillId="0" borderId="1" xfId="0" applyFont="1" applyBorder="1" applyAlignment="1">
      <alignment shrinkToFit="1"/>
    </xf>
    <xf numFmtId="0" fontId="34" fillId="0" borderId="2" xfId="0" applyFont="1" applyBorder="1" applyAlignment="1">
      <alignment horizontal="center" shrinkToFit="1"/>
    </xf>
    <xf numFmtId="0" fontId="34" fillId="0" borderId="26" xfId="0" applyFont="1" applyBorder="1" applyAlignment="1">
      <alignment horizontal="center" shrinkToFit="1"/>
    </xf>
    <xf numFmtId="38" fontId="36" fillId="0" borderId="12" xfId="33" applyFont="1" applyBorder="1" applyAlignment="1"/>
    <xf numFmtId="38" fontId="36" fillId="0" borderId="13" xfId="33" applyFont="1" applyBorder="1" applyAlignment="1"/>
    <xf numFmtId="38" fontId="36" fillId="0" borderId="14" xfId="33" applyFont="1" applyBorder="1" applyAlignment="1"/>
    <xf numFmtId="38" fontId="36" fillId="0" borderId="27" xfId="33" applyFont="1" applyBorder="1" applyAlignment="1"/>
    <xf numFmtId="176" fontId="36" fillId="0" borderId="30" xfId="0" applyNumberFormat="1" applyFont="1" applyBorder="1" applyAlignment="1">
      <alignment horizontal="right"/>
    </xf>
    <xf numFmtId="0" fontId="34" fillId="0" borderId="28" xfId="0" applyFont="1" applyBorder="1" applyAlignment="1">
      <alignment shrinkToFit="1"/>
    </xf>
    <xf numFmtId="0" fontId="34" fillId="0" borderId="27" xfId="0" applyFont="1" applyBorder="1" applyAlignment="1">
      <alignment horizontal="center" shrinkToFit="1"/>
    </xf>
    <xf numFmtId="38" fontId="37" fillId="0" borderId="12" xfId="33" applyFont="1" applyBorder="1" applyAlignment="1"/>
    <xf numFmtId="38" fontId="37" fillId="0" borderId="14" xfId="33" applyFont="1" applyBorder="1" applyAlignment="1"/>
    <xf numFmtId="38" fontId="37" fillId="0" borderId="27" xfId="33" applyFont="1" applyBorder="1" applyAlignment="1"/>
    <xf numFmtId="0" fontId="34" fillId="0" borderId="0" xfId="0" applyFont="1" applyAlignment="1">
      <alignment shrinkToFit="1"/>
    </xf>
    <xf numFmtId="0" fontId="34" fillId="0" borderId="0" xfId="0" applyFont="1" applyAlignment="1">
      <alignment horizontal="center" shrinkToFit="1"/>
    </xf>
    <xf numFmtId="38" fontId="38" fillId="0" borderId="0" xfId="33" applyFont="1" applyBorder="1" applyAlignment="1"/>
    <xf numFmtId="176" fontId="38" fillId="0" borderId="0" xfId="0" applyNumberFormat="1" applyFont="1"/>
    <xf numFmtId="0" fontId="32" fillId="0" borderId="0" xfId="0" applyFont="1" applyAlignment="1">
      <alignment horizontal="left"/>
    </xf>
    <xf numFmtId="0" fontId="32" fillId="0" borderId="40" xfId="0" applyFont="1" applyBorder="1" applyAlignment="1">
      <alignment horizontal="left" vertical="center"/>
    </xf>
    <xf numFmtId="0" fontId="32" fillId="0" borderId="40" xfId="0" applyFont="1" applyBorder="1" applyAlignment="1">
      <alignment horizontal="right" vertical="center"/>
    </xf>
    <xf numFmtId="0" fontId="33" fillId="0" borderId="40" xfId="0" applyFont="1" applyBorder="1" applyAlignment="1" applyProtection="1">
      <alignment vertical="center"/>
      <protection locked="0"/>
    </xf>
    <xf numFmtId="0" fontId="34" fillId="0" borderId="41" xfId="0" applyFont="1" applyBorder="1" applyAlignment="1">
      <alignment horizontal="center" vertical="center" wrapText="1" shrinkToFit="1"/>
    </xf>
    <xf numFmtId="0" fontId="32" fillId="0" borderId="42" xfId="0" applyFont="1" applyBorder="1" applyAlignment="1" applyProtection="1">
      <alignment horizontal="center" vertical="center" shrinkToFit="1"/>
      <protection locked="0"/>
    </xf>
    <xf numFmtId="38" fontId="34" fillId="0" borderId="3" xfId="33" applyFont="1" applyBorder="1" applyAlignment="1">
      <alignment horizontal="center" vertical="center" shrinkToFit="1"/>
    </xf>
    <xf numFmtId="0" fontId="32" fillId="0" borderId="33" xfId="0" applyFont="1" applyBorder="1" applyProtection="1">
      <protection locked="0"/>
    </xf>
    <xf numFmtId="0" fontId="32" fillId="0" borderId="27" xfId="0" applyFont="1" applyBorder="1" applyProtection="1">
      <protection locked="0"/>
    </xf>
    <xf numFmtId="38" fontId="34" fillId="0" borderId="33" xfId="33" applyFont="1" applyBorder="1" applyAlignment="1">
      <alignment horizontal="center" vertical="center" shrinkToFit="1"/>
    </xf>
    <xf numFmtId="38" fontId="34" fillId="0" borderId="27" xfId="33" applyFont="1" applyBorder="1" applyAlignment="1">
      <alignment horizontal="center" vertical="center" shrinkToFit="1"/>
    </xf>
    <xf numFmtId="0" fontId="34" fillId="0" borderId="3" xfId="0" applyFont="1" applyBorder="1" applyAlignment="1">
      <alignment horizontal="distributed" vertical="center" justifyLastLine="1" shrinkToFit="1"/>
    </xf>
    <xf numFmtId="0" fontId="34" fillId="0" borderId="33" xfId="0" applyFont="1" applyBorder="1" applyAlignment="1">
      <alignment horizontal="distributed" vertical="center" justifyLastLine="1" shrinkToFit="1"/>
    </xf>
    <xf numFmtId="0" fontId="34" fillId="0" borderId="27" xfId="0" applyFont="1" applyBorder="1" applyAlignment="1">
      <alignment horizontal="distributed" vertical="center" justifyLastLine="1" shrinkToFit="1"/>
    </xf>
    <xf numFmtId="0" fontId="34" fillId="0" borderId="12" xfId="0" applyFont="1" applyBorder="1" applyAlignment="1">
      <alignment horizontal="distributed" vertical="center" justifyLastLine="1" shrinkToFit="1"/>
    </xf>
    <xf numFmtId="0" fontId="34" fillId="0" borderId="13" xfId="0" applyFont="1" applyBorder="1" applyAlignment="1">
      <alignment horizontal="distributed" vertical="center" justifyLastLine="1" shrinkToFit="1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良い 2" xfId="43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autoPageBreaks="0"/>
  </sheetPr>
  <dimension ref="A1:AH135"/>
  <sheetViews>
    <sheetView showGridLines="0" tabSelected="1" showOutlineSymbols="0" view="pageBreakPreview" zoomScale="66" zoomScaleNormal="75" zoomScaleSheetLayoutView="66" workbookViewId="0">
      <selection activeCell="K2" sqref="K2"/>
    </sheetView>
  </sheetViews>
  <sheetFormatPr defaultColWidth="10.703125" defaultRowHeight="23.4" x14ac:dyDescent="0.3"/>
  <cols>
    <col min="1" max="1" width="2.29296875" style="17" customWidth="1"/>
    <col min="2" max="2" width="8" style="17" customWidth="1"/>
    <col min="3" max="3" width="6" style="21" customWidth="1"/>
    <col min="4" max="4" width="8.9375" style="17" customWidth="1"/>
    <col min="5" max="5" width="8.64453125" style="17" customWidth="1"/>
    <col min="6" max="7" width="8.9375" style="17" customWidth="1"/>
    <col min="8" max="8" width="8.64453125" style="17" customWidth="1"/>
    <col min="9" max="9" width="8.9375" style="17" customWidth="1"/>
    <col min="10" max="15" width="5.64453125" style="17" customWidth="1"/>
    <col min="16" max="16" width="2.5859375" style="17" customWidth="1"/>
    <col min="17" max="22" width="8.703125" style="17" customWidth="1"/>
    <col min="23" max="34" width="6.3515625" style="17" customWidth="1"/>
    <col min="35" max="16384" width="10.703125" style="17"/>
  </cols>
  <sheetData>
    <row r="1" spans="1:34" s="2" customFormat="1" ht="23.25" customHeight="1" thickTop="1" thickBot="1" x14ac:dyDescent="0.35">
      <c r="A1" s="107" t="s">
        <v>75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22"/>
      <c r="P1" s="1"/>
      <c r="Q1" s="35" t="s">
        <v>74</v>
      </c>
      <c r="R1" s="1"/>
      <c r="S1" s="1"/>
      <c r="T1" s="1"/>
      <c r="U1" s="1"/>
      <c r="V1" s="1"/>
      <c r="W1" s="30" t="s">
        <v>73</v>
      </c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2"/>
    </row>
    <row r="2" spans="1:34" s="2" customFormat="1" ht="23.25" customHeight="1" thickTop="1" thickBot="1" x14ac:dyDescent="0.3">
      <c r="A2" s="108" t="s">
        <v>70</v>
      </c>
      <c r="B2" s="108"/>
      <c r="C2" s="108"/>
      <c r="D2" s="108"/>
      <c r="E2" s="41"/>
      <c r="F2" s="41"/>
      <c r="G2" s="41"/>
      <c r="H2" s="41"/>
      <c r="I2" s="41"/>
      <c r="J2" s="42"/>
      <c r="K2" s="42"/>
      <c r="L2" s="109" t="s">
        <v>0</v>
      </c>
      <c r="M2" s="110"/>
      <c r="N2" s="110"/>
      <c r="O2" s="36"/>
      <c r="P2" s="3"/>
      <c r="Q2" s="29" t="s">
        <v>72</v>
      </c>
      <c r="R2" s="27"/>
      <c r="S2" s="27"/>
      <c r="T2" s="27"/>
      <c r="U2" s="27"/>
      <c r="V2" s="28"/>
      <c r="W2" s="2">
        <v>6</v>
      </c>
      <c r="X2" s="2">
        <v>6</v>
      </c>
      <c r="Y2" s="2">
        <v>6</v>
      </c>
      <c r="Z2" s="2">
        <v>6</v>
      </c>
      <c r="AA2" s="2">
        <v>6</v>
      </c>
      <c r="AB2" s="2">
        <v>6</v>
      </c>
      <c r="AC2" s="2">
        <v>6</v>
      </c>
      <c r="AD2" s="2">
        <v>6</v>
      </c>
      <c r="AE2" s="2">
        <v>6</v>
      </c>
      <c r="AF2" s="2">
        <v>6</v>
      </c>
      <c r="AG2" s="2">
        <v>6</v>
      </c>
      <c r="AH2" s="2">
        <v>6</v>
      </c>
    </row>
    <row r="3" spans="1:34" s="5" customFormat="1" ht="24.75" customHeight="1" thickTop="1" thickBot="1" x14ac:dyDescent="0.3">
      <c r="A3" s="43"/>
      <c r="B3" s="44"/>
      <c r="C3" s="111" t="s">
        <v>24</v>
      </c>
      <c r="D3" s="113" t="s">
        <v>1</v>
      </c>
      <c r="E3" s="114"/>
      <c r="F3" s="115"/>
      <c r="G3" s="113" t="s">
        <v>2</v>
      </c>
      <c r="H3" s="116"/>
      <c r="I3" s="117"/>
      <c r="J3" s="118" t="s">
        <v>27</v>
      </c>
      <c r="K3" s="119"/>
      <c r="L3" s="120"/>
      <c r="M3" s="121" t="s">
        <v>28</v>
      </c>
      <c r="N3" s="122"/>
      <c r="O3" s="37"/>
      <c r="P3" s="4"/>
      <c r="Q3" s="24" t="s">
        <v>1</v>
      </c>
      <c r="R3" s="25"/>
      <c r="S3" s="26"/>
      <c r="T3" s="24" t="s">
        <v>2</v>
      </c>
      <c r="U3" s="25"/>
      <c r="V3" s="26"/>
      <c r="W3" s="2">
        <v>38</v>
      </c>
      <c r="X3" s="2">
        <v>38</v>
      </c>
      <c r="Y3" s="2">
        <v>38</v>
      </c>
      <c r="Z3" s="2">
        <v>38</v>
      </c>
      <c r="AA3" s="2">
        <v>38</v>
      </c>
      <c r="AB3" s="2">
        <v>38</v>
      </c>
      <c r="AC3" s="2">
        <v>39</v>
      </c>
      <c r="AD3" s="2">
        <v>39</v>
      </c>
      <c r="AE3" s="2">
        <v>39</v>
      </c>
      <c r="AF3" s="2">
        <v>39</v>
      </c>
      <c r="AG3" s="2">
        <v>39</v>
      </c>
      <c r="AH3" s="2">
        <v>39</v>
      </c>
    </row>
    <row r="4" spans="1:34" s="5" customFormat="1" ht="24.75" customHeight="1" thickTop="1" thickBot="1" x14ac:dyDescent="0.3">
      <c r="A4" s="45"/>
      <c r="B4" s="46"/>
      <c r="C4" s="112"/>
      <c r="D4" s="47" t="s">
        <v>3</v>
      </c>
      <c r="E4" s="48" t="s">
        <v>4</v>
      </c>
      <c r="F4" s="49" t="s">
        <v>5</v>
      </c>
      <c r="G4" s="50" t="s">
        <v>3</v>
      </c>
      <c r="H4" s="51" t="s">
        <v>4</v>
      </c>
      <c r="I4" s="49" t="s">
        <v>5</v>
      </c>
      <c r="J4" s="52" t="s">
        <v>6</v>
      </c>
      <c r="K4" s="53" t="s">
        <v>7</v>
      </c>
      <c r="L4" s="53" t="s">
        <v>29</v>
      </c>
      <c r="M4" s="54" t="s">
        <v>76</v>
      </c>
      <c r="N4" s="55" t="s">
        <v>77</v>
      </c>
      <c r="O4" s="38"/>
      <c r="P4" s="6"/>
      <c r="Q4" s="23" t="s">
        <v>3</v>
      </c>
      <c r="R4" s="23" t="s">
        <v>4</v>
      </c>
      <c r="S4" s="23" t="s">
        <v>5</v>
      </c>
      <c r="T4" s="23" t="s">
        <v>3</v>
      </c>
      <c r="U4" s="23" t="s">
        <v>4</v>
      </c>
      <c r="V4" s="23" t="s">
        <v>5</v>
      </c>
      <c r="W4" s="34">
        <v>1</v>
      </c>
      <c r="X4" s="34">
        <v>2</v>
      </c>
      <c r="Y4" s="34">
        <v>3</v>
      </c>
      <c r="Z4" s="34">
        <v>6</v>
      </c>
      <c r="AA4" s="34">
        <v>7</v>
      </c>
      <c r="AB4" s="34">
        <v>8</v>
      </c>
      <c r="AC4" s="34">
        <v>1</v>
      </c>
      <c r="AD4" s="34">
        <v>2</v>
      </c>
      <c r="AE4" s="34">
        <v>3</v>
      </c>
      <c r="AF4" s="34">
        <v>6</v>
      </c>
      <c r="AG4" s="34">
        <v>7</v>
      </c>
      <c r="AH4" s="34">
        <v>8</v>
      </c>
    </row>
    <row r="5" spans="1:34" s="5" customFormat="1" ht="24.75" customHeight="1" thickTop="1" thickBot="1" x14ac:dyDescent="0.3">
      <c r="A5" s="56">
        <v>1</v>
      </c>
      <c r="B5" s="57" t="s">
        <v>30</v>
      </c>
      <c r="C5" s="58" t="s">
        <v>25</v>
      </c>
      <c r="D5" s="59">
        <v>19150279</v>
      </c>
      <c r="E5" s="60">
        <v>3372108</v>
      </c>
      <c r="F5" s="59">
        <v>22522387</v>
      </c>
      <c r="G5" s="61">
        <v>17833712</v>
      </c>
      <c r="H5" s="60">
        <v>676123</v>
      </c>
      <c r="I5" s="59">
        <v>18509835</v>
      </c>
      <c r="J5" s="62">
        <f t="shared" ref="J5:L36" si="0">IF(D5=0,"－",ROUND(+G5/D5*100,1))</f>
        <v>93.1</v>
      </c>
      <c r="K5" s="63">
        <f t="shared" si="0"/>
        <v>20.100000000000001</v>
      </c>
      <c r="L5" s="64">
        <f t="shared" si="0"/>
        <v>82.2</v>
      </c>
      <c r="M5" s="65">
        <v>80.099999999999994</v>
      </c>
      <c r="N5" s="65">
        <v>79.2</v>
      </c>
      <c r="O5" s="39">
        <f>L5-M5</f>
        <v>2.1000000000000085</v>
      </c>
      <c r="P5" s="7"/>
      <c r="Q5" s="33">
        <f>W5+AC5</f>
        <v>19150279</v>
      </c>
      <c r="R5" s="33">
        <f>X5+AD5</f>
        <v>3372108</v>
      </c>
      <c r="S5" s="33">
        <f>Y5+AE5</f>
        <v>22522387</v>
      </c>
      <c r="T5" s="33">
        <f>Z5+AF5</f>
        <v>17833712</v>
      </c>
      <c r="U5" s="33">
        <f t="shared" ref="U5:V58" si="1">AA5+AG5</f>
        <v>676123</v>
      </c>
      <c r="V5" s="33">
        <f t="shared" si="1"/>
        <v>18509835</v>
      </c>
      <c r="W5" s="40">
        <v>0</v>
      </c>
      <c r="X5" s="40">
        <v>0</v>
      </c>
      <c r="Y5" s="40">
        <v>0</v>
      </c>
      <c r="Z5" s="40">
        <v>0</v>
      </c>
      <c r="AA5" s="40">
        <v>0</v>
      </c>
      <c r="AB5" s="40">
        <v>0</v>
      </c>
      <c r="AC5" s="40">
        <v>19150279</v>
      </c>
      <c r="AD5" s="40">
        <v>3372108</v>
      </c>
      <c r="AE5" s="40">
        <v>22522387</v>
      </c>
      <c r="AF5" s="40">
        <v>17833712</v>
      </c>
      <c r="AG5" s="40">
        <v>676123</v>
      </c>
      <c r="AH5" s="40">
        <v>18509835</v>
      </c>
    </row>
    <row r="6" spans="1:34" s="5" customFormat="1" ht="24.75" customHeight="1" thickTop="1" thickBot="1" x14ac:dyDescent="0.3">
      <c r="A6" s="66">
        <v>2</v>
      </c>
      <c r="B6" s="67" t="s">
        <v>31</v>
      </c>
      <c r="C6" s="68" t="s">
        <v>25</v>
      </c>
      <c r="D6" s="69">
        <v>1789110</v>
      </c>
      <c r="E6" s="70">
        <v>293178</v>
      </c>
      <c r="F6" s="71">
        <v>2082288</v>
      </c>
      <c r="G6" s="72">
        <v>1646670</v>
      </c>
      <c r="H6" s="70">
        <v>77043</v>
      </c>
      <c r="I6" s="73">
        <v>1723713</v>
      </c>
      <c r="J6" s="74">
        <f t="shared" si="0"/>
        <v>92</v>
      </c>
      <c r="K6" s="75">
        <f t="shared" si="0"/>
        <v>26.3</v>
      </c>
      <c r="L6" s="76">
        <f t="shared" si="0"/>
        <v>82.8</v>
      </c>
      <c r="M6" s="77">
        <v>81.599999999999994</v>
      </c>
      <c r="N6" s="77">
        <v>81</v>
      </c>
      <c r="O6" s="39">
        <f t="shared" ref="O6:O61" si="2">L6-M6</f>
        <v>1.2000000000000028</v>
      </c>
      <c r="P6" s="7"/>
      <c r="Q6" s="33">
        <f t="shared" ref="Q6:T58" si="3">W6+AC6</f>
        <v>1789110</v>
      </c>
      <c r="R6" s="33">
        <f t="shared" si="3"/>
        <v>293178</v>
      </c>
      <c r="S6" s="33">
        <f t="shared" si="3"/>
        <v>2082288</v>
      </c>
      <c r="T6" s="33">
        <f t="shared" si="3"/>
        <v>1646670</v>
      </c>
      <c r="U6" s="33">
        <f t="shared" si="1"/>
        <v>77043</v>
      </c>
      <c r="V6" s="33">
        <f t="shared" si="1"/>
        <v>1723713</v>
      </c>
      <c r="W6" s="40">
        <v>0</v>
      </c>
      <c r="X6" s="40">
        <v>0</v>
      </c>
      <c r="Y6" s="40">
        <v>0</v>
      </c>
      <c r="Z6" s="40">
        <v>0</v>
      </c>
      <c r="AA6" s="40">
        <v>0</v>
      </c>
      <c r="AB6" s="40">
        <v>0</v>
      </c>
      <c r="AC6" s="40">
        <v>1789110</v>
      </c>
      <c r="AD6" s="40">
        <v>293178</v>
      </c>
      <c r="AE6" s="40">
        <v>2082288</v>
      </c>
      <c r="AF6" s="40">
        <v>1646670</v>
      </c>
      <c r="AG6" s="40">
        <v>77043</v>
      </c>
      <c r="AH6" s="40">
        <v>1723713</v>
      </c>
    </row>
    <row r="7" spans="1:34" s="5" customFormat="1" ht="24.75" customHeight="1" thickTop="1" thickBot="1" x14ac:dyDescent="0.3">
      <c r="A7" s="66">
        <v>3</v>
      </c>
      <c r="B7" s="67" t="s">
        <v>32</v>
      </c>
      <c r="C7" s="68" t="s">
        <v>26</v>
      </c>
      <c r="D7" s="69">
        <v>8834740</v>
      </c>
      <c r="E7" s="70">
        <v>3144610</v>
      </c>
      <c r="F7" s="71">
        <v>11979350</v>
      </c>
      <c r="G7" s="72">
        <v>8004354</v>
      </c>
      <c r="H7" s="70">
        <v>632183</v>
      </c>
      <c r="I7" s="73">
        <v>8636537</v>
      </c>
      <c r="J7" s="74">
        <f t="shared" si="0"/>
        <v>90.6</v>
      </c>
      <c r="K7" s="75">
        <f t="shared" si="0"/>
        <v>20.100000000000001</v>
      </c>
      <c r="L7" s="76">
        <f t="shared" si="0"/>
        <v>72.099999999999994</v>
      </c>
      <c r="M7" s="77">
        <v>72.2</v>
      </c>
      <c r="N7" s="77">
        <v>72.099999999999994</v>
      </c>
      <c r="O7" s="39">
        <f t="shared" si="2"/>
        <v>-0.10000000000000853</v>
      </c>
      <c r="P7" s="7"/>
      <c r="Q7" s="33">
        <f t="shared" si="3"/>
        <v>8834740</v>
      </c>
      <c r="R7" s="33">
        <f t="shared" si="3"/>
        <v>3144610</v>
      </c>
      <c r="S7" s="33">
        <f t="shared" si="3"/>
        <v>11979350</v>
      </c>
      <c r="T7" s="33">
        <f t="shared" si="3"/>
        <v>8004354</v>
      </c>
      <c r="U7" s="33">
        <f t="shared" si="1"/>
        <v>632183</v>
      </c>
      <c r="V7" s="33">
        <f t="shared" si="1"/>
        <v>8636537</v>
      </c>
      <c r="W7" s="40">
        <v>8834740</v>
      </c>
      <c r="X7" s="40">
        <v>3144610</v>
      </c>
      <c r="Y7" s="40">
        <v>11979350</v>
      </c>
      <c r="Z7" s="40">
        <v>8004354</v>
      </c>
      <c r="AA7" s="40">
        <v>632183</v>
      </c>
      <c r="AB7" s="40">
        <v>8636537</v>
      </c>
      <c r="AC7" s="40">
        <v>0</v>
      </c>
      <c r="AD7" s="40">
        <v>0</v>
      </c>
      <c r="AE7" s="40">
        <v>0</v>
      </c>
      <c r="AF7" s="40">
        <v>0</v>
      </c>
      <c r="AG7" s="40">
        <v>0</v>
      </c>
      <c r="AH7" s="40">
        <v>0</v>
      </c>
    </row>
    <row r="8" spans="1:34" s="5" customFormat="1" ht="24.75" customHeight="1" thickTop="1" thickBot="1" x14ac:dyDescent="0.3">
      <c r="A8" s="66">
        <v>4</v>
      </c>
      <c r="B8" s="67" t="s">
        <v>33</v>
      </c>
      <c r="C8" s="68" t="s">
        <v>25</v>
      </c>
      <c r="D8" s="69">
        <v>10902353</v>
      </c>
      <c r="E8" s="70">
        <v>2513272</v>
      </c>
      <c r="F8" s="71">
        <v>13415625</v>
      </c>
      <c r="G8" s="72">
        <v>9962031</v>
      </c>
      <c r="H8" s="70">
        <v>689427</v>
      </c>
      <c r="I8" s="73">
        <v>10651458</v>
      </c>
      <c r="J8" s="74">
        <f t="shared" si="0"/>
        <v>91.4</v>
      </c>
      <c r="K8" s="75">
        <f t="shared" si="0"/>
        <v>27.4</v>
      </c>
      <c r="L8" s="76">
        <f t="shared" si="0"/>
        <v>79.400000000000006</v>
      </c>
      <c r="M8" s="77">
        <v>78.400000000000006</v>
      </c>
      <c r="N8" s="77">
        <v>77.599999999999994</v>
      </c>
      <c r="O8" s="39">
        <f t="shared" si="2"/>
        <v>1</v>
      </c>
      <c r="P8" s="7"/>
      <c r="Q8" s="33">
        <f t="shared" si="3"/>
        <v>10902353</v>
      </c>
      <c r="R8" s="33">
        <f t="shared" si="3"/>
        <v>2513272</v>
      </c>
      <c r="S8" s="33">
        <f t="shared" si="3"/>
        <v>13415625</v>
      </c>
      <c r="T8" s="33">
        <f t="shared" si="3"/>
        <v>9962031</v>
      </c>
      <c r="U8" s="33">
        <f t="shared" si="1"/>
        <v>689427</v>
      </c>
      <c r="V8" s="33">
        <f t="shared" si="1"/>
        <v>10651458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0</v>
      </c>
      <c r="AC8" s="40">
        <v>10902353</v>
      </c>
      <c r="AD8" s="40">
        <v>2513272</v>
      </c>
      <c r="AE8" s="40">
        <v>13415625</v>
      </c>
      <c r="AF8" s="40">
        <v>9962031</v>
      </c>
      <c r="AG8" s="40">
        <v>689427</v>
      </c>
      <c r="AH8" s="40">
        <v>10651458</v>
      </c>
    </row>
    <row r="9" spans="1:34" s="5" customFormat="1" ht="24.75" customHeight="1" thickTop="1" thickBot="1" x14ac:dyDescent="0.3">
      <c r="A9" s="66">
        <v>5</v>
      </c>
      <c r="B9" s="67" t="s">
        <v>34</v>
      </c>
      <c r="C9" s="68" t="s">
        <v>26</v>
      </c>
      <c r="D9" s="69">
        <v>1075860</v>
      </c>
      <c r="E9" s="70">
        <v>268066</v>
      </c>
      <c r="F9" s="71">
        <v>1343926</v>
      </c>
      <c r="G9" s="72">
        <v>1002292</v>
      </c>
      <c r="H9" s="70">
        <v>45494</v>
      </c>
      <c r="I9" s="73">
        <v>1047786</v>
      </c>
      <c r="J9" s="74">
        <f t="shared" si="0"/>
        <v>93.2</v>
      </c>
      <c r="K9" s="75">
        <f t="shared" si="0"/>
        <v>17</v>
      </c>
      <c r="L9" s="76">
        <f t="shared" si="0"/>
        <v>78</v>
      </c>
      <c r="M9" s="77">
        <v>77.5</v>
      </c>
      <c r="N9" s="77">
        <v>76.599999999999994</v>
      </c>
      <c r="O9" s="39">
        <f t="shared" si="2"/>
        <v>0.5</v>
      </c>
      <c r="P9" s="7"/>
      <c r="Q9" s="33">
        <f t="shared" si="3"/>
        <v>1075860</v>
      </c>
      <c r="R9" s="33">
        <f t="shared" si="3"/>
        <v>268066</v>
      </c>
      <c r="S9" s="33">
        <f t="shared" si="3"/>
        <v>1343926</v>
      </c>
      <c r="T9" s="33">
        <f t="shared" si="3"/>
        <v>1002292</v>
      </c>
      <c r="U9" s="33">
        <f t="shared" si="1"/>
        <v>45494</v>
      </c>
      <c r="V9" s="33">
        <f t="shared" si="1"/>
        <v>1047786</v>
      </c>
      <c r="W9" s="40">
        <v>1075860</v>
      </c>
      <c r="X9" s="40">
        <v>268066</v>
      </c>
      <c r="Y9" s="40">
        <v>1343926</v>
      </c>
      <c r="Z9" s="40">
        <v>1002292</v>
      </c>
      <c r="AA9" s="40">
        <v>45494</v>
      </c>
      <c r="AB9" s="40">
        <v>1047786</v>
      </c>
      <c r="AC9" s="40">
        <v>0</v>
      </c>
      <c r="AD9" s="40">
        <v>0</v>
      </c>
      <c r="AE9" s="40">
        <v>0</v>
      </c>
      <c r="AF9" s="40">
        <v>0</v>
      </c>
      <c r="AG9" s="40">
        <v>0</v>
      </c>
      <c r="AH9" s="40">
        <v>0</v>
      </c>
    </row>
    <row r="10" spans="1:34" s="5" customFormat="1" ht="24.75" customHeight="1" thickTop="1" thickBot="1" x14ac:dyDescent="0.3">
      <c r="A10" s="66">
        <v>6</v>
      </c>
      <c r="B10" s="67" t="s">
        <v>8</v>
      </c>
      <c r="C10" s="68" t="s">
        <v>26</v>
      </c>
      <c r="D10" s="69">
        <v>2699228</v>
      </c>
      <c r="E10" s="70">
        <v>1455807</v>
      </c>
      <c r="F10" s="71">
        <v>4155035</v>
      </c>
      <c r="G10" s="72">
        <v>2469541</v>
      </c>
      <c r="H10" s="70">
        <v>378041</v>
      </c>
      <c r="I10" s="73">
        <v>2847582</v>
      </c>
      <c r="J10" s="74">
        <f t="shared" si="0"/>
        <v>91.5</v>
      </c>
      <c r="K10" s="75">
        <f t="shared" si="0"/>
        <v>26</v>
      </c>
      <c r="L10" s="76">
        <f t="shared" si="0"/>
        <v>68.5</v>
      </c>
      <c r="M10" s="77">
        <v>64.599999999999994</v>
      </c>
      <c r="N10" s="77">
        <v>59.7</v>
      </c>
      <c r="O10" s="39">
        <f t="shared" si="2"/>
        <v>3.9000000000000057</v>
      </c>
      <c r="P10" s="7"/>
      <c r="Q10" s="33">
        <f t="shared" si="3"/>
        <v>2699228</v>
      </c>
      <c r="R10" s="33">
        <f t="shared" si="3"/>
        <v>1455807</v>
      </c>
      <c r="S10" s="33">
        <f t="shared" si="3"/>
        <v>4155035</v>
      </c>
      <c r="T10" s="33">
        <f t="shared" si="3"/>
        <v>2469541</v>
      </c>
      <c r="U10" s="33">
        <f t="shared" si="1"/>
        <v>378041</v>
      </c>
      <c r="V10" s="33">
        <f t="shared" si="1"/>
        <v>2847582</v>
      </c>
      <c r="W10" s="40">
        <v>2699228</v>
      </c>
      <c r="X10" s="40">
        <v>1455807</v>
      </c>
      <c r="Y10" s="40">
        <v>4155035</v>
      </c>
      <c r="Z10" s="40">
        <v>2469541</v>
      </c>
      <c r="AA10" s="40">
        <v>378041</v>
      </c>
      <c r="AB10" s="40">
        <v>2847582</v>
      </c>
      <c r="AC10" s="40">
        <v>0</v>
      </c>
      <c r="AD10" s="40">
        <v>0</v>
      </c>
      <c r="AE10" s="40">
        <v>0</v>
      </c>
      <c r="AF10" s="40">
        <v>0</v>
      </c>
      <c r="AG10" s="40">
        <v>0</v>
      </c>
      <c r="AH10" s="40">
        <v>0</v>
      </c>
    </row>
    <row r="11" spans="1:34" s="5" customFormat="1" ht="24.75" customHeight="1" thickTop="1" thickBot="1" x14ac:dyDescent="0.3">
      <c r="A11" s="66">
        <v>7</v>
      </c>
      <c r="B11" s="67" t="s">
        <v>35</v>
      </c>
      <c r="C11" s="68" t="s">
        <v>25</v>
      </c>
      <c r="D11" s="69">
        <v>10015541</v>
      </c>
      <c r="E11" s="70">
        <v>2086101</v>
      </c>
      <c r="F11" s="71">
        <v>12101642</v>
      </c>
      <c r="G11" s="72">
        <v>9211869</v>
      </c>
      <c r="H11" s="70">
        <v>409314</v>
      </c>
      <c r="I11" s="73">
        <v>9621183</v>
      </c>
      <c r="J11" s="74">
        <f t="shared" si="0"/>
        <v>92</v>
      </c>
      <c r="K11" s="75">
        <f t="shared" si="0"/>
        <v>19.600000000000001</v>
      </c>
      <c r="L11" s="76">
        <f t="shared" si="0"/>
        <v>79.5</v>
      </c>
      <c r="M11" s="77">
        <v>78</v>
      </c>
      <c r="N11" s="77">
        <v>78</v>
      </c>
      <c r="O11" s="39">
        <f t="shared" si="2"/>
        <v>1.5</v>
      </c>
      <c r="P11" s="7"/>
      <c r="Q11" s="33">
        <f t="shared" si="3"/>
        <v>10015541</v>
      </c>
      <c r="R11" s="33">
        <f t="shared" si="3"/>
        <v>2086101</v>
      </c>
      <c r="S11" s="33">
        <f t="shared" si="3"/>
        <v>12101642</v>
      </c>
      <c r="T11" s="33">
        <f t="shared" si="3"/>
        <v>9211869</v>
      </c>
      <c r="U11" s="33">
        <f t="shared" si="1"/>
        <v>409314</v>
      </c>
      <c r="V11" s="33">
        <f t="shared" si="1"/>
        <v>9621183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</v>
      </c>
      <c r="AC11" s="40">
        <v>10015541</v>
      </c>
      <c r="AD11" s="40">
        <v>2086101</v>
      </c>
      <c r="AE11" s="40">
        <v>12101642</v>
      </c>
      <c r="AF11" s="40">
        <v>9211869</v>
      </c>
      <c r="AG11" s="40">
        <v>409314</v>
      </c>
      <c r="AH11" s="40">
        <v>9621183</v>
      </c>
    </row>
    <row r="12" spans="1:34" s="5" customFormat="1" ht="24.75" customHeight="1" thickTop="1" thickBot="1" x14ac:dyDescent="0.3">
      <c r="A12" s="66">
        <v>8</v>
      </c>
      <c r="B12" s="67" t="s">
        <v>36</v>
      </c>
      <c r="C12" s="68" t="s">
        <v>25</v>
      </c>
      <c r="D12" s="69">
        <v>3097906</v>
      </c>
      <c r="E12" s="70">
        <v>595567</v>
      </c>
      <c r="F12" s="71">
        <v>3693473</v>
      </c>
      <c r="G12" s="72">
        <v>2992023</v>
      </c>
      <c r="H12" s="70">
        <v>207782</v>
      </c>
      <c r="I12" s="73">
        <v>3199805</v>
      </c>
      <c r="J12" s="74">
        <f t="shared" si="0"/>
        <v>96.6</v>
      </c>
      <c r="K12" s="75">
        <f t="shared" si="0"/>
        <v>34.9</v>
      </c>
      <c r="L12" s="76">
        <f t="shared" si="0"/>
        <v>86.6</v>
      </c>
      <c r="M12" s="77">
        <v>80.900000000000006</v>
      </c>
      <c r="N12" s="77">
        <v>78.3</v>
      </c>
      <c r="O12" s="39">
        <f t="shared" si="2"/>
        <v>5.6999999999999886</v>
      </c>
      <c r="P12" s="7"/>
      <c r="Q12" s="33">
        <f t="shared" si="3"/>
        <v>3097906</v>
      </c>
      <c r="R12" s="33">
        <f t="shared" si="3"/>
        <v>595567</v>
      </c>
      <c r="S12" s="33">
        <f t="shared" si="3"/>
        <v>3693473</v>
      </c>
      <c r="T12" s="33">
        <f t="shared" si="3"/>
        <v>2992023</v>
      </c>
      <c r="U12" s="33">
        <f t="shared" si="1"/>
        <v>207782</v>
      </c>
      <c r="V12" s="33">
        <f t="shared" si="1"/>
        <v>3199805</v>
      </c>
      <c r="W12" s="40">
        <v>0</v>
      </c>
      <c r="X12" s="40">
        <v>363457</v>
      </c>
      <c r="Y12" s="40">
        <v>363457</v>
      </c>
      <c r="Z12" s="40">
        <v>0</v>
      </c>
      <c r="AA12" s="40">
        <v>98593</v>
      </c>
      <c r="AB12" s="40">
        <v>98593</v>
      </c>
      <c r="AC12" s="40">
        <v>3097906</v>
      </c>
      <c r="AD12" s="40">
        <v>232110</v>
      </c>
      <c r="AE12" s="40">
        <v>3330016</v>
      </c>
      <c r="AF12" s="40">
        <v>2992023</v>
      </c>
      <c r="AG12" s="40">
        <v>109189</v>
      </c>
      <c r="AH12" s="40">
        <v>3101212</v>
      </c>
    </row>
    <row r="13" spans="1:34" s="5" customFormat="1" ht="24.75" customHeight="1" thickTop="1" thickBot="1" x14ac:dyDescent="0.3">
      <c r="A13" s="66">
        <v>9</v>
      </c>
      <c r="B13" s="67" t="s">
        <v>37</v>
      </c>
      <c r="C13" s="68" t="s">
        <v>26</v>
      </c>
      <c r="D13" s="69">
        <v>1913643</v>
      </c>
      <c r="E13" s="70">
        <v>493199</v>
      </c>
      <c r="F13" s="71">
        <v>2406842</v>
      </c>
      <c r="G13" s="72">
        <v>1794150</v>
      </c>
      <c r="H13" s="70">
        <v>111251</v>
      </c>
      <c r="I13" s="73">
        <v>1905401</v>
      </c>
      <c r="J13" s="74">
        <f t="shared" si="0"/>
        <v>93.8</v>
      </c>
      <c r="K13" s="75">
        <f t="shared" si="0"/>
        <v>22.6</v>
      </c>
      <c r="L13" s="76">
        <f t="shared" si="0"/>
        <v>79.2</v>
      </c>
      <c r="M13" s="77">
        <v>78.400000000000006</v>
      </c>
      <c r="N13" s="77">
        <v>75.8</v>
      </c>
      <c r="O13" s="39">
        <f t="shared" si="2"/>
        <v>0.79999999999999716</v>
      </c>
      <c r="P13" s="7"/>
      <c r="Q13" s="33">
        <f t="shared" si="3"/>
        <v>1913643</v>
      </c>
      <c r="R13" s="33">
        <f t="shared" si="3"/>
        <v>493199</v>
      </c>
      <c r="S13" s="33">
        <f t="shared" si="3"/>
        <v>2406842</v>
      </c>
      <c r="T13" s="33">
        <f t="shared" si="3"/>
        <v>1794150</v>
      </c>
      <c r="U13" s="33">
        <f t="shared" si="1"/>
        <v>111251</v>
      </c>
      <c r="V13" s="33">
        <f t="shared" si="1"/>
        <v>1905401</v>
      </c>
      <c r="W13" s="40">
        <v>1913643</v>
      </c>
      <c r="X13" s="40">
        <v>493199</v>
      </c>
      <c r="Y13" s="40">
        <v>2406842</v>
      </c>
      <c r="Z13" s="40">
        <v>1794150</v>
      </c>
      <c r="AA13" s="40">
        <v>111251</v>
      </c>
      <c r="AB13" s="40">
        <v>1905401</v>
      </c>
      <c r="AC13" s="40">
        <v>0</v>
      </c>
      <c r="AD13" s="40">
        <v>0</v>
      </c>
      <c r="AE13" s="40">
        <v>0</v>
      </c>
      <c r="AF13" s="40">
        <v>0</v>
      </c>
      <c r="AG13" s="40">
        <v>0</v>
      </c>
      <c r="AH13" s="40">
        <v>0</v>
      </c>
    </row>
    <row r="14" spans="1:34" s="5" customFormat="1" ht="24.75" customHeight="1" thickTop="1" thickBot="1" x14ac:dyDescent="0.3">
      <c r="A14" s="66">
        <v>10</v>
      </c>
      <c r="B14" s="67" t="s">
        <v>38</v>
      </c>
      <c r="C14" s="68" t="s">
        <v>26</v>
      </c>
      <c r="D14" s="69">
        <v>2504528</v>
      </c>
      <c r="E14" s="70">
        <v>837260</v>
      </c>
      <c r="F14" s="71">
        <v>3341788</v>
      </c>
      <c r="G14" s="72">
        <v>2334025</v>
      </c>
      <c r="H14" s="70">
        <v>215681</v>
      </c>
      <c r="I14" s="73">
        <v>2549706</v>
      </c>
      <c r="J14" s="74">
        <f t="shared" si="0"/>
        <v>93.2</v>
      </c>
      <c r="K14" s="75">
        <f t="shared" si="0"/>
        <v>25.8</v>
      </c>
      <c r="L14" s="76">
        <f t="shared" si="0"/>
        <v>76.3</v>
      </c>
      <c r="M14" s="77">
        <v>74.3</v>
      </c>
      <c r="N14" s="77">
        <v>73.3</v>
      </c>
      <c r="O14" s="39">
        <f t="shared" si="2"/>
        <v>2</v>
      </c>
      <c r="P14" s="7"/>
      <c r="Q14" s="33">
        <f t="shared" si="3"/>
        <v>2504528</v>
      </c>
      <c r="R14" s="33">
        <f t="shared" si="3"/>
        <v>837260</v>
      </c>
      <c r="S14" s="33">
        <f t="shared" si="3"/>
        <v>3341788</v>
      </c>
      <c r="T14" s="33">
        <f t="shared" si="3"/>
        <v>2334025</v>
      </c>
      <c r="U14" s="33">
        <f t="shared" si="1"/>
        <v>215681</v>
      </c>
      <c r="V14" s="33">
        <f t="shared" si="1"/>
        <v>2549706</v>
      </c>
      <c r="W14" s="40">
        <v>2504528</v>
      </c>
      <c r="X14" s="40">
        <v>837260</v>
      </c>
      <c r="Y14" s="40">
        <v>3341788</v>
      </c>
      <c r="Z14" s="40">
        <v>2334025</v>
      </c>
      <c r="AA14" s="40">
        <v>215681</v>
      </c>
      <c r="AB14" s="40">
        <v>2549706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</row>
    <row r="15" spans="1:34" s="5" customFormat="1" ht="24.75" customHeight="1" thickTop="1" thickBot="1" x14ac:dyDescent="0.3">
      <c r="A15" s="66">
        <v>11</v>
      </c>
      <c r="B15" s="67" t="s">
        <v>39</v>
      </c>
      <c r="C15" s="68" t="s">
        <v>26</v>
      </c>
      <c r="D15" s="69">
        <v>3648964</v>
      </c>
      <c r="E15" s="70">
        <v>1939356</v>
      </c>
      <c r="F15" s="71">
        <v>5588320</v>
      </c>
      <c r="G15" s="72">
        <v>3385069</v>
      </c>
      <c r="H15" s="70">
        <v>288922</v>
      </c>
      <c r="I15" s="73">
        <v>3673991</v>
      </c>
      <c r="J15" s="74">
        <f t="shared" si="0"/>
        <v>92.8</v>
      </c>
      <c r="K15" s="75">
        <f t="shared" si="0"/>
        <v>14.9</v>
      </c>
      <c r="L15" s="76">
        <f t="shared" si="0"/>
        <v>65.7</v>
      </c>
      <c r="M15" s="77">
        <v>64.2</v>
      </c>
      <c r="N15" s="77">
        <v>62.8</v>
      </c>
      <c r="O15" s="39">
        <f t="shared" si="2"/>
        <v>1.5</v>
      </c>
      <c r="P15" s="7"/>
      <c r="Q15" s="33">
        <f t="shared" si="3"/>
        <v>3648964</v>
      </c>
      <c r="R15" s="33">
        <f t="shared" si="3"/>
        <v>1939356</v>
      </c>
      <c r="S15" s="33">
        <f t="shared" si="3"/>
        <v>5588320</v>
      </c>
      <c r="T15" s="33">
        <f t="shared" si="3"/>
        <v>3385069</v>
      </c>
      <c r="U15" s="33">
        <f t="shared" si="1"/>
        <v>288922</v>
      </c>
      <c r="V15" s="33">
        <f t="shared" si="1"/>
        <v>3673991</v>
      </c>
      <c r="W15" s="40">
        <v>3648964</v>
      </c>
      <c r="X15" s="40">
        <v>1939356</v>
      </c>
      <c r="Y15" s="40">
        <v>5588320</v>
      </c>
      <c r="Z15" s="40">
        <v>3385069</v>
      </c>
      <c r="AA15" s="40">
        <v>288922</v>
      </c>
      <c r="AB15" s="40">
        <v>3673991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</row>
    <row r="16" spans="1:34" s="5" customFormat="1" ht="24.75" customHeight="1" thickTop="1" thickBot="1" x14ac:dyDescent="0.3">
      <c r="A16" s="66">
        <v>12</v>
      </c>
      <c r="B16" s="67" t="s">
        <v>40</v>
      </c>
      <c r="C16" s="68" t="s">
        <v>26</v>
      </c>
      <c r="D16" s="69">
        <v>1446152</v>
      </c>
      <c r="E16" s="70">
        <v>561603</v>
      </c>
      <c r="F16" s="71">
        <v>2007755</v>
      </c>
      <c r="G16" s="72">
        <v>1296251</v>
      </c>
      <c r="H16" s="70">
        <v>126642</v>
      </c>
      <c r="I16" s="73">
        <v>1422893</v>
      </c>
      <c r="J16" s="74">
        <f t="shared" si="0"/>
        <v>89.6</v>
      </c>
      <c r="K16" s="75">
        <f t="shared" si="0"/>
        <v>22.6</v>
      </c>
      <c r="L16" s="76">
        <f t="shared" si="0"/>
        <v>70.900000000000006</v>
      </c>
      <c r="M16" s="77">
        <v>69.099999999999994</v>
      </c>
      <c r="N16" s="77">
        <v>66.8</v>
      </c>
      <c r="O16" s="39">
        <f t="shared" si="2"/>
        <v>1.8000000000000114</v>
      </c>
      <c r="P16" s="7"/>
      <c r="Q16" s="33">
        <f t="shared" si="3"/>
        <v>1446152</v>
      </c>
      <c r="R16" s="33">
        <f t="shared" si="3"/>
        <v>561603</v>
      </c>
      <c r="S16" s="33">
        <f t="shared" si="3"/>
        <v>2007755</v>
      </c>
      <c r="T16" s="33">
        <f t="shared" si="3"/>
        <v>1296251</v>
      </c>
      <c r="U16" s="33">
        <f t="shared" si="1"/>
        <v>126642</v>
      </c>
      <c r="V16" s="33">
        <f t="shared" si="1"/>
        <v>1422893</v>
      </c>
      <c r="W16" s="40">
        <v>1446152</v>
      </c>
      <c r="X16" s="40">
        <v>561603</v>
      </c>
      <c r="Y16" s="40">
        <v>2007755</v>
      </c>
      <c r="Z16" s="40">
        <v>1296251</v>
      </c>
      <c r="AA16" s="40">
        <v>126642</v>
      </c>
      <c r="AB16" s="40">
        <v>1422893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</row>
    <row r="17" spans="1:34" s="5" customFormat="1" ht="24.75" customHeight="1" thickTop="1" thickBot="1" x14ac:dyDescent="0.3">
      <c r="A17" s="66">
        <v>13</v>
      </c>
      <c r="B17" s="67" t="s">
        <v>41</v>
      </c>
      <c r="C17" s="68" t="s">
        <v>26</v>
      </c>
      <c r="D17" s="69">
        <v>1894698</v>
      </c>
      <c r="E17" s="70">
        <v>264481</v>
      </c>
      <c r="F17" s="71">
        <v>2159179</v>
      </c>
      <c r="G17" s="72">
        <v>1794225</v>
      </c>
      <c r="H17" s="70">
        <v>88766</v>
      </c>
      <c r="I17" s="73">
        <v>1882991</v>
      </c>
      <c r="J17" s="74">
        <f t="shared" si="0"/>
        <v>94.7</v>
      </c>
      <c r="K17" s="75">
        <f t="shared" si="0"/>
        <v>33.6</v>
      </c>
      <c r="L17" s="76">
        <f t="shared" si="0"/>
        <v>87.2</v>
      </c>
      <c r="M17" s="77">
        <v>85.3</v>
      </c>
      <c r="N17" s="77">
        <v>82.1</v>
      </c>
      <c r="O17" s="39">
        <f t="shared" si="2"/>
        <v>1.9000000000000057</v>
      </c>
      <c r="P17" s="7"/>
      <c r="Q17" s="33">
        <f t="shared" si="3"/>
        <v>1894698</v>
      </c>
      <c r="R17" s="33">
        <f t="shared" si="3"/>
        <v>264481</v>
      </c>
      <c r="S17" s="33">
        <f t="shared" si="3"/>
        <v>2159179</v>
      </c>
      <c r="T17" s="33">
        <f t="shared" si="3"/>
        <v>1794225</v>
      </c>
      <c r="U17" s="33">
        <f t="shared" si="1"/>
        <v>88766</v>
      </c>
      <c r="V17" s="33">
        <f t="shared" si="1"/>
        <v>1882991</v>
      </c>
      <c r="W17" s="40">
        <v>1894698</v>
      </c>
      <c r="X17" s="40">
        <v>264481</v>
      </c>
      <c r="Y17" s="40">
        <v>2159179</v>
      </c>
      <c r="Z17" s="40">
        <v>1794225</v>
      </c>
      <c r="AA17" s="40">
        <v>88766</v>
      </c>
      <c r="AB17" s="40">
        <v>1882991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</row>
    <row r="18" spans="1:34" s="5" customFormat="1" ht="24.75" customHeight="1" thickTop="1" thickBot="1" x14ac:dyDescent="0.3">
      <c r="A18" s="66">
        <v>14</v>
      </c>
      <c r="B18" s="67" t="s">
        <v>9</v>
      </c>
      <c r="C18" s="68" t="s">
        <v>25</v>
      </c>
      <c r="D18" s="69">
        <v>3026873</v>
      </c>
      <c r="E18" s="70">
        <v>678846</v>
      </c>
      <c r="F18" s="71">
        <v>3705719</v>
      </c>
      <c r="G18" s="72">
        <v>2840190</v>
      </c>
      <c r="H18" s="70">
        <v>157093</v>
      </c>
      <c r="I18" s="73">
        <v>2997283</v>
      </c>
      <c r="J18" s="74">
        <f t="shared" si="0"/>
        <v>93.8</v>
      </c>
      <c r="K18" s="75">
        <f t="shared" si="0"/>
        <v>23.1</v>
      </c>
      <c r="L18" s="76">
        <f t="shared" si="0"/>
        <v>80.900000000000006</v>
      </c>
      <c r="M18" s="77">
        <v>79.3</v>
      </c>
      <c r="N18" s="77">
        <v>77.900000000000006</v>
      </c>
      <c r="O18" s="39">
        <f t="shared" si="2"/>
        <v>1.6000000000000085</v>
      </c>
      <c r="P18" s="7"/>
      <c r="Q18" s="33">
        <f t="shared" si="3"/>
        <v>3026873</v>
      </c>
      <c r="R18" s="33">
        <f t="shared" si="3"/>
        <v>678846</v>
      </c>
      <c r="S18" s="33">
        <f t="shared" si="3"/>
        <v>3705719</v>
      </c>
      <c r="T18" s="33">
        <f t="shared" si="3"/>
        <v>2840190</v>
      </c>
      <c r="U18" s="33">
        <f t="shared" si="1"/>
        <v>157093</v>
      </c>
      <c r="V18" s="33">
        <f t="shared" si="1"/>
        <v>2997283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</v>
      </c>
      <c r="AC18" s="40">
        <v>3026873</v>
      </c>
      <c r="AD18" s="40">
        <v>678846</v>
      </c>
      <c r="AE18" s="40">
        <v>3705719</v>
      </c>
      <c r="AF18" s="40">
        <v>2840190</v>
      </c>
      <c r="AG18" s="40">
        <v>157093</v>
      </c>
      <c r="AH18" s="40">
        <v>2997283</v>
      </c>
    </row>
    <row r="19" spans="1:34" s="5" customFormat="1" ht="24.75" customHeight="1" thickTop="1" thickBot="1" x14ac:dyDescent="0.3">
      <c r="A19" s="66">
        <v>15</v>
      </c>
      <c r="B19" s="67" t="s">
        <v>42</v>
      </c>
      <c r="C19" s="68" t="s">
        <v>25</v>
      </c>
      <c r="D19" s="69">
        <v>8647696</v>
      </c>
      <c r="E19" s="70">
        <v>3699181</v>
      </c>
      <c r="F19" s="71">
        <v>12346877</v>
      </c>
      <c r="G19" s="72">
        <v>7832448</v>
      </c>
      <c r="H19" s="70">
        <v>563590</v>
      </c>
      <c r="I19" s="73">
        <v>8396038</v>
      </c>
      <c r="J19" s="74">
        <f t="shared" si="0"/>
        <v>90.6</v>
      </c>
      <c r="K19" s="75">
        <f t="shared" si="0"/>
        <v>15.2</v>
      </c>
      <c r="L19" s="76">
        <f t="shared" si="0"/>
        <v>68</v>
      </c>
      <c r="M19" s="77">
        <v>67.7</v>
      </c>
      <c r="N19" s="77">
        <v>66.5</v>
      </c>
      <c r="O19" s="39">
        <f t="shared" si="2"/>
        <v>0.29999999999999716</v>
      </c>
      <c r="P19" s="7"/>
      <c r="Q19" s="33">
        <f t="shared" si="3"/>
        <v>8647696</v>
      </c>
      <c r="R19" s="33">
        <f t="shared" si="3"/>
        <v>3699181</v>
      </c>
      <c r="S19" s="33">
        <f t="shared" si="3"/>
        <v>12346877</v>
      </c>
      <c r="T19" s="33">
        <f t="shared" si="3"/>
        <v>7832448</v>
      </c>
      <c r="U19" s="33">
        <f t="shared" si="1"/>
        <v>563590</v>
      </c>
      <c r="V19" s="33">
        <f t="shared" si="1"/>
        <v>8396038</v>
      </c>
      <c r="W19" s="40">
        <v>0</v>
      </c>
      <c r="X19" s="40">
        <v>23135</v>
      </c>
      <c r="Y19" s="40">
        <v>23135</v>
      </c>
      <c r="Z19" s="40">
        <v>0</v>
      </c>
      <c r="AA19" s="40">
        <v>1475</v>
      </c>
      <c r="AB19" s="40">
        <v>1475</v>
      </c>
      <c r="AC19" s="40">
        <v>8647696</v>
      </c>
      <c r="AD19" s="40">
        <v>3676046</v>
      </c>
      <c r="AE19" s="40">
        <v>12323742</v>
      </c>
      <c r="AF19" s="40">
        <v>7832448</v>
      </c>
      <c r="AG19" s="40">
        <v>562115</v>
      </c>
      <c r="AH19" s="40">
        <v>8394563</v>
      </c>
    </row>
    <row r="20" spans="1:34" s="5" customFormat="1" ht="24.75" customHeight="1" thickTop="1" thickBot="1" x14ac:dyDescent="0.3">
      <c r="A20" s="66">
        <v>16</v>
      </c>
      <c r="B20" s="67" t="s">
        <v>43</v>
      </c>
      <c r="C20" s="68" t="s">
        <v>26</v>
      </c>
      <c r="D20" s="69">
        <v>446107</v>
      </c>
      <c r="E20" s="70">
        <v>171047</v>
      </c>
      <c r="F20" s="71">
        <v>617154</v>
      </c>
      <c r="G20" s="72">
        <v>414005</v>
      </c>
      <c r="H20" s="70">
        <v>22520</v>
      </c>
      <c r="I20" s="73">
        <v>436525</v>
      </c>
      <c r="J20" s="74">
        <f t="shared" si="0"/>
        <v>92.8</v>
      </c>
      <c r="K20" s="75">
        <f t="shared" si="0"/>
        <v>13.2</v>
      </c>
      <c r="L20" s="76">
        <f t="shared" si="0"/>
        <v>70.7</v>
      </c>
      <c r="M20" s="77">
        <v>68.900000000000006</v>
      </c>
      <c r="N20" s="77">
        <v>66.8</v>
      </c>
      <c r="O20" s="39">
        <f t="shared" si="2"/>
        <v>1.7999999999999972</v>
      </c>
      <c r="P20" s="7"/>
      <c r="Q20" s="33">
        <f t="shared" si="3"/>
        <v>446107</v>
      </c>
      <c r="R20" s="33">
        <f t="shared" si="3"/>
        <v>171047</v>
      </c>
      <c r="S20" s="33">
        <f t="shared" si="3"/>
        <v>617154</v>
      </c>
      <c r="T20" s="33">
        <f t="shared" si="3"/>
        <v>414005</v>
      </c>
      <c r="U20" s="33">
        <f t="shared" si="1"/>
        <v>22520</v>
      </c>
      <c r="V20" s="33">
        <f t="shared" si="1"/>
        <v>436525</v>
      </c>
      <c r="W20" s="40">
        <v>446107</v>
      </c>
      <c r="X20" s="40">
        <v>171047</v>
      </c>
      <c r="Y20" s="40">
        <v>617154</v>
      </c>
      <c r="Z20" s="40">
        <v>414005</v>
      </c>
      <c r="AA20" s="40">
        <v>22520</v>
      </c>
      <c r="AB20" s="40">
        <v>436525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</row>
    <row r="21" spans="1:34" s="5" customFormat="1" ht="24.75" customHeight="1" thickTop="1" thickBot="1" x14ac:dyDescent="0.3">
      <c r="A21" s="66">
        <v>17</v>
      </c>
      <c r="B21" s="67" t="s">
        <v>44</v>
      </c>
      <c r="C21" s="68" t="s">
        <v>25</v>
      </c>
      <c r="D21" s="69">
        <v>5871949</v>
      </c>
      <c r="E21" s="70">
        <v>2093146</v>
      </c>
      <c r="F21" s="71">
        <v>7965095</v>
      </c>
      <c r="G21" s="72">
        <v>5321401</v>
      </c>
      <c r="H21" s="70">
        <v>442171</v>
      </c>
      <c r="I21" s="73">
        <v>5763572</v>
      </c>
      <c r="J21" s="74">
        <f t="shared" si="0"/>
        <v>90.6</v>
      </c>
      <c r="K21" s="75">
        <f t="shared" si="0"/>
        <v>21.1</v>
      </c>
      <c r="L21" s="76">
        <f t="shared" si="0"/>
        <v>72.400000000000006</v>
      </c>
      <c r="M21" s="77">
        <v>71</v>
      </c>
      <c r="N21" s="77">
        <v>69.2</v>
      </c>
      <c r="O21" s="39">
        <f t="shared" si="2"/>
        <v>1.4000000000000057</v>
      </c>
      <c r="P21" s="7"/>
      <c r="Q21" s="33">
        <f t="shared" si="3"/>
        <v>5871949</v>
      </c>
      <c r="R21" s="33">
        <f t="shared" si="3"/>
        <v>2093146</v>
      </c>
      <c r="S21" s="33">
        <f t="shared" si="3"/>
        <v>7965095</v>
      </c>
      <c r="T21" s="33">
        <f t="shared" si="3"/>
        <v>5321401</v>
      </c>
      <c r="U21" s="33">
        <f t="shared" si="1"/>
        <v>442171</v>
      </c>
      <c r="V21" s="33">
        <f t="shared" si="1"/>
        <v>5763572</v>
      </c>
      <c r="W21" s="40">
        <v>0</v>
      </c>
      <c r="X21" s="40">
        <v>15373</v>
      </c>
      <c r="Y21" s="40">
        <v>15373</v>
      </c>
      <c r="Z21" s="40">
        <v>0</v>
      </c>
      <c r="AA21" s="40">
        <v>688</v>
      </c>
      <c r="AB21" s="40">
        <v>688</v>
      </c>
      <c r="AC21" s="40">
        <v>5871949</v>
      </c>
      <c r="AD21" s="40">
        <v>2077773</v>
      </c>
      <c r="AE21" s="40">
        <v>7949722</v>
      </c>
      <c r="AF21" s="40">
        <v>5321401</v>
      </c>
      <c r="AG21" s="40">
        <v>441483</v>
      </c>
      <c r="AH21" s="40">
        <v>5762884</v>
      </c>
    </row>
    <row r="22" spans="1:34" s="5" customFormat="1" ht="24.75" customHeight="1" thickTop="1" thickBot="1" x14ac:dyDescent="0.3">
      <c r="A22" s="66">
        <v>18</v>
      </c>
      <c r="B22" s="67" t="s">
        <v>45</v>
      </c>
      <c r="C22" s="68" t="s">
        <v>25</v>
      </c>
      <c r="D22" s="69">
        <v>3358235</v>
      </c>
      <c r="E22" s="70">
        <v>394724</v>
      </c>
      <c r="F22" s="71">
        <v>3752959</v>
      </c>
      <c r="G22" s="72">
        <v>3201983</v>
      </c>
      <c r="H22" s="70">
        <v>166194</v>
      </c>
      <c r="I22" s="73">
        <v>3368177</v>
      </c>
      <c r="J22" s="74">
        <f t="shared" si="0"/>
        <v>95.3</v>
      </c>
      <c r="K22" s="75">
        <f t="shared" si="0"/>
        <v>42.1</v>
      </c>
      <c r="L22" s="76">
        <f t="shared" si="0"/>
        <v>89.7</v>
      </c>
      <c r="M22" s="77">
        <v>88.6</v>
      </c>
      <c r="N22" s="77">
        <v>87.1</v>
      </c>
      <c r="O22" s="39">
        <f t="shared" si="2"/>
        <v>1.1000000000000085</v>
      </c>
      <c r="P22" s="7"/>
      <c r="Q22" s="33">
        <f t="shared" si="3"/>
        <v>3358235</v>
      </c>
      <c r="R22" s="33">
        <f t="shared" si="3"/>
        <v>394724</v>
      </c>
      <c r="S22" s="33">
        <f t="shared" si="3"/>
        <v>3752959</v>
      </c>
      <c r="T22" s="33">
        <f t="shared" si="3"/>
        <v>3201983</v>
      </c>
      <c r="U22" s="33">
        <f t="shared" si="1"/>
        <v>166194</v>
      </c>
      <c r="V22" s="33">
        <f t="shared" si="1"/>
        <v>3368177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3358235</v>
      </c>
      <c r="AD22" s="40">
        <v>394724</v>
      </c>
      <c r="AE22" s="40">
        <v>3752959</v>
      </c>
      <c r="AF22" s="40">
        <v>3201983</v>
      </c>
      <c r="AG22" s="40">
        <v>166194</v>
      </c>
      <c r="AH22" s="40">
        <v>3368177</v>
      </c>
    </row>
    <row r="23" spans="1:34" s="5" customFormat="1" ht="24.75" customHeight="1" thickTop="1" thickBot="1" x14ac:dyDescent="0.3">
      <c r="A23" s="66">
        <v>19</v>
      </c>
      <c r="B23" s="67" t="s">
        <v>10</v>
      </c>
      <c r="C23" s="68" t="s">
        <v>25</v>
      </c>
      <c r="D23" s="69">
        <v>3760739</v>
      </c>
      <c r="E23" s="70">
        <v>802745</v>
      </c>
      <c r="F23" s="71">
        <v>4563484</v>
      </c>
      <c r="G23" s="72">
        <v>3416254</v>
      </c>
      <c r="H23" s="70">
        <v>200891</v>
      </c>
      <c r="I23" s="73">
        <v>3617145</v>
      </c>
      <c r="J23" s="74">
        <f t="shared" si="0"/>
        <v>90.8</v>
      </c>
      <c r="K23" s="75">
        <f t="shared" si="0"/>
        <v>25</v>
      </c>
      <c r="L23" s="76">
        <f t="shared" si="0"/>
        <v>79.3</v>
      </c>
      <c r="M23" s="77">
        <v>78.8</v>
      </c>
      <c r="N23" s="77">
        <v>77.900000000000006</v>
      </c>
      <c r="O23" s="39">
        <f t="shared" si="2"/>
        <v>0.5</v>
      </c>
      <c r="P23" s="7"/>
      <c r="Q23" s="33">
        <f t="shared" si="3"/>
        <v>3760739</v>
      </c>
      <c r="R23" s="33">
        <f t="shared" si="3"/>
        <v>802745</v>
      </c>
      <c r="S23" s="33">
        <f t="shared" si="3"/>
        <v>4563484</v>
      </c>
      <c r="T23" s="33">
        <f t="shared" si="3"/>
        <v>3416254</v>
      </c>
      <c r="U23" s="33">
        <f t="shared" si="1"/>
        <v>200891</v>
      </c>
      <c r="V23" s="33">
        <f t="shared" si="1"/>
        <v>3617145</v>
      </c>
      <c r="W23" s="40">
        <v>0</v>
      </c>
      <c r="X23" s="40">
        <v>264</v>
      </c>
      <c r="Y23" s="40">
        <v>264</v>
      </c>
      <c r="Z23" s="40">
        <v>0</v>
      </c>
      <c r="AA23" s="40">
        <v>0</v>
      </c>
      <c r="AB23" s="40">
        <v>0</v>
      </c>
      <c r="AC23" s="40">
        <v>3760739</v>
      </c>
      <c r="AD23" s="40">
        <v>802481</v>
      </c>
      <c r="AE23" s="40">
        <v>4563220</v>
      </c>
      <c r="AF23" s="40">
        <v>3416254</v>
      </c>
      <c r="AG23" s="40">
        <v>200891</v>
      </c>
      <c r="AH23" s="40">
        <v>3617145</v>
      </c>
    </row>
    <row r="24" spans="1:34" s="5" customFormat="1" ht="24.75" customHeight="1" thickTop="1" thickBot="1" x14ac:dyDescent="0.3">
      <c r="A24" s="66">
        <v>20</v>
      </c>
      <c r="B24" s="67" t="s">
        <v>11</v>
      </c>
      <c r="C24" s="68" t="s">
        <v>26</v>
      </c>
      <c r="D24" s="69">
        <v>2615864</v>
      </c>
      <c r="E24" s="70">
        <v>742094</v>
      </c>
      <c r="F24" s="71">
        <v>3357958</v>
      </c>
      <c r="G24" s="72">
        <v>2450687</v>
      </c>
      <c r="H24" s="70">
        <v>140825</v>
      </c>
      <c r="I24" s="73">
        <v>2591512</v>
      </c>
      <c r="J24" s="74">
        <f t="shared" si="0"/>
        <v>93.7</v>
      </c>
      <c r="K24" s="75">
        <f t="shared" si="0"/>
        <v>19</v>
      </c>
      <c r="L24" s="76">
        <f t="shared" si="0"/>
        <v>77.2</v>
      </c>
      <c r="M24" s="77">
        <v>75</v>
      </c>
      <c r="N24" s="77">
        <v>73.7</v>
      </c>
      <c r="O24" s="39">
        <f t="shared" si="2"/>
        <v>2.2000000000000028</v>
      </c>
      <c r="P24" s="7"/>
      <c r="Q24" s="33">
        <f t="shared" si="3"/>
        <v>2615864</v>
      </c>
      <c r="R24" s="33">
        <f t="shared" si="3"/>
        <v>742094</v>
      </c>
      <c r="S24" s="33">
        <f t="shared" si="3"/>
        <v>3357958</v>
      </c>
      <c r="T24" s="33">
        <f t="shared" si="3"/>
        <v>2450687</v>
      </c>
      <c r="U24" s="33">
        <f t="shared" si="1"/>
        <v>140825</v>
      </c>
      <c r="V24" s="33">
        <f t="shared" si="1"/>
        <v>2591512</v>
      </c>
      <c r="W24" s="40">
        <v>2615864</v>
      </c>
      <c r="X24" s="40">
        <v>742094</v>
      </c>
      <c r="Y24" s="40">
        <v>3357958</v>
      </c>
      <c r="Z24" s="40">
        <v>2450687</v>
      </c>
      <c r="AA24" s="40">
        <v>140825</v>
      </c>
      <c r="AB24" s="40">
        <v>2591512</v>
      </c>
      <c r="AC24" s="40">
        <v>0</v>
      </c>
      <c r="AD24" s="40">
        <v>0</v>
      </c>
      <c r="AE24" s="40">
        <v>0</v>
      </c>
      <c r="AF24" s="40">
        <v>0</v>
      </c>
      <c r="AG24" s="40">
        <v>0</v>
      </c>
      <c r="AH24" s="40">
        <v>0</v>
      </c>
    </row>
    <row r="25" spans="1:34" s="5" customFormat="1" ht="24.75" customHeight="1" thickTop="1" thickBot="1" x14ac:dyDescent="0.3">
      <c r="A25" s="66">
        <v>21</v>
      </c>
      <c r="B25" s="67" t="s">
        <v>46</v>
      </c>
      <c r="C25" s="68" t="s">
        <v>26</v>
      </c>
      <c r="D25" s="69">
        <v>747546</v>
      </c>
      <c r="E25" s="70">
        <v>183110</v>
      </c>
      <c r="F25" s="71">
        <v>930656</v>
      </c>
      <c r="G25" s="72">
        <v>700273</v>
      </c>
      <c r="H25" s="70">
        <v>36727</v>
      </c>
      <c r="I25" s="73">
        <v>737000</v>
      </c>
      <c r="J25" s="74">
        <f t="shared" si="0"/>
        <v>93.7</v>
      </c>
      <c r="K25" s="75">
        <f t="shared" si="0"/>
        <v>20.100000000000001</v>
      </c>
      <c r="L25" s="76">
        <f t="shared" si="0"/>
        <v>79.2</v>
      </c>
      <c r="M25" s="77">
        <v>77.900000000000006</v>
      </c>
      <c r="N25" s="77">
        <v>76.5</v>
      </c>
      <c r="O25" s="39">
        <f t="shared" si="2"/>
        <v>1.2999999999999972</v>
      </c>
      <c r="P25" s="7"/>
      <c r="Q25" s="33">
        <f t="shared" si="3"/>
        <v>747546</v>
      </c>
      <c r="R25" s="33">
        <f t="shared" si="3"/>
        <v>183110</v>
      </c>
      <c r="S25" s="33">
        <f t="shared" si="3"/>
        <v>930656</v>
      </c>
      <c r="T25" s="33">
        <f t="shared" si="3"/>
        <v>700273</v>
      </c>
      <c r="U25" s="33">
        <f t="shared" si="1"/>
        <v>36727</v>
      </c>
      <c r="V25" s="33">
        <f t="shared" si="1"/>
        <v>737000</v>
      </c>
      <c r="W25" s="40">
        <v>747546</v>
      </c>
      <c r="X25" s="40">
        <v>183110</v>
      </c>
      <c r="Y25" s="40">
        <v>930656</v>
      </c>
      <c r="Z25" s="40">
        <v>700273</v>
      </c>
      <c r="AA25" s="40">
        <v>36727</v>
      </c>
      <c r="AB25" s="40">
        <v>737000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  <c r="AH25" s="40">
        <v>0</v>
      </c>
    </row>
    <row r="26" spans="1:34" s="5" customFormat="1" ht="24.75" customHeight="1" thickTop="1" thickBot="1" x14ac:dyDescent="0.3">
      <c r="A26" s="66">
        <v>22</v>
      </c>
      <c r="B26" s="67" t="s">
        <v>12</v>
      </c>
      <c r="C26" s="68" t="s">
        <v>25</v>
      </c>
      <c r="D26" s="69">
        <v>2169153</v>
      </c>
      <c r="E26" s="70">
        <v>366346</v>
      </c>
      <c r="F26" s="71">
        <v>2535499</v>
      </c>
      <c r="G26" s="72">
        <v>2039171</v>
      </c>
      <c r="H26" s="70">
        <v>138542</v>
      </c>
      <c r="I26" s="73">
        <v>2177713</v>
      </c>
      <c r="J26" s="74">
        <f t="shared" si="0"/>
        <v>94</v>
      </c>
      <c r="K26" s="75">
        <f t="shared" si="0"/>
        <v>37.799999999999997</v>
      </c>
      <c r="L26" s="76">
        <f t="shared" si="0"/>
        <v>85.9</v>
      </c>
      <c r="M26" s="77">
        <v>84.2</v>
      </c>
      <c r="N26" s="77">
        <v>82.2</v>
      </c>
      <c r="O26" s="39">
        <f t="shared" si="2"/>
        <v>1.7000000000000028</v>
      </c>
      <c r="P26" s="7"/>
      <c r="Q26" s="33">
        <f t="shared" si="3"/>
        <v>2169153</v>
      </c>
      <c r="R26" s="33">
        <f t="shared" si="3"/>
        <v>366346</v>
      </c>
      <c r="S26" s="33">
        <f t="shared" si="3"/>
        <v>2535499</v>
      </c>
      <c r="T26" s="33">
        <f t="shared" si="3"/>
        <v>2039171</v>
      </c>
      <c r="U26" s="33">
        <f t="shared" si="1"/>
        <v>138542</v>
      </c>
      <c r="V26" s="33">
        <f t="shared" si="1"/>
        <v>2177713</v>
      </c>
      <c r="W26" s="40">
        <v>0</v>
      </c>
      <c r="X26" s="40">
        <v>732</v>
      </c>
      <c r="Y26" s="40">
        <v>732</v>
      </c>
      <c r="Z26" s="40">
        <v>0</v>
      </c>
      <c r="AA26" s="40">
        <v>0</v>
      </c>
      <c r="AB26" s="40">
        <v>0</v>
      </c>
      <c r="AC26" s="40">
        <v>2169153</v>
      </c>
      <c r="AD26" s="40">
        <v>365614</v>
      </c>
      <c r="AE26" s="40">
        <v>2534767</v>
      </c>
      <c r="AF26" s="40">
        <v>2039171</v>
      </c>
      <c r="AG26" s="40">
        <v>138542</v>
      </c>
      <c r="AH26" s="40">
        <v>2177713</v>
      </c>
    </row>
    <row r="27" spans="1:34" s="5" customFormat="1" ht="24.75" customHeight="1" thickTop="1" thickBot="1" x14ac:dyDescent="0.3">
      <c r="A27" s="66">
        <v>23</v>
      </c>
      <c r="B27" s="67" t="s">
        <v>47</v>
      </c>
      <c r="C27" s="68" t="s">
        <v>26</v>
      </c>
      <c r="D27" s="69">
        <v>1716465</v>
      </c>
      <c r="E27" s="70">
        <v>679888</v>
      </c>
      <c r="F27" s="71">
        <v>2396353</v>
      </c>
      <c r="G27" s="72">
        <v>1618455</v>
      </c>
      <c r="H27" s="70">
        <v>187050</v>
      </c>
      <c r="I27" s="73">
        <v>1805505</v>
      </c>
      <c r="J27" s="74">
        <f t="shared" si="0"/>
        <v>94.3</v>
      </c>
      <c r="K27" s="75">
        <f t="shared" si="0"/>
        <v>27.5</v>
      </c>
      <c r="L27" s="76">
        <f t="shared" si="0"/>
        <v>75.3</v>
      </c>
      <c r="M27" s="77">
        <v>70.599999999999994</v>
      </c>
      <c r="N27" s="77">
        <v>66.7</v>
      </c>
      <c r="O27" s="39">
        <f t="shared" si="2"/>
        <v>4.7000000000000028</v>
      </c>
      <c r="P27" s="7"/>
      <c r="Q27" s="33">
        <f t="shared" si="3"/>
        <v>1716465</v>
      </c>
      <c r="R27" s="33">
        <f t="shared" si="3"/>
        <v>679888</v>
      </c>
      <c r="S27" s="33">
        <f t="shared" si="3"/>
        <v>2396353</v>
      </c>
      <c r="T27" s="33">
        <f t="shared" si="3"/>
        <v>1618455</v>
      </c>
      <c r="U27" s="33">
        <f t="shared" si="1"/>
        <v>187050</v>
      </c>
      <c r="V27" s="33">
        <f t="shared" si="1"/>
        <v>1805505</v>
      </c>
      <c r="W27" s="40">
        <v>1716465</v>
      </c>
      <c r="X27" s="40">
        <v>679888</v>
      </c>
      <c r="Y27" s="40">
        <v>2396353</v>
      </c>
      <c r="Z27" s="40">
        <v>1618455</v>
      </c>
      <c r="AA27" s="40">
        <v>187050</v>
      </c>
      <c r="AB27" s="40">
        <v>1805505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</row>
    <row r="28" spans="1:34" s="5" customFormat="1" ht="24.75" customHeight="1" thickTop="1" thickBot="1" x14ac:dyDescent="0.3">
      <c r="A28" s="66">
        <v>24</v>
      </c>
      <c r="B28" s="67" t="s">
        <v>48</v>
      </c>
      <c r="C28" s="68" t="s">
        <v>26</v>
      </c>
      <c r="D28" s="69">
        <v>956187</v>
      </c>
      <c r="E28" s="70">
        <v>454577</v>
      </c>
      <c r="F28" s="71">
        <v>1410764</v>
      </c>
      <c r="G28" s="72">
        <v>905106</v>
      </c>
      <c r="H28" s="70">
        <v>136318</v>
      </c>
      <c r="I28" s="73">
        <v>1041424</v>
      </c>
      <c r="J28" s="74">
        <f t="shared" si="0"/>
        <v>94.7</v>
      </c>
      <c r="K28" s="75">
        <f t="shared" si="0"/>
        <v>30</v>
      </c>
      <c r="L28" s="76">
        <f t="shared" si="0"/>
        <v>73.8</v>
      </c>
      <c r="M28" s="77">
        <v>68.2</v>
      </c>
      <c r="N28" s="77">
        <v>62.4</v>
      </c>
      <c r="O28" s="39">
        <f t="shared" si="2"/>
        <v>5.5999999999999943</v>
      </c>
      <c r="P28" s="7"/>
      <c r="Q28" s="33">
        <f t="shared" si="3"/>
        <v>956187</v>
      </c>
      <c r="R28" s="33">
        <f t="shared" si="3"/>
        <v>454577</v>
      </c>
      <c r="S28" s="33">
        <f t="shared" si="3"/>
        <v>1410764</v>
      </c>
      <c r="T28" s="33">
        <f t="shared" si="3"/>
        <v>905106</v>
      </c>
      <c r="U28" s="33">
        <f t="shared" si="1"/>
        <v>136318</v>
      </c>
      <c r="V28" s="33">
        <f t="shared" si="1"/>
        <v>1041424</v>
      </c>
      <c r="W28" s="40">
        <v>956187</v>
      </c>
      <c r="X28" s="40">
        <v>454577</v>
      </c>
      <c r="Y28" s="40">
        <v>1410764</v>
      </c>
      <c r="Z28" s="40">
        <v>905106</v>
      </c>
      <c r="AA28" s="40">
        <v>136318</v>
      </c>
      <c r="AB28" s="40">
        <v>1041424</v>
      </c>
      <c r="AC28" s="40">
        <v>0</v>
      </c>
      <c r="AD28" s="40">
        <v>0</v>
      </c>
      <c r="AE28" s="40">
        <v>0</v>
      </c>
      <c r="AF28" s="40">
        <v>0</v>
      </c>
      <c r="AG28" s="40">
        <v>0</v>
      </c>
      <c r="AH28" s="40">
        <v>0</v>
      </c>
    </row>
    <row r="29" spans="1:34" s="5" customFormat="1" ht="24.75" customHeight="1" thickTop="1" thickBot="1" x14ac:dyDescent="0.3">
      <c r="A29" s="66">
        <v>25</v>
      </c>
      <c r="B29" s="67" t="s">
        <v>49</v>
      </c>
      <c r="C29" s="68" t="s">
        <v>26</v>
      </c>
      <c r="D29" s="69">
        <v>2941804</v>
      </c>
      <c r="E29" s="70">
        <v>750914</v>
      </c>
      <c r="F29" s="71">
        <v>3692718</v>
      </c>
      <c r="G29" s="72">
        <v>2736153</v>
      </c>
      <c r="H29" s="70">
        <v>115944</v>
      </c>
      <c r="I29" s="73">
        <v>2852097</v>
      </c>
      <c r="J29" s="74">
        <f t="shared" si="0"/>
        <v>93</v>
      </c>
      <c r="K29" s="75">
        <f t="shared" si="0"/>
        <v>15.4</v>
      </c>
      <c r="L29" s="76">
        <f t="shared" si="0"/>
        <v>77.2</v>
      </c>
      <c r="M29" s="77">
        <v>78.099999999999994</v>
      </c>
      <c r="N29" s="77">
        <v>78.8</v>
      </c>
      <c r="O29" s="39">
        <f t="shared" si="2"/>
        <v>-0.89999999999999147</v>
      </c>
      <c r="P29" s="7"/>
      <c r="Q29" s="33">
        <f t="shared" si="3"/>
        <v>2941804</v>
      </c>
      <c r="R29" s="33">
        <f t="shared" si="3"/>
        <v>750914</v>
      </c>
      <c r="S29" s="33">
        <f t="shared" si="3"/>
        <v>3692718</v>
      </c>
      <c r="T29" s="33">
        <f t="shared" si="3"/>
        <v>2736153</v>
      </c>
      <c r="U29" s="33">
        <f t="shared" si="1"/>
        <v>115944</v>
      </c>
      <c r="V29" s="33">
        <f t="shared" si="1"/>
        <v>2852097</v>
      </c>
      <c r="W29" s="40">
        <v>2941804</v>
      </c>
      <c r="X29" s="40">
        <v>750914</v>
      </c>
      <c r="Y29" s="40">
        <v>3692718</v>
      </c>
      <c r="Z29" s="40">
        <v>2736153</v>
      </c>
      <c r="AA29" s="40">
        <v>115944</v>
      </c>
      <c r="AB29" s="40">
        <v>2852097</v>
      </c>
      <c r="AC29" s="40">
        <v>0</v>
      </c>
      <c r="AD29" s="40">
        <v>0</v>
      </c>
      <c r="AE29" s="40">
        <v>0</v>
      </c>
      <c r="AF29" s="40">
        <v>0</v>
      </c>
      <c r="AG29" s="40">
        <v>0</v>
      </c>
      <c r="AH29" s="40">
        <v>0</v>
      </c>
    </row>
    <row r="30" spans="1:34" s="5" customFormat="1" ht="24.75" customHeight="1" thickTop="1" thickBot="1" x14ac:dyDescent="0.3">
      <c r="A30" s="66">
        <v>26</v>
      </c>
      <c r="B30" s="67" t="s">
        <v>13</v>
      </c>
      <c r="C30" s="68" t="s">
        <v>26</v>
      </c>
      <c r="D30" s="69">
        <v>2006685</v>
      </c>
      <c r="E30" s="70">
        <v>865929</v>
      </c>
      <c r="F30" s="71">
        <v>2872614</v>
      </c>
      <c r="G30" s="72">
        <v>1834406</v>
      </c>
      <c r="H30" s="70">
        <v>171008</v>
      </c>
      <c r="I30" s="73">
        <v>2005414</v>
      </c>
      <c r="J30" s="74">
        <f t="shared" si="0"/>
        <v>91.4</v>
      </c>
      <c r="K30" s="75">
        <f t="shared" si="0"/>
        <v>19.7</v>
      </c>
      <c r="L30" s="76">
        <f t="shared" si="0"/>
        <v>69.8</v>
      </c>
      <c r="M30" s="77">
        <v>68.5</v>
      </c>
      <c r="N30" s="77">
        <v>66.5</v>
      </c>
      <c r="O30" s="39">
        <f t="shared" si="2"/>
        <v>1.2999999999999972</v>
      </c>
      <c r="P30" s="7"/>
      <c r="Q30" s="33">
        <f t="shared" si="3"/>
        <v>2006685</v>
      </c>
      <c r="R30" s="33">
        <f t="shared" si="3"/>
        <v>865929</v>
      </c>
      <c r="S30" s="33">
        <f t="shared" si="3"/>
        <v>2872614</v>
      </c>
      <c r="T30" s="33">
        <f t="shared" si="3"/>
        <v>1834406</v>
      </c>
      <c r="U30" s="33">
        <f t="shared" si="1"/>
        <v>171008</v>
      </c>
      <c r="V30" s="33">
        <f t="shared" si="1"/>
        <v>2005414</v>
      </c>
      <c r="W30" s="40">
        <v>2006685</v>
      </c>
      <c r="X30" s="40">
        <v>865929</v>
      </c>
      <c r="Y30" s="40">
        <v>2872614</v>
      </c>
      <c r="Z30" s="40">
        <v>1834406</v>
      </c>
      <c r="AA30" s="40">
        <v>171008</v>
      </c>
      <c r="AB30" s="40">
        <v>2005414</v>
      </c>
      <c r="AC30" s="40">
        <v>0</v>
      </c>
      <c r="AD30" s="40">
        <v>0</v>
      </c>
      <c r="AE30" s="40">
        <v>0</v>
      </c>
      <c r="AF30" s="40">
        <v>0</v>
      </c>
      <c r="AG30" s="40">
        <v>0</v>
      </c>
      <c r="AH30" s="40">
        <v>0</v>
      </c>
    </row>
    <row r="31" spans="1:34" s="5" customFormat="1" ht="24.75" customHeight="1" thickTop="1" thickBot="1" x14ac:dyDescent="0.3">
      <c r="A31" s="66">
        <v>27</v>
      </c>
      <c r="B31" s="67" t="s">
        <v>14</v>
      </c>
      <c r="C31" s="68" t="s">
        <v>26</v>
      </c>
      <c r="D31" s="69">
        <v>1204689</v>
      </c>
      <c r="E31" s="70">
        <v>227245</v>
      </c>
      <c r="F31" s="71">
        <v>1431934</v>
      </c>
      <c r="G31" s="72">
        <v>1152582</v>
      </c>
      <c r="H31" s="70">
        <v>68985</v>
      </c>
      <c r="I31" s="73">
        <v>1221567</v>
      </c>
      <c r="J31" s="74">
        <f t="shared" si="0"/>
        <v>95.7</v>
      </c>
      <c r="K31" s="75">
        <f t="shared" si="0"/>
        <v>30.4</v>
      </c>
      <c r="L31" s="76">
        <f t="shared" si="0"/>
        <v>85.3</v>
      </c>
      <c r="M31" s="77">
        <v>82.7</v>
      </c>
      <c r="N31" s="77">
        <v>78.400000000000006</v>
      </c>
      <c r="O31" s="39">
        <f t="shared" si="2"/>
        <v>2.5999999999999943</v>
      </c>
      <c r="P31" s="7"/>
      <c r="Q31" s="33">
        <f t="shared" si="3"/>
        <v>1204689</v>
      </c>
      <c r="R31" s="33">
        <f t="shared" si="3"/>
        <v>227245</v>
      </c>
      <c r="S31" s="33">
        <f t="shared" si="3"/>
        <v>1431934</v>
      </c>
      <c r="T31" s="33">
        <f t="shared" si="3"/>
        <v>1152582</v>
      </c>
      <c r="U31" s="33">
        <f t="shared" si="1"/>
        <v>68985</v>
      </c>
      <c r="V31" s="33">
        <f t="shared" si="1"/>
        <v>1221567</v>
      </c>
      <c r="W31" s="40">
        <v>1204689</v>
      </c>
      <c r="X31" s="40">
        <v>227245</v>
      </c>
      <c r="Y31" s="40">
        <v>1431934</v>
      </c>
      <c r="Z31" s="40">
        <v>1152582</v>
      </c>
      <c r="AA31" s="40">
        <v>68985</v>
      </c>
      <c r="AB31" s="40">
        <v>1221567</v>
      </c>
      <c r="AC31" s="40">
        <v>0</v>
      </c>
      <c r="AD31" s="40">
        <v>0</v>
      </c>
      <c r="AE31" s="40">
        <v>0</v>
      </c>
      <c r="AF31" s="40">
        <v>0</v>
      </c>
      <c r="AG31" s="40">
        <v>0</v>
      </c>
      <c r="AH31" s="40">
        <v>0</v>
      </c>
    </row>
    <row r="32" spans="1:34" s="5" customFormat="1" ht="24.75" customHeight="1" thickTop="1" thickBot="1" x14ac:dyDescent="0.3">
      <c r="A32" s="66">
        <v>28</v>
      </c>
      <c r="B32" s="67" t="s">
        <v>50</v>
      </c>
      <c r="C32" s="68" t="s">
        <v>26</v>
      </c>
      <c r="D32" s="69">
        <v>1885886</v>
      </c>
      <c r="E32" s="70">
        <v>1082428</v>
      </c>
      <c r="F32" s="71">
        <v>2968314</v>
      </c>
      <c r="G32" s="72">
        <v>1674688</v>
      </c>
      <c r="H32" s="70">
        <v>168362</v>
      </c>
      <c r="I32" s="73">
        <v>1843050</v>
      </c>
      <c r="J32" s="74">
        <f t="shared" si="0"/>
        <v>88.8</v>
      </c>
      <c r="K32" s="75">
        <f t="shared" si="0"/>
        <v>15.6</v>
      </c>
      <c r="L32" s="76">
        <f t="shared" si="0"/>
        <v>62.1</v>
      </c>
      <c r="M32" s="77">
        <v>60.9</v>
      </c>
      <c r="N32" s="77">
        <v>60.1</v>
      </c>
      <c r="O32" s="39">
        <f t="shared" si="2"/>
        <v>1.2000000000000028</v>
      </c>
      <c r="P32" s="7"/>
      <c r="Q32" s="33">
        <f t="shared" si="3"/>
        <v>1885886</v>
      </c>
      <c r="R32" s="33">
        <f t="shared" si="3"/>
        <v>1082428</v>
      </c>
      <c r="S32" s="33">
        <f t="shared" si="3"/>
        <v>2968314</v>
      </c>
      <c r="T32" s="33">
        <f t="shared" si="3"/>
        <v>1674688</v>
      </c>
      <c r="U32" s="33">
        <f t="shared" si="1"/>
        <v>168362</v>
      </c>
      <c r="V32" s="33">
        <f t="shared" si="1"/>
        <v>1843050</v>
      </c>
      <c r="W32" s="40">
        <v>1885886</v>
      </c>
      <c r="X32" s="40">
        <v>1082428</v>
      </c>
      <c r="Y32" s="40">
        <v>2968314</v>
      </c>
      <c r="Z32" s="40">
        <v>1674688</v>
      </c>
      <c r="AA32" s="40">
        <v>168362</v>
      </c>
      <c r="AB32" s="40">
        <v>1843050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</row>
    <row r="33" spans="1:34" s="5" customFormat="1" ht="24.75" customHeight="1" thickTop="1" thickBot="1" x14ac:dyDescent="0.3">
      <c r="A33" s="66">
        <v>29</v>
      </c>
      <c r="B33" s="67" t="s">
        <v>51</v>
      </c>
      <c r="C33" s="68" t="s">
        <v>26</v>
      </c>
      <c r="D33" s="69">
        <v>2110016</v>
      </c>
      <c r="E33" s="70">
        <v>626620</v>
      </c>
      <c r="F33" s="71">
        <v>2736636</v>
      </c>
      <c r="G33" s="72">
        <v>1973796</v>
      </c>
      <c r="H33" s="70">
        <v>108959</v>
      </c>
      <c r="I33" s="73">
        <v>2082755</v>
      </c>
      <c r="J33" s="74">
        <f t="shared" si="0"/>
        <v>93.5</v>
      </c>
      <c r="K33" s="75">
        <f t="shared" si="0"/>
        <v>17.399999999999999</v>
      </c>
      <c r="L33" s="76">
        <f t="shared" si="0"/>
        <v>76.099999999999994</v>
      </c>
      <c r="M33" s="77">
        <v>74.5</v>
      </c>
      <c r="N33" s="77">
        <v>72.900000000000006</v>
      </c>
      <c r="O33" s="39">
        <f t="shared" si="2"/>
        <v>1.5999999999999943</v>
      </c>
      <c r="P33" s="7"/>
      <c r="Q33" s="33">
        <f t="shared" si="3"/>
        <v>2110016</v>
      </c>
      <c r="R33" s="33">
        <f t="shared" si="3"/>
        <v>626620</v>
      </c>
      <c r="S33" s="33">
        <f t="shared" si="3"/>
        <v>2736636</v>
      </c>
      <c r="T33" s="33">
        <f t="shared" si="3"/>
        <v>1973796</v>
      </c>
      <c r="U33" s="33">
        <f t="shared" si="1"/>
        <v>108959</v>
      </c>
      <c r="V33" s="33">
        <f t="shared" si="1"/>
        <v>2082755</v>
      </c>
      <c r="W33" s="40">
        <v>2110016</v>
      </c>
      <c r="X33" s="40">
        <v>626620</v>
      </c>
      <c r="Y33" s="40">
        <v>2736636</v>
      </c>
      <c r="Z33" s="40">
        <v>1973796</v>
      </c>
      <c r="AA33" s="40">
        <v>108959</v>
      </c>
      <c r="AB33" s="40">
        <v>2082755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</row>
    <row r="34" spans="1:34" s="5" customFormat="1" ht="24.75" customHeight="1" thickTop="1" thickBot="1" x14ac:dyDescent="0.3">
      <c r="A34" s="66">
        <v>30</v>
      </c>
      <c r="B34" s="67" t="s">
        <v>52</v>
      </c>
      <c r="C34" s="68" t="s">
        <v>26</v>
      </c>
      <c r="D34" s="69">
        <v>1357391</v>
      </c>
      <c r="E34" s="70">
        <v>797630</v>
      </c>
      <c r="F34" s="71">
        <v>2155021</v>
      </c>
      <c r="G34" s="72">
        <v>1242549</v>
      </c>
      <c r="H34" s="70">
        <v>120557</v>
      </c>
      <c r="I34" s="73">
        <v>1363106</v>
      </c>
      <c r="J34" s="74">
        <f t="shared" si="0"/>
        <v>91.5</v>
      </c>
      <c r="K34" s="75">
        <f t="shared" si="0"/>
        <v>15.1</v>
      </c>
      <c r="L34" s="76">
        <f t="shared" si="0"/>
        <v>63.3</v>
      </c>
      <c r="M34" s="77">
        <v>61.1</v>
      </c>
      <c r="N34" s="77">
        <v>60.5</v>
      </c>
      <c r="O34" s="39">
        <f t="shared" si="2"/>
        <v>2.1999999999999957</v>
      </c>
      <c r="P34" s="7"/>
      <c r="Q34" s="33">
        <f t="shared" si="3"/>
        <v>1357391</v>
      </c>
      <c r="R34" s="33">
        <f t="shared" si="3"/>
        <v>797630</v>
      </c>
      <c r="S34" s="33">
        <f t="shared" si="3"/>
        <v>2155021</v>
      </c>
      <c r="T34" s="33">
        <f t="shared" si="3"/>
        <v>1242549</v>
      </c>
      <c r="U34" s="33">
        <f t="shared" si="1"/>
        <v>120557</v>
      </c>
      <c r="V34" s="33">
        <f t="shared" si="1"/>
        <v>1363106</v>
      </c>
      <c r="W34" s="40">
        <v>1357391</v>
      </c>
      <c r="X34" s="40">
        <v>797630</v>
      </c>
      <c r="Y34" s="40">
        <v>2155021</v>
      </c>
      <c r="Z34" s="40">
        <v>1242549</v>
      </c>
      <c r="AA34" s="40">
        <v>120557</v>
      </c>
      <c r="AB34" s="40">
        <v>1363106</v>
      </c>
      <c r="AC34" s="40">
        <v>0</v>
      </c>
      <c r="AD34" s="40">
        <v>0</v>
      </c>
      <c r="AE34" s="40">
        <v>0</v>
      </c>
      <c r="AF34" s="40">
        <v>0</v>
      </c>
      <c r="AG34" s="40">
        <v>0</v>
      </c>
      <c r="AH34" s="40">
        <v>0</v>
      </c>
    </row>
    <row r="35" spans="1:34" s="5" customFormat="1" ht="24.75" customHeight="1" thickTop="1" thickBot="1" x14ac:dyDescent="0.3">
      <c r="A35" s="66">
        <v>31</v>
      </c>
      <c r="B35" s="67" t="s">
        <v>53</v>
      </c>
      <c r="C35" s="68" t="s">
        <v>26</v>
      </c>
      <c r="D35" s="69">
        <v>1231119</v>
      </c>
      <c r="E35" s="70">
        <v>686883</v>
      </c>
      <c r="F35" s="71">
        <v>1918002</v>
      </c>
      <c r="G35" s="72">
        <v>1118552</v>
      </c>
      <c r="H35" s="70">
        <v>138385</v>
      </c>
      <c r="I35" s="73">
        <v>1256937</v>
      </c>
      <c r="J35" s="74">
        <f t="shared" si="0"/>
        <v>90.9</v>
      </c>
      <c r="K35" s="75">
        <f t="shared" si="0"/>
        <v>20.100000000000001</v>
      </c>
      <c r="L35" s="76">
        <f t="shared" si="0"/>
        <v>65.5</v>
      </c>
      <c r="M35" s="77">
        <v>63.5</v>
      </c>
      <c r="N35" s="77">
        <v>61.8</v>
      </c>
      <c r="O35" s="39">
        <f t="shared" si="2"/>
        <v>2</v>
      </c>
      <c r="P35" s="7"/>
      <c r="Q35" s="33">
        <f t="shared" si="3"/>
        <v>1231119</v>
      </c>
      <c r="R35" s="33">
        <f t="shared" si="3"/>
        <v>686883</v>
      </c>
      <c r="S35" s="33">
        <f t="shared" si="3"/>
        <v>1918002</v>
      </c>
      <c r="T35" s="33">
        <f t="shared" si="3"/>
        <v>1118552</v>
      </c>
      <c r="U35" s="33">
        <f t="shared" si="1"/>
        <v>138385</v>
      </c>
      <c r="V35" s="33">
        <f t="shared" si="1"/>
        <v>1256937</v>
      </c>
      <c r="W35" s="40">
        <v>1231119</v>
      </c>
      <c r="X35" s="40">
        <v>686883</v>
      </c>
      <c r="Y35" s="40">
        <v>1918002</v>
      </c>
      <c r="Z35" s="40">
        <v>1118552</v>
      </c>
      <c r="AA35" s="40">
        <v>138385</v>
      </c>
      <c r="AB35" s="40">
        <v>1256937</v>
      </c>
      <c r="AC35" s="40">
        <v>0</v>
      </c>
      <c r="AD35" s="40">
        <v>0</v>
      </c>
      <c r="AE35" s="40">
        <v>0</v>
      </c>
      <c r="AF35" s="40">
        <v>0</v>
      </c>
      <c r="AG35" s="40">
        <v>0</v>
      </c>
      <c r="AH35" s="40">
        <v>0</v>
      </c>
    </row>
    <row r="36" spans="1:34" s="5" customFormat="1" ht="24.75" customHeight="1" thickTop="1" thickBot="1" x14ac:dyDescent="0.3">
      <c r="A36" s="66">
        <v>32</v>
      </c>
      <c r="B36" s="67" t="s">
        <v>21</v>
      </c>
      <c r="C36" s="68" t="s">
        <v>26</v>
      </c>
      <c r="D36" s="69">
        <v>875093</v>
      </c>
      <c r="E36" s="70">
        <v>202152</v>
      </c>
      <c r="F36" s="71">
        <v>1077245</v>
      </c>
      <c r="G36" s="72">
        <v>842196</v>
      </c>
      <c r="H36" s="70">
        <v>31325</v>
      </c>
      <c r="I36" s="73">
        <v>873521</v>
      </c>
      <c r="J36" s="74">
        <f t="shared" si="0"/>
        <v>96.2</v>
      </c>
      <c r="K36" s="75">
        <f t="shared" si="0"/>
        <v>15.5</v>
      </c>
      <c r="L36" s="76">
        <f t="shared" si="0"/>
        <v>81.099999999999994</v>
      </c>
      <c r="M36" s="77">
        <v>77.099999999999994</v>
      </c>
      <c r="N36" s="77">
        <v>73.8</v>
      </c>
      <c r="O36" s="39">
        <f t="shared" si="2"/>
        <v>4</v>
      </c>
      <c r="P36" s="7"/>
      <c r="Q36" s="33">
        <f t="shared" si="3"/>
        <v>875093</v>
      </c>
      <c r="R36" s="33">
        <f t="shared" si="3"/>
        <v>202152</v>
      </c>
      <c r="S36" s="33">
        <f t="shared" si="3"/>
        <v>1077245</v>
      </c>
      <c r="T36" s="33">
        <f t="shared" si="3"/>
        <v>842196</v>
      </c>
      <c r="U36" s="33">
        <f t="shared" si="1"/>
        <v>31325</v>
      </c>
      <c r="V36" s="33">
        <f t="shared" si="1"/>
        <v>873521</v>
      </c>
      <c r="W36" s="40">
        <v>875093</v>
      </c>
      <c r="X36" s="40">
        <v>200065</v>
      </c>
      <c r="Y36" s="40">
        <v>1075158</v>
      </c>
      <c r="Z36" s="40">
        <v>842196</v>
      </c>
      <c r="AA36" s="40">
        <v>31325</v>
      </c>
      <c r="AB36" s="40">
        <v>873521</v>
      </c>
      <c r="AC36" s="40">
        <v>0</v>
      </c>
      <c r="AD36" s="40">
        <v>2087</v>
      </c>
      <c r="AE36" s="40">
        <v>2087</v>
      </c>
      <c r="AF36" s="40">
        <v>0</v>
      </c>
      <c r="AG36" s="40">
        <v>0</v>
      </c>
      <c r="AH36" s="40">
        <v>0</v>
      </c>
    </row>
    <row r="37" spans="1:34" s="5" customFormat="1" ht="24.75" customHeight="1" thickTop="1" thickBot="1" x14ac:dyDescent="0.3">
      <c r="A37" s="66">
        <v>33</v>
      </c>
      <c r="B37" s="67" t="s">
        <v>54</v>
      </c>
      <c r="C37" s="68" t="s">
        <v>26</v>
      </c>
      <c r="D37" s="69">
        <v>983077</v>
      </c>
      <c r="E37" s="70">
        <v>355128</v>
      </c>
      <c r="F37" s="71">
        <v>1338205</v>
      </c>
      <c r="G37" s="72">
        <v>917579</v>
      </c>
      <c r="H37" s="70">
        <v>48890</v>
      </c>
      <c r="I37" s="73">
        <v>966469</v>
      </c>
      <c r="J37" s="74">
        <f t="shared" ref="J37:L58" si="4">IF(D37=0,"－",ROUND(+G37/D37*100,1))</f>
        <v>93.3</v>
      </c>
      <c r="K37" s="75">
        <f t="shared" si="4"/>
        <v>13.8</v>
      </c>
      <c r="L37" s="76">
        <f t="shared" si="4"/>
        <v>72.2</v>
      </c>
      <c r="M37" s="77">
        <v>71.7</v>
      </c>
      <c r="N37" s="77">
        <v>71.099999999999994</v>
      </c>
      <c r="O37" s="39">
        <f t="shared" si="2"/>
        <v>0.5</v>
      </c>
      <c r="P37" s="7"/>
      <c r="Q37" s="33">
        <f t="shared" si="3"/>
        <v>983077</v>
      </c>
      <c r="R37" s="33">
        <f t="shared" si="3"/>
        <v>355128</v>
      </c>
      <c r="S37" s="33">
        <f t="shared" si="3"/>
        <v>1338205</v>
      </c>
      <c r="T37" s="33">
        <f t="shared" si="3"/>
        <v>917579</v>
      </c>
      <c r="U37" s="33">
        <f t="shared" si="1"/>
        <v>48890</v>
      </c>
      <c r="V37" s="33">
        <f t="shared" si="1"/>
        <v>966469</v>
      </c>
      <c r="W37" s="40">
        <v>983077</v>
      </c>
      <c r="X37" s="40">
        <v>355128</v>
      </c>
      <c r="Y37" s="40">
        <v>1338205</v>
      </c>
      <c r="Z37" s="40">
        <v>917579</v>
      </c>
      <c r="AA37" s="40">
        <v>48890</v>
      </c>
      <c r="AB37" s="40">
        <v>966469</v>
      </c>
      <c r="AC37" s="40">
        <v>0</v>
      </c>
      <c r="AD37" s="40">
        <v>0</v>
      </c>
      <c r="AE37" s="40">
        <v>0</v>
      </c>
      <c r="AF37" s="40">
        <v>0</v>
      </c>
      <c r="AG37" s="40">
        <v>0</v>
      </c>
      <c r="AH37" s="40">
        <v>0</v>
      </c>
    </row>
    <row r="38" spans="1:34" s="5" customFormat="1" ht="24.75" customHeight="1" thickTop="1" thickBot="1" x14ac:dyDescent="0.3">
      <c r="A38" s="66">
        <v>34</v>
      </c>
      <c r="B38" s="67" t="s">
        <v>55</v>
      </c>
      <c r="C38" s="68" t="s">
        <v>26</v>
      </c>
      <c r="D38" s="69">
        <v>1923767</v>
      </c>
      <c r="E38" s="70">
        <v>608405</v>
      </c>
      <c r="F38" s="71">
        <v>2532172</v>
      </c>
      <c r="G38" s="72">
        <v>1826198</v>
      </c>
      <c r="H38" s="70">
        <v>104507</v>
      </c>
      <c r="I38" s="73">
        <v>1930705</v>
      </c>
      <c r="J38" s="74">
        <f t="shared" si="4"/>
        <v>94.9</v>
      </c>
      <c r="K38" s="75">
        <f t="shared" si="4"/>
        <v>17.2</v>
      </c>
      <c r="L38" s="76">
        <f t="shared" si="4"/>
        <v>76.2</v>
      </c>
      <c r="M38" s="77">
        <v>74.099999999999994</v>
      </c>
      <c r="N38" s="77">
        <v>72.2</v>
      </c>
      <c r="O38" s="39">
        <f t="shared" si="2"/>
        <v>2.1000000000000085</v>
      </c>
      <c r="P38" s="7"/>
      <c r="Q38" s="33">
        <f t="shared" si="3"/>
        <v>1923767</v>
      </c>
      <c r="R38" s="33">
        <f t="shared" si="3"/>
        <v>608405</v>
      </c>
      <c r="S38" s="33">
        <f t="shared" si="3"/>
        <v>2532172</v>
      </c>
      <c r="T38" s="33">
        <f t="shared" si="3"/>
        <v>1826198</v>
      </c>
      <c r="U38" s="33">
        <f t="shared" si="1"/>
        <v>104507</v>
      </c>
      <c r="V38" s="33">
        <f t="shared" si="1"/>
        <v>1930705</v>
      </c>
      <c r="W38" s="40">
        <v>1923767</v>
      </c>
      <c r="X38" s="40">
        <v>608405</v>
      </c>
      <c r="Y38" s="40">
        <v>2532172</v>
      </c>
      <c r="Z38" s="40">
        <v>1826198</v>
      </c>
      <c r="AA38" s="40">
        <v>104507</v>
      </c>
      <c r="AB38" s="40">
        <v>1930705</v>
      </c>
      <c r="AC38" s="40">
        <v>0</v>
      </c>
      <c r="AD38" s="40">
        <v>0</v>
      </c>
      <c r="AE38" s="40">
        <v>0</v>
      </c>
      <c r="AF38" s="40">
        <v>0</v>
      </c>
      <c r="AG38" s="40">
        <v>0</v>
      </c>
      <c r="AH38" s="40">
        <v>0</v>
      </c>
    </row>
    <row r="39" spans="1:34" s="5" customFormat="1" ht="24.75" customHeight="1" thickTop="1" thickBot="1" x14ac:dyDescent="0.3">
      <c r="A39" s="66">
        <v>35</v>
      </c>
      <c r="B39" s="67" t="s">
        <v>56</v>
      </c>
      <c r="C39" s="68" t="s">
        <v>26</v>
      </c>
      <c r="D39" s="69">
        <v>1335216</v>
      </c>
      <c r="E39" s="70">
        <v>597507</v>
      </c>
      <c r="F39" s="71">
        <v>1932723</v>
      </c>
      <c r="G39" s="72">
        <v>1196385</v>
      </c>
      <c r="H39" s="70">
        <v>129853</v>
      </c>
      <c r="I39" s="73">
        <v>1326238</v>
      </c>
      <c r="J39" s="74">
        <f t="shared" si="4"/>
        <v>89.6</v>
      </c>
      <c r="K39" s="75">
        <f t="shared" si="4"/>
        <v>21.7</v>
      </c>
      <c r="L39" s="76">
        <f t="shared" si="4"/>
        <v>68.599999999999994</v>
      </c>
      <c r="M39" s="77">
        <v>67.3</v>
      </c>
      <c r="N39" s="77">
        <v>66.5</v>
      </c>
      <c r="O39" s="39">
        <f t="shared" si="2"/>
        <v>1.2999999999999972</v>
      </c>
      <c r="P39" s="7"/>
      <c r="Q39" s="33">
        <f t="shared" si="3"/>
        <v>1335216</v>
      </c>
      <c r="R39" s="33">
        <f t="shared" si="3"/>
        <v>597507</v>
      </c>
      <c r="S39" s="33">
        <f t="shared" si="3"/>
        <v>1932723</v>
      </c>
      <c r="T39" s="33">
        <f t="shared" si="3"/>
        <v>1196385</v>
      </c>
      <c r="U39" s="33">
        <f t="shared" si="1"/>
        <v>129853</v>
      </c>
      <c r="V39" s="33">
        <f t="shared" si="1"/>
        <v>1326238</v>
      </c>
      <c r="W39" s="40">
        <v>1335216</v>
      </c>
      <c r="X39" s="40">
        <v>597507</v>
      </c>
      <c r="Y39" s="40">
        <v>1932723</v>
      </c>
      <c r="Z39" s="40">
        <v>1196385</v>
      </c>
      <c r="AA39" s="40">
        <v>129853</v>
      </c>
      <c r="AB39" s="40">
        <v>1326238</v>
      </c>
      <c r="AC39" s="40">
        <v>0</v>
      </c>
      <c r="AD39" s="40">
        <v>0</v>
      </c>
      <c r="AE39" s="40">
        <v>0</v>
      </c>
      <c r="AF39" s="40">
        <v>0</v>
      </c>
      <c r="AG39" s="40">
        <v>0</v>
      </c>
      <c r="AH39" s="40">
        <v>0</v>
      </c>
    </row>
    <row r="40" spans="1:34" s="5" customFormat="1" ht="24.75" customHeight="1" thickTop="1" thickBot="1" x14ac:dyDescent="0.3">
      <c r="A40" s="66">
        <v>36</v>
      </c>
      <c r="B40" s="67" t="s">
        <v>22</v>
      </c>
      <c r="C40" s="68" t="s">
        <v>26</v>
      </c>
      <c r="D40" s="69">
        <v>966303</v>
      </c>
      <c r="E40" s="70">
        <v>316738</v>
      </c>
      <c r="F40" s="71">
        <v>1283041</v>
      </c>
      <c r="G40" s="72">
        <v>908230</v>
      </c>
      <c r="H40" s="70">
        <v>75852</v>
      </c>
      <c r="I40" s="73">
        <v>984082</v>
      </c>
      <c r="J40" s="74">
        <f t="shared" si="4"/>
        <v>94</v>
      </c>
      <c r="K40" s="75">
        <f t="shared" si="4"/>
        <v>23.9</v>
      </c>
      <c r="L40" s="76">
        <f t="shared" si="4"/>
        <v>76.7</v>
      </c>
      <c r="M40" s="77">
        <v>73.400000000000006</v>
      </c>
      <c r="N40" s="77">
        <v>68.2</v>
      </c>
      <c r="O40" s="39">
        <f t="shared" si="2"/>
        <v>3.2999999999999972</v>
      </c>
      <c r="P40" s="7"/>
      <c r="Q40" s="33">
        <f t="shared" si="3"/>
        <v>966303</v>
      </c>
      <c r="R40" s="33">
        <f t="shared" si="3"/>
        <v>316738</v>
      </c>
      <c r="S40" s="33">
        <f t="shared" si="3"/>
        <v>1283041</v>
      </c>
      <c r="T40" s="33">
        <f t="shared" si="3"/>
        <v>908230</v>
      </c>
      <c r="U40" s="33">
        <f t="shared" si="1"/>
        <v>75852</v>
      </c>
      <c r="V40" s="33">
        <f t="shared" si="1"/>
        <v>984082</v>
      </c>
      <c r="W40" s="40">
        <v>966303</v>
      </c>
      <c r="X40" s="40">
        <v>316738</v>
      </c>
      <c r="Y40" s="40">
        <v>1283041</v>
      </c>
      <c r="Z40" s="40">
        <v>908230</v>
      </c>
      <c r="AA40" s="40">
        <v>75852</v>
      </c>
      <c r="AB40" s="40">
        <v>984082</v>
      </c>
      <c r="AC40" s="40">
        <v>0</v>
      </c>
      <c r="AD40" s="40">
        <v>0</v>
      </c>
      <c r="AE40" s="40">
        <v>0</v>
      </c>
      <c r="AF40" s="40">
        <v>0</v>
      </c>
      <c r="AG40" s="40">
        <v>0</v>
      </c>
      <c r="AH40" s="40">
        <v>0</v>
      </c>
    </row>
    <row r="41" spans="1:34" s="5" customFormat="1" ht="24.75" customHeight="1" thickTop="1" thickBot="1" x14ac:dyDescent="0.3">
      <c r="A41" s="66">
        <v>37</v>
      </c>
      <c r="B41" s="67" t="s">
        <v>71</v>
      </c>
      <c r="C41" s="68" t="s">
        <v>26</v>
      </c>
      <c r="D41" s="69">
        <v>1109975</v>
      </c>
      <c r="E41" s="70">
        <v>696686</v>
      </c>
      <c r="F41" s="71">
        <v>1806661</v>
      </c>
      <c r="G41" s="72">
        <v>1015670</v>
      </c>
      <c r="H41" s="70">
        <v>77194</v>
      </c>
      <c r="I41" s="73">
        <v>1092864</v>
      </c>
      <c r="J41" s="74">
        <f t="shared" si="4"/>
        <v>91.5</v>
      </c>
      <c r="K41" s="75">
        <f t="shared" si="4"/>
        <v>11.1</v>
      </c>
      <c r="L41" s="76">
        <f t="shared" si="4"/>
        <v>60.5</v>
      </c>
      <c r="M41" s="77">
        <v>58.7</v>
      </c>
      <c r="N41" s="77">
        <v>57.2</v>
      </c>
      <c r="O41" s="39">
        <f t="shared" si="2"/>
        <v>1.7999999999999972</v>
      </c>
      <c r="P41" s="7"/>
      <c r="Q41" s="33">
        <f t="shared" si="3"/>
        <v>1109975</v>
      </c>
      <c r="R41" s="33">
        <f t="shared" si="3"/>
        <v>696686</v>
      </c>
      <c r="S41" s="33">
        <f t="shared" si="3"/>
        <v>1806661</v>
      </c>
      <c r="T41" s="33">
        <f t="shared" si="3"/>
        <v>1015670</v>
      </c>
      <c r="U41" s="33">
        <f t="shared" si="1"/>
        <v>77194</v>
      </c>
      <c r="V41" s="33">
        <f t="shared" si="1"/>
        <v>1092864</v>
      </c>
      <c r="W41" s="40">
        <v>1109975</v>
      </c>
      <c r="X41" s="40">
        <v>696686</v>
      </c>
      <c r="Y41" s="40">
        <v>1806661</v>
      </c>
      <c r="Z41" s="40">
        <v>1015670</v>
      </c>
      <c r="AA41" s="40">
        <v>77194</v>
      </c>
      <c r="AB41" s="40">
        <v>1092864</v>
      </c>
      <c r="AC41" s="40">
        <v>0</v>
      </c>
      <c r="AD41" s="40">
        <v>0</v>
      </c>
      <c r="AE41" s="40">
        <v>0</v>
      </c>
      <c r="AF41" s="40">
        <v>0</v>
      </c>
      <c r="AG41" s="40">
        <v>0</v>
      </c>
      <c r="AH41" s="40">
        <v>0</v>
      </c>
    </row>
    <row r="42" spans="1:34" s="5" customFormat="1" ht="24.75" customHeight="1" thickTop="1" thickBot="1" x14ac:dyDescent="0.3">
      <c r="A42" s="66">
        <v>38</v>
      </c>
      <c r="B42" s="67" t="s">
        <v>15</v>
      </c>
      <c r="C42" s="68" t="s">
        <v>26</v>
      </c>
      <c r="D42" s="69">
        <v>428271</v>
      </c>
      <c r="E42" s="70">
        <v>155434</v>
      </c>
      <c r="F42" s="71">
        <v>583705</v>
      </c>
      <c r="G42" s="72">
        <v>402560</v>
      </c>
      <c r="H42" s="70">
        <v>33342</v>
      </c>
      <c r="I42" s="73">
        <v>435902</v>
      </c>
      <c r="J42" s="74">
        <f t="shared" si="4"/>
        <v>94</v>
      </c>
      <c r="K42" s="75">
        <f t="shared" si="4"/>
        <v>21.5</v>
      </c>
      <c r="L42" s="76">
        <f t="shared" si="4"/>
        <v>74.7</v>
      </c>
      <c r="M42" s="77">
        <v>73.599999999999994</v>
      </c>
      <c r="N42" s="77">
        <v>70.5</v>
      </c>
      <c r="O42" s="39">
        <f t="shared" si="2"/>
        <v>1.1000000000000085</v>
      </c>
      <c r="P42" s="7"/>
      <c r="Q42" s="33">
        <f t="shared" si="3"/>
        <v>428271</v>
      </c>
      <c r="R42" s="33">
        <f t="shared" si="3"/>
        <v>155434</v>
      </c>
      <c r="S42" s="33">
        <f t="shared" si="3"/>
        <v>583705</v>
      </c>
      <c r="T42" s="33">
        <f t="shared" si="3"/>
        <v>402560</v>
      </c>
      <c r="U42" s="33">
        <f t="shared" si="1"/>
        <v>33342</v>
      </c>
      <c r="V42" s="33">
        <f t="shared" si="1"/>
        <v>435902</v>
      </c>
      <c r="W42" s="40">
        <v>428271</v>
      </c>
      <c r="X42" s="40">
        <v>155434</v>
      </c>
      <c r="Y42" s="40">
        <v>583705</v>
      </c>
      <c r="Z42" s="40">
        <v>402560</v>
      </c>
      <c r="AA42" s="40">
        <v>33342</v>
      </c>
      <c r="AB42" s="40">
        <v>435902</v>
      </c>
      <c r="AC42" s="40">
        <v>0</v>
      </c>
      <c r="AD42" s="40">
        <v>0</v>
      </c>
      <c r="AE42" s="40">
        <v>0</v>
      </c>
      <c r="AF42" s="40">
        <v>0</v>
      </c>
      <c r="AG42" s="40">
        <v>0</v>
      </c>
      <c r="AH42" s="40">
        <v>0</v>
      </c>
    </row>
    <row r="43" spans="1:34" s="5" customFormat="1" ht="24.75" customHeight="1" thickTop="1" thickBot="1" x14ac:dyDescent="0.3">
      <c r="A43" s="66">
        <v>39</v>
      </c>
      <c r="B43" s="67" t="s">
        <v>57</v>
      </c>
      <c r="C43" s="68" t="s">
        <v>26</v>
      </c>
      <c r="D43" s="69">
        <v>527732</v>
      </c>
      <c r="E43" s="70">
        <v>221083</v>
      </c>
      <c r="F43" s="71">
        <v>748815</v>
      </c>
      <c r="G43" s="72">
        <v>506322</v>
      </c>
      <c r="H43" s="70">
        <v>25472</v>
      </c>
      <c r="I43" s="73">
        <v>531794</v>
      </c>
      <c r="J43" s="74">
        <f t="shared" si="4"/>
        <v>95.9</v>
      </c>
      <c r="K43" s="75">
        <f t="shared" si="4"/>
        <v>11.5</v>
      </c>
      <c r="L43" s="76">
        <f t="shared" si="4"/>
        <v>71</v>
      </c>
      <c r="M43" s="77">
        <v>70</v>
      </c>
      <c r="N43" s="77">
        <v>68.2</v>
      </c>
      <c r="O43" s="39">
        <f t="shared" si="2"/>
        <v>1</v>
      </c>
      <c r="P43" s="7"/>
      <c r="Q43" s="33">
        <f t="shared" si="3"/>
        <v>527732</v>
      </c>
      <c r="R43" s="33">
        <f t="shared" si="3"/>
        <v>221083</v>
      </c>
      <c r="S43" s="33">
        <f t="shared" si="3"/>
        <v>748815</v>
      </c>
      <c r="T43" s="33">
        <f t="shared" si="3"/>
        <v>506322</v>
      </c>
      <c r="U43" s="33">
        <f t="shared" si="1"/>
        <v>25472</v>
      </c>
      <c r="V43" s="33">
        <f t="shared" si="1"/>
        <v>531794</v>
      </c>
      <c r="W43" s="40">
        <v>527732</v>
      </c>
      <c r="X43" s="40">
        <v>221083</v>
      </c>
      <c r="Y43" s="40">
        <v>748815</v>
      </c>
      <c r="Z43" s="40">
        <v>506322</v>
      </c>
      <c r="AA43" s="40">
        <v>25472</v>
      </c>
      <c r="AB43" s="40">
        <v>531794</v>
      </c>
      <c r="AC43" s="40">
        <v>0</v>
      </c>
      <c r="AD43" s="40">
        <v>0</v>
      </c>
      <c r="AE43" s="40">
        <v>0</v>
      </c>
      <c r="AF43" s="40">
        <v>0</v>
      </c>
      <c r="AG43" s="40">
        <v>0</v>
      </c>
      <c r="AH43" s="40">
        <v>0</v>
      </c>
    </row>
    <row r="44" spans="1:34" s="5" customFormat="1" ht="24.75" customHeight="1" thickTop="1" thickBot="1" x14ac:dyDescent="0.3">
      <c r="A44" s="66">
        <v>40</v>
      </c>
      <c r="B44" s="67" t="s">
        <v>58</v>
      </c>
      <c r="C44" s="68" t="s">
        <v>26</v>
      </c>
      <c r="D44" s="69">
        <v>144455</v>
      </c>
      <c r="E44" s="70">
        <v>19738</v>
      </c>
      <c r="F44" s="71">
        <v>164193</v>
      </c>
      <c r="G44" s="72">
        <v>139042</v>
      </c>
      <c r="H44" s="70">
        <v>6196</v>
      </c>
      <c r="I44" s="73">
        <v>145238</v>
      </c>
      <c r="J44" s="74">
        <f t="shared" si="4"/>
        <v>96.3</v>
      </c>
      <c r="K44" s="75">
        <f t="shared" si="4"/>
        <v>31.4</v>
      </c>
      <c r="L44" s="76">
        <f t="shared" si="4"/>
        <v>88.5</v>
      </c>
      <c r="M44" s="77">
        <v>88.8</v>
      </c>
      <c r="N44" s="77">
        <v>84.1</v>
      </c>
      <c r="O44" s="39">
        <f t="shared" si="2"/>
        <v>-0.29999999999999716</v>
      </c>
      <c r="P44" s="7"/>
      <c r="Q44" s="33">
        <f t="shared" si="3"/>
        <v>144455</v>
      </c>
      <c r="R44" s="33">
        <f t="shared" si="3"/>
        <v>19738</v>
      </c>
      <c r="S44" s="33">
        <f t="shared" si="3"/>
        <v>164193</v>
      </c>
      <c r="T44" s="33">
        <f t="shared" si="3"/>
        <v>139042</v>
      </c>
      <c r="U44" s="33">
        <f t="shared" si="1"/>
        <v>6196</v>
      </c>
      <c r="V44" s="33">
        <f t="shared" si="1"/>
        <v>145238</v>
      </c>
      <c r="W44" s="40">
        <v>144455</v>
      </c>
      <c r="X44" s="40">
        <v>19738</v>
      </c>
      <c r="Y44" s="40">
        <v>164193</v>
      </c>
      <c r="Z44" s="40">
        <v>139042</v>
      </c>
      <c r="AA44" s="40">
        <v>6196</v>
      </c>
      <c r="AB44" s="40">
        <v>145238</v>
      </c>
      <c r="AC44" s="40">
        <v>0</v>
      </c>
      <c r="AD44" s="40">
        <v>0</v>
      </c>
      <c r="AE44" s="40">
        <v>0</v>
      </c>
      <c r="AF44" s="40">
        <v>0</v>
      </c>
      <c r="AG44" s="40">
        <v>0</v>
      </c>
      <c r="AH44" s="40">
        <v>0</v>
      </c>
    </row>
    <row r="45" spans="1:34" s="5" customFormat="1" ht="24.75" customHeight="1" thickTop="1" thickBot="1" x14ac:dyDescent="0.3">
      <c r="A45" s="66">
        <v>41</v>
      </c>
      <c r="B45" s="67" t="s">
        <v>59</v>
      </c>
      <c r="C45" s="68" t="s">
        <v>26</v>
      </c>
      <c r="D45" s="69">
        <v>428345</v>
      </c>
      <c r="E45" s="70">
        <v>135652</v>
      </c>
      <c r="F45" s="71">
        <v>563997</v>
      </c>
      <c r="G45" s="72">
        <v>401868</v>
      </c>
      <c r="H45" s="70">
        <v>15954</v>
      </c>
      <c r="I45" s="73">
        <v>417822</v>
      </c>
      <c r="J45" s="74">
        <f t="shared" si="4"/>
        <v>93.8</v>
      </c>
      <c r="K45" s="75">
        <f t="shared" si="4"/>
        <v>11.8</v>
      </c>
      <c r="L45" s="76">
        <f t="shared" si="4"/>
        <v>74.099999999999994</v>
      </c>
      <c r="M45" s="77">
        <v>72.400000000000006</v>
      </c>
      <c r="N45" s="77">
        <v>72.3</v>
      </c>
      <c r="O45" s="39">
        <f t="shared" si="2"/>
        <v>1.6999999999999886</v>
      </c>
      <c r="P45" s="7"/>
      <c r="Q45" s="33">
        <f t="shared" si="3"/>
        <v>428345</v>
      </c>
      <c r="R45" s="33">
        <f t="shared" si="3"/>
        <v>135652</v>
      </c>
      <c r="S45" s="33">
        <f t="shared" si="3"/>
        <v>563997</v>
      </c>
      <c r="T45" s="33">
        <f t="shared" si="3"/>
        <v>401868</v>
      </c>
      <c r="U45" s="33">
        <f t="shared" si="1"/>
        <v>15954</v>
      </c>
      <c r="V45" s="33">
        <f t="shared" si="1"/>
        <v>417822</v>
      </c>
      <c r="W45" s="40">
        <v>428345</v>
      </c>
      <c r="X45" s="40">
        <v>135652</v>
      </c>
      <c r="Y45" s="40">
        <v>563997</v>
      </c>
      <c r="Z45" s="40">
        <v>401868</v>
      </c>
      <c r="AA45" s="40">
        <v>15954</v>
      </c>
      <c r="AB45" s="40">
        <v>417822</v>
      </c>
      <c r="AC45" s="40">
        <v>0</v>
      </c>
      <c r="AD45" s="40">
        <v>0</v>
      </c>
      <c r="AE45" s="40">
        <v>0</v>
      </c>
      <c r="AF45" s="40">
        <v>0</v>
      </c>
      <c r="AG45" s="40">
        <v>0</v>
      </c>
      <c r="AH45" s="40">
        <v>0</v>
      </c>
    </row>
    <row r="46" spans="1:34" s="5" customFormat="1" ht="24.75" customHeight="1" thickTop="1" thickBot="1" x14ac:dyDescent="0.3">
      <c r="A46" s="66">
        <v>42</v>
      </c>
      <c r="B46" s="67" t="s">
        <v>60</v>
      </c>
      <c r="C46" s="68" t="s">
        <v>26</v>
      </c>
      <c r="D46" s="69">
        <v>363206</v>
      </c>
      <c r="E46" s="70">
        <v>94677</v>
      </c>
      <c r="F46" s="71">
        <v>457883</v>
      </c>
      <c r="G46" s="72">
        <v>348330</v>
      </c>
      <c r="H46" s="70">
        <v>20879</v>
      </c>
      <c r="I46" s="73">
        <v>369209</v>
      </c>
      <c r="J46" s="74">
        <f t="shared" si="4"/>
        <v>95.9</v>
      </c>
      <c r="K46" s="75">
        <f t="shared" si="4"/>
        <v>22.1</v>
      </c>
      <c r="L46" s="76">
        <f t="shared" si="4"/>
        <v>80.599999999999994</v>
      </c>
      <c r="M46" s="77">
        <v>79.3</v>
      </c>
      <c r="N46" s="77">
        <v>78.3</v>
      </c>
      <c r="O46" s="39">
        <f t="shared" si="2"/>
        <v>1.2999999999999972</v>
      </c>
      <c r="P46" s="7"/>
      <c r="Q46" s="33">
        <f t="shared" si="3"/>
        <v>363206</v>
      </c>
      <c r="R46" s="33">
        <f t="shared" si="3"/>
        <v>94677</v>
      </c>
      <c r="S46" s="33">
        <f t="shared" si="3"/>
        <v>457883</v>
      </c>
      <c r="T46" s="33">
        <f t="shared" si="3"/>
        <v>348330</v>
      </c>
      <c r="U46" s="33">
        <f t="shared" si="1"/>
        <v>20879</v>
      </c>
      <c r="V46" s="33">
        <f t="shared" si="1"/>
        <v>369209</v>
      </c>
      <c r="W46" s="40">
        <v>363206</v>
      </c>
      <c r="X46" s="40">
        <v>94677</v>
      </c>
      <c r="Y46" s="40">
        <v>457883</v>
      </c>
      <c r="Z46" s="40">
        <v>348330</v>
      </c>
      <c r="AA46" s="40">
        <v>20879</v>
      </c>
      <c r="AB46" s="40">
        <v>369209</v>
      </c>
      <c r="AC46" s="40">
        <v>0</v>
      </c>
      <c r="AD46" s="40">
        <v>0</v>
      </c>
      <c r="AE46" s="40">
        <v>0</v>
      </c>
      <c r="AF46" s="40">
        <v>0</v>
      </c>
      <c r="AG46" s="40">
        <v>0</v>
      </c>
      <c r="AH46" s="40">
        <v>0</v>
      </c>
    </row>
    <row r="47" spans="1:34" s="5" customFormat="1" ht="24.75" customHeight="1" thickTop="1" thickBot="1" x14ac:dyDescent="0.3">
      <c r="A47" s="66">
        <v>43</v>
      </c>
      <c r="B47" s="67" t="s">
        <v>16</v>
      </c>
      <c r="C47" s="68" t="s">
        <v>26</v>
      </c>
      <c r="D47" s="69">
        <v>362932</v>
      </c>
      <c r="E47" s="70">
        <v>158792</v>
      </c>
      <c r="F47" s="71">
        <v>521724</v>
      </c>
      <c r="G47" s="72">
        <v>328885</v>
      </c>
      <c r="H47" s="70">
        <v>38238</v>
      </c>
      <c r="I47" s="73">
        <v>367123</v>
      </c>
      <c r="J47" s="74">
        <f t="shared" si="4"/>
        <v>90.6</v>
      </c>
      <c r="K47" s="75">
        <f t="shared" si="4"/>
        <v>24.1</v>
      </c>
      <c r="L47" s="76">
        <f t="shared" si="4"/>
        <v>70.400000000000006</v>
      </c>
      <c r="M47" s="77">
        <v>65.7</v>
      </c>
      <c r="N47" s="77">
        <v>63</v>
      </c>
      <c r="O47" s="39">
        <f t="shared" si="2"/>
        <v>4.7000000000000028</v>
      </c>
      <c r="P47" s="7"/>
      <c r="Q47" s="33">
        <f t="shared" si="3"/>
        <v>362932</v>
      </c>
      <c r="R47" s="33">
        <f t="shared" si="3"/>
        <v>158792</v>
      </c>
      <c r="S47" s="33">
        <f t="shared" si="3"/>
        <v>521724</v>
      </c>
      <c r="T47" s="33">
        <f t="shared" si="3"/>
        <v>328885</v>
      </c>
      <c r="U47" s="33">
        <f t="shared" si="1"/>
        <v>38238</v>
      </c>
      <c r="V47" s="33">
        <f t="shared" si="1"/>
        <v>367123</v>
      </c>
      <c r="W47" s="40">
        <v>362932</v>
      </c>
      <c r="X47" s="40">
        <v>158792</v>
      </c>
      <c r="Y47" s="40">
        <v>521724</v>
      </c>
      <c r="Z47" s="40">
        <v>328885</v>
      </c>
      <c r="AA47" s="40">
        <v>38238</v>
      </c>
      <c r="AB47" s="40">
        <v>367123</v>
      </c>
      <c r="AC47" s="40">
        <v>0</v>
      </c>
      <c r="AD47" s="40">
        <v>0</v>
      </c>
      <c r="AE47" s="40">
        <v>0</v>
      </c>
      <c r="AF47" s="40">
        <v>0</v>
      </c>
      <c r="AG47" s="40">
        <v>0</v>
      </c>
      <c r="AH47" s="40">
        <v>0</v>
      </c>
    </row>
    <row r="48" spans="1:34" s="5" customFormat="1" ht="24.75" customHeight="1" thickTop="1" thickBot="1" x14ac:dyDescent="0.3">
      <c r="A48" s="66">
        <v>44</v>
      </c>
      <c r="B48" s="67" t="s">
        <v>61</v>
      </c>
      <c r="C48" s="68" t="s">
        <v>26</v>
      </c>
      <c r="D48" s="69">
        <v>205160</v>
      </c>
      <c r="E48" s="70">
        <v>48366</v>
      </c>
      <c r="F48" s="71">
        <v>253526</v>
      </c>
      <c r="G48" s="72">
        <v>195608</v>
      </c>
      <c r="H48" s="70">
        <v>9761</v>
      </c>
      <c r="I48" s="73">
        <v>205369</v>
      </c>
      <c r="J48" s="74">
        <f t="shared" si="4"/>
        <v>95.3</v>
      </c>
      <c r="K48" s="75">
        <f t="shared" si="4"/>
        <v>20.2</v>
      </c>
      <c r="L48" s="76">
        <f t="shared" si="4"/>
        <v>81</v>
      </c>
      <c r="M48" s="77">
        <v>79.3</v>
      </c>
      <c r="N48" s="77">
        <v>76.599999999999994</v>
      </c>
      <c r="O48" s="39">
        <f t="shared" si="2"/>
        <v>1.7000000000000028</v>
      </c>
      <c r="P48" s="7"/>
      <c r="Q48" s="33">
        <f t="shared" si="3"/>
        <v>205160</v>
      </c>
      <c r="R48" s="33">
        <f t="shared" si="3"/>
        <v>48366</v>
      </c>
      <c r="S48" s="33">
        <f t="shared" si="3"/>
        <v>253526</v>
      </c>
      <c r="T48" s="33">
        <f t="shared" si="3"/>
        <v>195608</v>
      </c>
      <c r="U48" s="33">
        <f t="shared" si="1"/>
        <v>9761</v>
      </c>
      <c r="V48" s="33">
        <f t="shared" si="1"/>
        <v>205369</v>
      </c>
      <c r="W48" s="40">
        <v>205160</v>
      </c>
      <c r="X48" s="40">
        <v>48366</v>
      </c>
      <c r="Y48" s="40">
        <v>253526</v>
      </c>
      <c r="Z48" s="40">
        <v>195608</v>
      </c>
      <c r="AA48" s="40">
        <v>9761</v>
      </c>
      <c r="AB48" s="40">
        <v>205369</v>
      </c>
      <c r="AC48" s="40">
        <v>0</v>
      </c>
      <c r="AD48" s="40">
        <v>0</v>
      </c>
      <c r="AE48" s="40">
        <v>0</v>
      </c>
      <c r="AF48" s="40">
        <v>0</v>
      </c>
      <c r="AG48" s="40">
        <v>0</v>
      </c>
      <c r="AH48" s="40">
        <v>0</v>
      </c>
    </row>
    <row r="49" spans="1:34" s="5" customFormat="1" ht="24.75" customHeight="1" thickTop="1" thickBot="1" x14ac:dyDescent="0.3">
      <c r="A49" s="66">
        <v>45</v>
      </c>
      <c r="B49" s="67" t="s">
        <v>23</v>
      </c>
      <c r="C49" s="68" t="s">
        <v>26</v>
      </c>
      <c r="D49" s="69">
        <v>559785</v>
      </c>
      <c r="E49" s="70">
        <v>243781</v>
      </c>
      <c r="F49" s="71">
        <v>803566</v>
      </c>
      <c r="G49" s="72">
        <v>529818</v>
      </c>
      <c r="H49" s="70">
        <v>35928</v>
      </c>
      <c r="I49" s="73">
        <v>565746</v>
      </c>
      <c r="J49" s="74">
        <f t="shared" si="4"/>
        <v>94.6</v>
      </c>
      <c r="K49" s="75">
        <f t="shared" si="4"/>
        <v>14.7</v>
      </c>
      <c r="L49" s="76">
        <f t="shared" si="4"/>
        <v>70.400000000000006</v>
      </c>
      <c r="M49" s="77">
        <v>69.7</v>
      </c>
      <c r="N49" s="77">
        <v>68.599999999999994</v>
      </c>
      <c r="O49" s="39">
        <f t="shared" si="2"/>
        <v>0.70000000000000284</v>
      </c>
      <c r="P49" s="7"/>
      <c r="Q49" s="33">
        <f t="shared" si="3"/>
        <v>559785</v>
      </c>
      <c r="R49" s="33">
        <f t="shared" si="3"/>
        <v>243781</v>
      </c>
      <c r="S49" s="33">
        <f t="shared" si="3"/>
        <v>803566</v>
      </c>
      <c r="T49" s="33">
        <f t="shared" si="3"/>
        <v>529818</v>
      </c>
      <c r="U49" s="33">
        <f t="shared" si="1"/>
        <v>35928</v>
      </c>
      <c r="V49" s="33">
        <f t="shared" si="1"/>
        <v>565746</v>
      </c>
      <c r="W49" s="40">
        <v>559785</v>
      </c>
      <c r="X49" s="40">
        <v>243781</v>
      </c>
      <c r="Y49" s="40">
        <v>803566</v>
      </c>
      <c r="Z49" s="40">
        <v>529818</v>
      </c>
      <c r="AA49" s="40">
        <v>35928</v>
      </c>
      <c r="AB49" s="40">
        <v>565746</v>
      </c>
      <c r="AC49" s="40">
        <v>0</v>
      </c>
      <c r="AD49" s="40">
        <v>0</v>
      </c>
      <c r="AE49" s="40">
        <v>0</v>
      </c>
      <c r="AF49" s="40">
        <v>0</v>
      </c>
      <c r="AG49" s="40">
        <v>0</v>
      </c>
      <c r="AH49" s="40">
        <v>0</v>
      </c>
    </row>
    <row r="50" spans="1:34" s="5" customFormat="1" ht="24.75" customHeight="1" thickTop="1" thickBot="1" x14ac:dyDescent="0.3">
      <c r="A50" s="66">
        <v>46</v>
      </c>
      <c r="B50" s="67" t="s">
        <v>62</v>
      </c>
      <c r="C50" s="68" t="s">
        <v>26</v>
      </c>
      <c r="D50" s="69">
        <v>336434</v>
      </c>
      <c r="E50" s="70">
        <v>118834</v>
      </c>
      <c r="F50" s="71">
        <v>455268</v>
      </c>
      <c r="G50" s="72">
        <v>313746</v>
      </c>
      <c r="H50" s="70">
        <v>24161</v>
      </c>
      <c r="I50" s="73">
        <v>337907</v>
      </c>
      <c r="J50" s="74">
        <f t="shared" si="4"/>
        <v>93.3</v>
      </c>
      <c r="K50" s="75">
        <f t="shared" si="4"/>
        <v>20.3</v>
      </c>
      <c r="L50" s="76">
        <f t="shared" si="4"/>
        <v>74.2</v>
      </c>
      <c r="M50" s="77">
        <v>69.599999999999994</v>
      </c>
      <c r="N50" s="77">
        <v>68.900000000000006</v>
      </c>
      <c r="O50" s="39">
        <f t="shared" si="2"/>
        <v>4.6000000000000085</v>
      </c>
      <c r="P50" s="7"/>
      <c r="Q50" s="33">
        <f t="shared" si="3"/>
        <v>336434</v>
      </c>
      <c r="R50" s="33">
        <f t="shared" si="3"/>
        <v>118834</v>
      </c>
      <c r="S50" s="33">
        <f t="shared" si="3"/>
        <v>455268</v>
      </c>
      <c r="T50" s="33">
        <f t="shared" si="3"/>
        <v>313746</v>
      </c>
      <c r="U50" s="33">
        <f t="shared" si="1"/>
        <v>24161</v>
      </c>
      <c r="V50" s="33">
        <f t="shared" si="1"/>
        <v>337907</v>
      </c>
      <c r="W50" s="40">
        <v>336434</v>
      </c>
      <c r="X50" s="40">
        <v>118834</v>
      </c>
      <c r="Y50" s="40">
        <v>455268</v>
      </c>
      <c r="Z50" s="40">
        <v>313746</v>
      </c>
      <c r="AA50" s="40">
        <v>24161</v>
      </c>
      <c r="AB50" s="40">
        <v>337907</v>
      </c>
      <c r="AC50" s="40">
        <v>0</v>
      </c>
      <c r="AD50" s="40">
        <v>0</v>
      </c>
      <c r="AE50" s="40">
        <v>0</v>
      </c>
      <c r="AF50" s="40">
        <v>0</v>
      </c>
      <c r="AG50" s="40">
        <v>0</v>
      </c>
      <c r="AH50" s="40">
        <v>0</v>
      </c>
    </row>
    <row r="51" spans="1:34" s="5" customFormat="1" ht="24.75" customHeight="1" thickTop="1" thickBot="1" x14ac:dyDescent="0.3">
      <c r="A51" s="66">
        <v>47</v>
      </c>
      <c r="B51" s="67" t="s">
        <v>63</v>
      </c>
      <c r="C51" s="68" t="s">
        <v>26</v>
      </c>
      <c r="D51" s="69">
        <v>166111</v>
      </c>
      <c r="E51" s="70">
        <v>49199</v>
      </c>
      <c r="F51" s="71">
        <v>215310</v>
      </c>
      <c r="G51" s="72">
        <v>156446</v>
      </c>
      <c r="H51" s="70">
        <v>8786</v>
      </c>
      <c r="I51" s="73">
        <v>165232</v>
      </c>
      <c r="J51" s="74">
        <f t="shared" si="4"/>
        <v>94.2</v>
      </c>
      <c r="K51" s="75">
        <f t="shared" si="4"/>
        <v>17.899999999999999</v>
      </c>
      <c r="L51" s="76">
        <f t="shared" si="4"/>
        <v>76.7</v>
      </c>
      <c r="M51" s="77">
        <v>76</v>
      </c>
      <c r="N51" s="77">
        <v>76.2</v>
      </c>
      <c r="O51" s="39">
        <f t="shared" si="2"/>
        <v>0.70000000000000284</v>
      </c>
      <c r="P51" s="7"/>
      <c r="Q51" s="33">
        <f t="shared" si="3"/>
        <v>166111</v>
      </c>
      <c r="R51" s="33">
        <f t="shared" si="3"/>
        <v>49199</v>
      </c>
      <c r="S51" s="33">
        <f t="shared" si="3"/>
        <v>215310</v>
      </c>
      <c r="T51" s="33">
        <f t="shared" si="3"/>
        <v>156446</v>
      </c>
      <c r="U51" s="33">
        <f t="shared" si="1"/>
        <v>8786</v>
      </c>
      <c r="V51" s="33">
        <f t="shared" si="1"/>
        <v>165232</v>
      </c>
      <c r="W51" s="40">
        <v>166111</v>
      </c>
      <c r="X51" s="40">
        <v>49199</v>
      </c>
      <c r="Y51" s="40">
        <v>215310</v>
      </c>
      <c r="Z51" s="40">
        <v>156446</v>
      </c>
      <c r="AA51" s="40">
        <v>8786</v>
      </c>
      <c r="AB51" s="40">
        <v>165232</v>
      </c>
      <c r="AC51" s="40">
        <v>0</v>
      </c>
      <c r="AD51" s="40">
        <v>0</v>
      </c>
      <c r="AE51" s="40">
        <v>0</v>
      </c>
      <c r="AF51" s="40">
        <v>0</v>
      </c>
      <c r="AG51" s="40">
        <v>0</v>
      </c>
      <c r="AH51" s="40">
        <v>0</v>
      </c>
    </row>
    <row r="52" spans="1:34" s="5" customFormat="1" ht="24.75" customHeight="1" thickTop="1" thickBot="1" x14ac:dyDescent="0.3">
      <c r="A52" s="66">
        <v>48</v>
      </c>
      <c r="B52" s="67" t="s">
        <v>64</v>
      </c>
      <c r="C52" s="68" t="s">
        <v>26</v>
      </c>
      <c r="D52" s="69">
        <v>310924</v>
      </c>
      <c r="E52" s="70">
        <v>137185</v>
      </c>
      <c r="F52" s="71">
        <v>448109</v>
      </c>
      <c r="G52" s="72">
        <v>291239</v>
      </c>
      <c r="H52" s="70">
        <v>17915</v>
      </c>
      <c r="I52" s="73">
        <v>309154</v>
      </c>
      <c r="J52" s="74">
        <f t="shared" si="4"/>
        <v>93.7</v>
      </c>
      <c r="K52" s="75">
        <f t="shared" si="4"/>
        <v>13.1</v>
      </c>
      <c r="L52" s="76">
        <f t="shared" si="4"/>
        <v>69</v>
      </c>
      <c r="M52" s="77">
        <v>68.8</v>
      </c>
      <c r="N52" s="77">
        <v>68.8</v>
      </c>
      <c r="O52" s="39">
        <f t="shared" si="2"/>
        <v>0.20000000000000284</v>
      </c>
      <c r="P52" s="7"/>
      <c r="Q52" s="33">
        <f t="shared" si="3"/>
        <v>310924</v>
      </c>
      <c r="R52" s="33">
        <f t="shared" si="3"/>
        <v>137185</v>
      </c>
      <c r="S52" s="33">
        <f t="shared" si="3"/>
        <v>448109</v>
      </c>
      <c r="T52" s="33">
        <f t="shared" si="3"/>
        <v>291239</v>
      </c>
      <c r="U52" s="33">
        <f t="shared" si="1"/>
        <v>17915</v>
      </c>
      <c r="V52" s="33">
        <f t="shared" si="1"/>
        <v>309154</v>
      </c>
      <c r="W52" s="40">
        <v>310924</v>
      </c>
      <c r="X52" s="40">
        <v>137185</v>
      </c>
      <c r="Y52" s="40">
        <v>448109</v>
      </c>
      <c r="Z52" s="40">
        <v>291239</v>
      </c>
      <c r="AA52" s="40">
        <v>17915</v>
      </c>
      <c r="AB52" s="40">
        <v>309154</v>
      </c>
      <c r="AC52" s="40">
        <v>0</v>
      </c>
      <c r="AD52" s="40">
        <v>0</v>
      </c>
      <c r="AE52" s="40">
        <v>0</v>
      </c>
      <c r="AF52" s="40">
        <v>0</v>
      </c>
      <c r="AG52" s="40">
        <v>0</v>
      </c>
      <c r="AH52" s="40">
        <v>0</v>
      </c>
    </row>
    <row r="53" spans="1:34" s="5" customFormat="1" ht="24.75" customHeight="1" thickTop="1" thickBot="1" x14ac:dyDescent="0.3">
      <c r="A53" s="66">
        <v>49</v>
      </c>
      <c r="B53" s="67" t="s">
        <v>65</v>
      </c>
      <c r="C53" s="68" t="s">
        <v>26</v>
      </c>
      <c r="D53" s="69">
        <v>282866</v>
      </c>
      <c r="E53" s="70">
        <v>76041</v>
      </c>
      <c r="F53" s="71">
        <v>358907</v>
      </c>
      <c r="G53" s="72">
        <v>264842</v>
      </c>
      <c r="H53" s="70">
        <v>16657</v>
      </c>
      <c r="I53" s="73">
        <v>281499</v>
      </c>
      <c r="J53" s="74">
        <f t="shared" si="4"/>
        <v>93.6</v>
      </c>
      <c r="K53" s="75">
        <f t="shared" si="4"/>
        <v>21.9</v>
      </c>
      <c r="L53" s="76">
        <f t="shared" si="4"/>
        <v>78.400000000000006</v>
      </c>
      <c r="M53" s="77">
        <v>78.400000000000006</v>
      </c>
      <c r="N53" s="77">
        <v>76.7</v>
      </c>
      <c r="O53" s="39">
        <f t="shared" si="2"/>
        <v>0</v>
      </c>
      <c r="P53" s="7"/>
      <c r="Q53" s="33">
        <f t="shared" si="3"/>
        <v>282866</v>
      </c>
      <c r="R53" s="33">
        <f t="shared" si="3"/>
        <v>76041</v>
      </c>
      <c r="S53" s="33">
        <f t="shared" si="3"/>
        <v>358907</v>
      </c>
      <c r="T53" s="33">
        <f t="shared" si="3"/>
        <v>264842</v>
      </c>
      <c r="U53" s="33">
        <f t="shared" si="1"/>
        <v>16657</v>
      </c>
      <c r="V53" s="33">
        <f t="shared" si="1"/>
        <v>281499</v>
      </c>
      <c r="W53" s="40">
        <v>282866</v>
      </c>
      <c r="X53" s="40">
        <v>76041</v>
      </c>
      <c r="Y53" s="40">
        <v>358907</v>
      </c>
      <c r="Z53" s="40">
        <v>264842</v>
      </c>
      <c r="AA53" s="40">
        <v>16657</v>
      </c>
      <c r="AB53" s="40">
        <v>281499</v>
      </c>
      <c r="AC53" s="40">
        <v>0</v>
      </c>
      <c r="AD53" s="40">
        <v>0</v>
      </c>
      <c r="AE53" s="40">
        <v>0</v>
      </c>
      <c r="AF53" s="40">
        <v>0</v>
      </c>
      <c r="AG53" s="40">
        <v>0</v>
      </c>
      <c r="AH53" s="40">
        <v>0</v>
      </c>
    </row>
    <row r="54" spans="1:34" s="5" customFormat="1" ht="24.75" customHeight="1" thickTop="1" thickBot="1" x14ac:dyDescent="0.3">
      <c r="A54" s="66">
        <v>50</v>
      </c>
      <c r="B54" s="67" t="s">
        <v>66</v>
      </c>
      <c r="C54" s="68" t="s">
        <v>26</v>
      </c>
      <c r="D54" s="69">
        <v>194983</v>
      </c>
      <c r="E54" s="70">
        <v>15721</v>
      </c>
      <c r="F54" s="71">
        <v>210704</v>
      </c>
      <c r="G54" s="72">
        <v>188143</v>
      </c>
      <c r="H54" s="70">
        <v>4524</v>
      </c>
      <c r="I54" s="73">
        <v>192667</v>
      </c>
      <c r="J54" s="74">
        <f t="shared" si="4"/>
        <v>96.5</v>
      </c>
      <c r="K54" s="75">
        <f t="shared" si="4"/>
        <v>28.8</v>
      </c>
      <c r="L54" s="76">
        <f t="shared" si="4"/>
        <v>91.4</v>
      </c>
      <c r="M54" s="77">
        <v>91.9</v>
      </c>
      <c r="N54" s="77">
        <v>91.2</v>
      </c>
      <c r="O54" s="39">
        <f t="shared" si="2"/>
        <v>-0.5</v>
      </c>
      <c r="P54" s="7"/>
      <c r="Q54" s="33">
        <f t="shared" si="3"/>
        <v>194983</v>
      </c>
      <c r="R54" s="33">
        <f t="shared" si="3"/>
        <v>15721</v>
      </c>
      <c r="S54" s="33">
        <f t="shared" si="3"/>
        <v>210704</v>
      </c>
      <c r="T54" s="33">
        <f t="shared" si="3"/>
        <v>188143</v>
      </c>
      <c r="U54" s="33">
        <f t="shared" si="1"/>
        <v>4524</v>
      </c>
      <c r="V54" s="33">
        <f t="shared" si="1"/>
        <v>192667</v>
      </c>
      <c r="W54" s="40">
        <v>194983</v>
      </c>
      <c r="X54" s="40">
        <v>15721</v>
      </c>
      <c r="Y54" s="40">
        <v>210704</v>
      </c>
      <c r="Z54" s="40">
        <v>188143</v>
      </c>
      <c r="AA54" s="40">
        <v>4524</v>
      </c>
      <c r="AB54" s="40">
        <v>192667</v>
      </c>
      <c r="AC54" s="40">
        <v>0</v>
      </c>
      <c r="AD54" s="40">
        <v>0</v>
      </c>
      <c r="AE54" s="40">
        <v>0</v>
      </c>
      <c r="AF54" s="40">
        <v>0</v>
      </c>
      <c r="AG54" s="40">
        <v>0</v>
      </c>
      <c r="AH54" s="40">
        <v>0</v>
      </c>
    </row>
    <row r="55" spans="1:34" s="5" customFormat="1" ht="24.75" customHeight="1" thickTop="1" thickBot="1" x14ac:dyDescent="0.3">
      <c r="A55" s="66">
        <v>51</v>
      </c>
      <c r="B55" s="67" t="s">
        <v>67</v>
      </c>
      <c r="C55" s="68" t="s">
        <v>26</v>
      </c>
      <c r="D55" s="69">
        <v>218770</v>
      </c>
      <c r="E55" s="70">
        <v>41463</v>
      </c>
      <c r="F55" s="71">
        <v>260233</v>
      </c>
      <c r="G55" s="72">
        <v>212219</v>
      </c>
      <c r="H55" s="70">
        <v>8087</v>
      </c>
      <c r="I55" s="73">
        <v>220306</v>
      </c>
      <c r="J55" s="74">
        <f t="shared" si="4"/>
        <v>97</v>
      </c>
      <c r="K55" s="75">
        <f t="shared" si="4"/>
        <v>19.5</v>
      </c>
      <c r="L55" s="76">
        <f t="shared" si="4"/>
        <v>84.7</v>
      </c>
      <c r="M55" s="77">
        <v>83.9</v>
      </c>
      <c r="N55" s="77">
        <v>83.9</v>
      </c>
      <c r="O55" s="39">
        <f t="shared" si="2"/>
        <v>0.79999999999999716</v>
      </c>
      <c r="P55" s="7"/>
      <c r="Q55" s="33">
        <f t="shared" si="3"/>
        <v>218770</v>
      </c>
      <c r="R55" s="33">
        <f t="shared" si="3"/>
        <v>41463</v>
      </c>
      <c r="S55" s="33">
        <f t="shared" si="3"/>
        <v>260233</v>
      </c>
      <c r="T55" s="33">
        <f t="shared" si="3"/>
        <v>212219</v>
      </c>
      <c r="U55" s="33">
        <f t="shared" si="1"/>
        <v>8087</v>
      </c>
      <c r="V55" s="33">
        <f t="shared" si="1"/>
        <v>220306</v>
      </c>
      <c r="W55" s="40">
        <v>218770</v>
      </c>
      <c r="X55" s="40">
        <v>41463</v>
      </c>
      <c r="Y55" s="40">
        <v>260233</v>
      </c>
      <c r="Z55" s="40">
        <v>212219</v>
      </c>
      <c r="AA55" s="40">
        <v>8087</v>
      </c>
      <c r="AB55" s="40">
        <v>220306</v>
      </c>
      <c r="AC55" s="40">
        <v>0</v>
      </c>
      <c r="AD55" s="40">
        <v>0</v>
      </c>
      <c r="AE55" s="40">
        <v>0</v>
      </c>
      <c r="AF55" s="40">
        <v>0</v>
      </c>
      <c r="AG55" s="40">
        <v>0</v>
      </c>
      <c r="AH55" s="40">
        <v>0</v>
      </c>
    </row>
    <row r="56" spans="1:34" s="5" customFormat="1" ht="24.75" customHeight="1" thickTop="1" thickBot="1" x14ac:dyDescent="0.3">
      <c r="A56" s="66">
        <v>52</v>
      </c>
      <c r="B56" s="67" t="s">
        <v>17</v>
      </c>
      <c r="C56" s="68" t="s">
        <v>26</v>
      </c>
      <c r="D56" s="69">
        <v>200890</v>
      </c>
      <c r="E56" s="70">
        <v>45516</v>
      </c>
      <c r="F56" s="71">
        <v>246406</v>
      </c>
      <c r="G56" s="72">
        <v>193871</v>
      </c>
      <c r="H56" s="70">
        <v>8422</v>
      </c>
      <c r="I56" s="73">
        <v>202293</v>
      </c>
      <c r="J56" s="74">
        <f t="shared" si="4"/>
        <v>96.5</v>
      </c>
      <c r="K56" s="75">
        <f t="shared" si="4"/>
        <v>18.5</v>
      </c>
      <c r="L56" s="76">
        <f t="shared" si="4"/>
        <v>82.1</v>
      </c>
      <c r="M56" s="77">
        <v>81.7</v>
      </c>
      <c r="N56" s="77">
        <v>78.099999999999994</v>
      </c>
      <c r="O56" s="39">
        <f t="shared" si="2"/>
        <v>0.39999999999999147</v>
      </c>
      <c r="P56" s="7"/>
      <c r="Q56" s="33">
        <f t="shared" si="3"/>
        <v>200890</v>
      </c>
      <c r="R56" s="33">
        <f t="shared" si="3"/>
        <v>45516</v>
      </c>
      <c r="S56" s="33">
        <f t="shared" si="3"/>
        <v>246406</v>
      </c>
      <c r="T56" s="33">
        <f t="shared" si="3"/>
        <v>193871</v>
      </c>
      <c r="U56" s="33">
        <f t="shared" si="1"/>
        <v>8422</v>
      </c>
      <c r="V56" s="33">
        <f t="shared" si="1"/>
        <v>202293</v>
      </c>
      <c r="W56" s="40">
        <v>200890</v>
      </c>
      <c r="X56" s="40">
        <v>45516</v>
      </c>
      <c r="Y56" s="40">
        <v>246406</v>
      </c>
      <c r="Z56" s="40">
        <v>193871</v>
      </c>
      <c r="AA56" s="40">
        <v>8422</v>
      </c>
      <c r="AB56" s="40">
        <v>202293</v>
      </c>
      <c r="AC56" s="40">
        <v>0</v>
      </c>
      <c r="AD56" s="40">
        <v>0</v>
      </c>
      <c r="AE56" s="40">
        <v>0</v>
      </c>
      <c r="AF56" s="40">
        <v>0</v>
      </c>
      <c r="AG56" s="40">
        <v>0</v>
      </c>
      <c r="AH56" s="40">
        <v>0</v>
      </c>
    </row>
    <row r="57" spans="1:34" s="5" customFormat="1" ht="24.75" customHeight="1" thickTop="1" thickBot="1" x14ac:dyDescent="0.3">
      <c r="A57" s="66">
        <v>53</v>
      </c>
      <c r="B57" s="67" t="s">
        <v>68</v>
      </c>
      <c r="C57" s="68" t="s">
        <v>26</v>
      </c>
      <c r="D57" s="69">
        <v>189881</v>
      </c>
      <c r="E57" s="70">
        <v>99358</v>
      </c>
      <c r="F57" s="71">
        <v>289239</v>
      </c>
      <c r="G57" s="72">
        <v>180755</v>
      </c>
      <c r="H57" s="70">
        <v>13981</v>
      </c>
      <c r="I57" s="73">
        <v>194736</v>
      </c>
      <c r="J57" s="74">
        <f t="shared" si="4"/>
        <v>95.2</v>
      </c>
      <c r="K57" s="75">
        <f t="shared" si="4"/>
        <v>14.1</v>
      </c>
      <c r="L57" s="76">
        <f t="shared" si="4"/>
        <v>67.3</v>
      </c>
      <c r="M57" s="77">
        <v>64.8</v>
      </c>
      <c r="N57" s="77">
        <v>60</v>
      </c>
      <c r="O57" s="39">
        <f t="shared" si="2"/>
        <v>2.5</v>
      </c>
      <c r="P57" s="7"/>
      <c r="Q57" s="33">
        <f t="shared" si="3"/>
        <v>189881</v>
      </c>
      <c r="R57" s="33">
        <f t="shared" si="3"/>
        <v>99358</v>
      </c>
      <c r="S57" s="33">
        <f t="shared" si="3"/>
        <v>289239</v>
      </c>
      <c r="T57" s="33">
        <f t="shared" si="3"/>
        <v>180755</v>
      </c>
      <c r="U57" s="33">
        <f t="shared" si="1"/>
        <v>13981</v>
      </c>
      <c r="V57" s="33">
        <f t="shared" si="1"/>
        <v>194736</v>
      </c>
      <c r="W57" s="40">
        <v>189881</v>
      </c>
      <c r="X57" s="40">
        <v>99358</v>
      </c>
      <c r="Y57" s="40">
        <v>289239</v>
      </c>
      <c r="Z57" s="40">
        <v>180755</v>
      </c>
      <c r="AA57" s="40">
        <v>13981</v>
      </c>
      <c r="AB57" s="40">
        <v>194736</v>
      </c>
      <c r="AC57" s="40">
        <v>0</v>
      </c>
      <c r="AD57" s="40">
        <v>0</v>
      </c>
      <c r="AE57" s="40">
        <v>0</v>
      </c>
      <c r="AF57" s="40">
        <v>0</v>
      </c>
      <c r="AG57" s="40">
        <v>0</v>
      </c>
      <c r="AH57" s="40">
        <v>0</v>
      </c>
    </row>
    <row r="58" spans="1:34" s="5" customFormat="1" ht="24.75" customHeight="1" thickTop="1" thickBot="1" x14ac:dyDescent="0.3">
      <c r="A58" s="66">
        <v>54</v>
      </c>
      <c r="B58" s="78" t="s">
        <v>69</v>
      </c>
      <c r="C58" s="79" t="s">
        <v>25</v>
      </c>
      <c r="D58" s="59">
        <v>172446</v>
      </c>
      <c r="E58" s="80">
        <v>25342</v>
      </c>
      <c r="F58" s="59">
        <v>197788</v>
      </c>
      <c r="G58" s="81">
        <v>167709</v>
      </c>
      <c r="H58" s="80">
        <v>4822</v>
      </c>
      <c r="I58" s="59">
        <v>172531</v>
      </c>
      <c r="J58" s="74">
        <f t="shared" si="4"/>
        <v>97.3</v>
      </c>
      <c r="K58" s="75">
        <f t="shared" si="4"/>
        <v>19</v>
      </c>
      <c r="L58" s="76">
        <f t="shared" si="4"/>
        <v>87.2</v>
      </c>
      <c r="M58" s="77">
        <v>85.6</v>
      </c>
      <c r="N58" s="77">
        <v>83.6</v>
      </c>
      <c r="O58" s="39">
        <f t="shared" si="2"/>
        <v>1.6000000000000085</v>
      </c>
      <c r="P58" s="7"/>
      <c r="Q58" s="33">
        <f t="shared" si="3"/>
        <v>172446</v>
      </c>
      <c r="R58" s="33">
        <f t="shared" si="3"/>
        <v>25342</v>
      </c>
      <c r="S58" s="33">
        <f t="shared" si="3"/>
        <v>197788</v>
      </c>
      <c r="T58" s="33">
        <f t="shared" si="3"/>
        <v>167709</v>
      </c>
      <c r="U58" s="33">
        <f t="shared" si="1"/>
        <v>4822</v>
      </c>
      <c r="V58" s="33">
        <f t="shared" si="1"/>
        <v>172531</v>
      </c>
      <c r="W58" s="40">
        <v>0</v>
      </c>
      <c r="X58" s="40">
        <v>0</v>
      </c>
      <c r="Y58" s="40">
        <v>0</v>
      </c>
      <c r="Z58" s="40">
        <v>0</v>
      </c>
      <c r="AA58" s="40">
        <v>0</v>
      </c>
      <c r="AB58" s="40">
        <v>0</v>
      </c>
      <c r="AC58" s="40">
        <v>172446</v>
      </c>
      <c r="AD58" s="40">
        <v>25342</v>
      </c>
      <c r="AE58" s="40">
        <v>197788</v>
      </c>
      <c r="AF58" s="40">
        <v>167709</v>
      </c>
      <c r="AG58" s="40">
        <v>4822</v>
      </c>
      <c r="AH58" s="40">
        <v>172531</v>
      </c>
    </row>
    <row r="59" spans="1:34" s="5" customFormat="1" ht="24.75" customHeight="1" thickTop="1" x14ac:dyDescent="0.25">
      <c r="A59" s="82"/>
      <c r="B59" s="83" t="s">
        <v>18</v>
      </c>
      <c r="C59" s="84"/>
      <c r="D59" s="85">
        <f t="shared" ref="D59:I59" si="5">SUM(D5:D41)</f>
        <v>122220837</v>
      </c>
      <c r="E59" s="86">
        <f t="shared" si="5"/>
        <v>35904577</v>
      </c>
      <c r="F59" s="87">
        <f t="shared" si="5"/>
        <v>158125414</v>
      </c>
      <c r="G59" s="85">
        <f t="shared" si="5"/>
        <v>112905169</v>
      </c>
      <c r="H59" s="86">
        <f t="shared" si="5"/>
        <v>7498411</v>
      </c>
      <c r="I59" s="88">
        <f t="shared" si="5"/>
        <v>120403580</v>
      </c>
      <c r="J59" s="62">
        <f t="shared" ref="J59:L61" si="6">IF(D59=0,"－",ROUND(+G59/D59*100,1))</f>
        <v>92.4</v>
      </c>
      <c r="K59" s="63">
        <f t="shared" si="6"/>
        <v>20.9</v>
      </c>
      <c r="L59" s="64">
        <f t="shared" si="6"/>
        <v>76.099999999999994</v>
      </c>
      <c r="M59" s="89">
        <v>74.599999999999994</v>
      </c>
      <c r="N59" s="65">
        <v>73.2</v>
      </c>
      <c r="O59" s="39">
        <f t="shared" si="2"/>
        <v>1.5</v>
      </c>
      <c r="P59" s="7"/>
      <c r="Q59" s="7"/>
      <c r="R59" s="7"/>
      <c r="S59" s="7"/>
      <c r="T59" s="7"/>
      <c r="U59" s="7"/>
      <c r="V59" s="7"/>
      <c r="W59" s="40">
        <v>55351748</v>
      </c>
      <c r="X59" s="40">
        <v>21071077</v>
      </c>
      <c r="Y59" s="40">
        <v>76422825</v>
      </c>
      <c r="Z59" s="40">
        <v>51261111</v>
      </c>
      <c r="AA59" s="40">
        <v>4159300</v>
      </c>
      <c r="AB59" s="40">
        <v>55420411</v>
      </c>
      <c r="AC59" s="40">
        <v>71962280</v>
      </c>
      <c r="AD59" s="40">
        <v>16519682</v>
      </c>
      <c r="AE59" s="40">
        <v>88481962</v>
      </c>
      <c r="AF59" s="40">
        <v>66465461</v>
      </c>
      <c r="AG59" s="40">
        <v>3632236</v>
      </c>
      <c r="AH59" s="40">
        <v>70097697</v>
      </c>
    </row>
    <row r="60" spans="1:34" s="5" customFormat="1" ht="24.75" customHeight="1" x14ac:dyDescent="0.25">
      <c r="A60" s="90"/>
      <c r="B60" s="91" t="s">
        <v>19</v>
      </c>
      <c r="C60" s="92"/>
      <c r="D60" s="93">
        <f t="shared" ref="D60:I60" si="7">SUM(D42:D58)</f>
        <v>5093191</v>
      </c>
      <c r="E60" s="94">
        <f t="shared" si="7"/>
        <v>1686182</v>
      </c>
      <c r="F60" s="95">
        <f t="shared" si="7"/>
        <v>6779373</v>
      </c>
      <c r="G60" s="93">
        <f t="shared" si="7"/>
        <v>4821403</v>
      </c>
      <c r="H60" s="94">
        <f t="shared" si="7"/>
        <v>293125</v>
      </c>
      <c r="I60" s="96">
        <f t="shared" si="7"/>
        <v>5114528</v>
      </c>
      <c r="J60" s="74">
        <f t="shared" si="6"/>
        <v>94.7</v>
      </c>
      <c r="K60" s="75">
        <f t="shared" si="6"/>
        <v>17.399999999999999</v>
      </c>
      <c r="L60" s="76">
        <f t="shared" si="6"/>
        <v>75.400000000000006</v>
      </c>
      <c r="M60" s="97">
        <v>73.900000000000006</v>
      </c>
      <c r="N60" s="77">
        <v>72.2</v>
      </c>
      <c r="O60" s="39">
        <f t="shared" si="2"/>
        <v>1.5</v>
      </c>
      <c r="P60" s="7"/>
      <c r="Q60" s="7"/>
      <c r="R60" s="7"/>
      <c r="S60" s="7"/>
      <c r="T60" s="7"/>
      <c r="U60" s="7"/>
      <c r="V60" s="7"/>
    </row>
    <row r="61" spans="1:34" s="5" customFormat="1" ht="24.75" customHeight="1" x14ac:dyDescent="0.25">
      <c r="A61" s="98"/>
      <c r="B61" s="99" t="s">
        <v>20</v>
      </c>
      <c r="C61" s="92"/>
      <c r="D61" s="100">
        <f t="shared" ref="D61:I61" si="8">SUM(D59:D60)</f>
        <v>127314028</v>
      </c>
      <c r="E61" s="94">
        <f t="shared" si="8"/>
        <v>37590759</v>
      </c>
      <c r="F61" s="101">
        <f t="shared" si="8"/>
        <v>164904787</v>
      </c>
      <c r="G61" s="100">
        <f t="shared" si="8"/>
        <v>117726572</v>
      </c>
      <c r="H61" s="94">
        <f t="shared" si="8"/>
        <v>7791536</v>
      </c>
      <c r="I61" s="102">
        <f t="shared" si="8"/>
        <v>125518108</v>
      </c>
      <c r="J61" s="74">
        <f t="shared" si="6"/>
        <v>92.5</v>
      </c>
      <c r="K61" s="75">
        <f t="shared" si="6"/>
        <v>20.7</v>
      </c>
      <c r="L61" s="76">
        <f>IF(F61=0,"－",ROUND(+I61/F61*100,1))</f>
        <v>76.099999999999994</v>
      </c>
      <c r="M61" s="97">
        <v>74.5</v>
      </c>
      <c r="N61" s="77">
        <v>73.2</v>
      </c>
      <c r="O61" s="39">
        <f t="shared" si="2"/>
        <v>1.5999999999999943</v>
      </c>
      <c r="P61" s="7"/>
      <c r="Q61" s="7"/>
      <c r="R61" s="7"/>
      <c r="S61" s="7"/>
      <c r="T61" s="7"/>
      <c r="U61" s="7"/>
      <c r="V61" s="7"/>
    </row>
    <row r="62" spans="1:34" s="5" customFormat="1" ht="20.25" customHeight="1" x14ac:dyDescent="0.2">
      <c r="A62" s="103"/>
      <c r="B62" s="104"/>
      <c r="C62" s="104"/>
      <c r="D62" s="105"/>
      <c r="E62" s="105"/>
      <c r="F62" s="105"/>
      <c r="G62" s="105"/>
      <c r="H62" s="105"/>
      <c r="I62" s="105"/>
      <c r="J62" s="106"/>
      <c r="K62" s="106"/>
      <c r="L62" s="106"/>
      <c r="M62" s="106"/>
      <c r="N62" s="106"/>
      <c r="O62" s="11"/>
      <c r="P62" s="7"/>
      <c r="Q62" s="7"/>
      <c r="R62" s="7"/>
      <c r="S62" s="7"/>
      <c r="T62" s="7"/>
      <c r="U62" s="7"/>
      <c r="V62" s="7"/>
    </row>
    <row r="63" spans="1:34" s="5" customFormat="1" ht="20.25" customHeight="1" x14ac:dyDescent="0.2">
      <c r="A63" s="8"/>
      <c r="B63" s="9"/>
      <c r="C63" s="9"/>
      <c r="D63" s="10"/>
      <c r="E63" s="10"/>
      <c r="F63" s="10"/>
      <c r="G63" s="10"/>
      <c r="H63" s="10"/>
      <c r="I63" s="10"/>
      <c r="J63" s="11"/>
      <c r="K63" s="11"/>
      <c r="L63" s="11"/>
      <c r="M63" s="11"/>
      <c r="N63" s="11"/>
      <c r="O63" s="11"/>
      <c r="P63" s="7"/>
      <c r="Q63" s="7"/>
      <c r="R63" s="7"/>
      <c r="S63" s="7"/>
      <c r="T63" s="7"/>
      <c r="U63" s="7"/>
      <c r="V63" s="7"/>
    </row>
    <row r="64" spans="1:34" s="14" customFormat="1" ht="19.5" customHeight="1" x14ac:dyDescent="0.2">
      <c r="A64" s="12"/>
      <c r="B64" s="12"/>
      <c r="C64" s="18"/>
      <c r="D64" s="13">
        <f t="shared" ref="D64:I64" si="9">SUM(D5:D58)</f>
        <v>127314028</v>
      </c>
      <c r="E64" s="13">
        <f t="shared" si="9"/>
        <v>37590759</v>
      </c>
      <c r="F64" s="13">
        <f t="shared" si="9"/>
        <v>164904787</v>
      </c>
      <c r="G64" s="13">
        <f t="shared" si="9"/>
        <v>117726572</v>
      </c>
      <c r="H64" s="13">
        <f t="shared" si="9"/>
        <v>7791536</v>
      </c>
      <c r="I64" s="13">
        <f t="shared" si="9"/>
        <v>125518108</v>
      </c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</row>
    <row r="65" spans="1:34" s="14" customFormat="1" ht="20.25" customHeight="1" x14ac:dyDescent="0.2">
      <c r="A65" s="12"/>
      <c r="C65" s="19"/>
      <c r="D65" s="15">
        <f t="shared" ref="D65:I65" si="10">D61-D64</f>
        <v>0</v>
      </c>
      <c r="E65" s="15">
        <f t="shared" si="10"/>
        <v>0</v>
      </c>
      <c r="F65" s="15">
        <f t="shared" si="10"/>
        <v>0</v>
      </c>
      <c r="G65" s="15">
        <f t="shared" si="10"/>
        <v>0</v>
      </c>
      <c r="H65" s="15">
        <f t="shared" si="10"/>
        <v>0</v>
      </c>
      <c r="I65" s="15">
        <f t="shared" si="10"/>
        <v>0</v>
      </c>
    </row>
    <row r="66" spans="1:34" s="16" customFormat="1" x14ac:dyDescent="0.3">
      <c r="C66" s="20"/>
      <c r="I66" s="17"/>
      <c r="J66" s="17"/>
      <c r="K66" s="17"/>
      <c r="L66" s="17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</row>
    <row r="67" spans="1:34" s="16" customFormat="1" x14ac:dyDescent="0.3">
      <c r="C67" s="20"/>
      <c r="I67" s="17"/>
      <c r="J67" s="17"/>
      <c r="K67" s="17"/>
      <c r="L67" s="17"/>
    </row>
    <row r="68" spans="1:34" s="16" customFormat="1" x14ac:dyDescent="0.3">
      <c r="C68" s="20"/>
      <c r="I68" s="17"/>
      <c r="J68" s="17"/>
      <c r="K68" s="17"/>
      <c r="L68" s="17"/>
    </row>
    <row r="69" spans="1:34" s="16" customFormat="1" x14ac:dyDescent="0.3">
      <c r="C69" s="20"/>
    </row>
    <row r="70" spans="1:34" s="16" customFormat="1" x14ac:dyDescent="0.3">
      <c r="C70" s="20"/>
    </row>
    <row r="71" spans="1:34" s="16" customFormat="1" x14ac:dyDescent="0.3">
      <c r="C71" s="20"/>
    </row>
    <row r="72" spans="1:34" s="16" customFormat="1" x14ac:dyDescent="0.3">
      <c r="C72" s="20"/>
    </row>
    <row r="73" spans="1:34" s="16" customFormat="1" x14ac:dyDescent="0.3">
      <c r="C73" s="20"/>
    </row>
    <row r="74" spans="1:34" s="16" customFormat="1" x14ac:dyDescent="0.3">
      <c r="C74" s="20"/>
    </row>
    <row r="75" spans="1:34" s="16" customFormat="1" x14ac:dyDescent="0.3">
      <c r="C75" s="20"/>
    </row>
    <row r="76" spans="1:34" s="16" customFormat="1" x14ac:dyDescent="0.3">
      <c r="C76" s="20"/>
    </row>
    <row r="77" spans="1:34" s="16" customFormat="1" x14ac:dyDescent="0.3">
      <c r="C77" s="20"/>
    </row>
    <row r="78" spans="1:34" s="16" customFormat="1" x14ac:dyDescent="0.3">
      <c r="C78" s="20"/>
    </row>
    <row r="79" spans="1:34" s="16" customFormat="1" x14ac:dyDescent="0.3">
      <c r="C79" s="20"/>
    </row>
    <row r="80" spans="1:34" s="16" customFormat="1" x14ac:dyDescent="0.3">
      <c r="C80" s="20"/>
    </row>
    <row r="81" spans="3:3" s="16" customFormat="1" x14ac:dyDescent="0.3">
      <c r="C81" s="20"/>
    </row>
    <row r="82" spans="3:3" s="16" customFormat="1" x14ac:dyDescent="0.3">
      <c r="C82" s="20"/>
    </row>
    <row r="83" spans="3:3" s="16" customFormat="1" x14ac:dyDescent="0.3">
      <c r="C83" s="20"/>
    </row>
    <row r="84" spans="3:3" s="16" customFormat="1" x14ac:dyDescent="0.3">
      <c r="C84" s="20"/>
    </row>
    <row r="85" spans="3:3" s="16" customFormat="1" x14ac:dyDescent="0.3">
      <c r="C85" s="20"/>
    </row>
    <row r="86" spans="3:3" s="16" customFormat="1" x14ac:dyDescent="0.3">
      <c r="C86" s="20"/>
    </row>
    <row r="87" spans="3:3" s="16" customFormat="1" x14ac:dyDescent="0.3">
      <c r="C87" s="20"/>
    </row>
    <row r="88" spans="3:3" s="16" customFormat="1" x14ac:dyDescent="0.3">
      <c r="C88" s="20"/>
    </row>
    <row r="89" spans="3:3" s="16" customFormat="1" x14ac:dyDescent="0.3">
      <c r="C89" s="20"/>
    </row>
    <row r="90" spans="3:3" s="16" customFormat="1" x14ac:dyDescent="0.3">
      <c r="C90" s="20"/>
    </row>
    <row r="91" spans="3:3" s="16" customFormat="1" x14ac:dyDescent="0.3">
      <c r="C91" s="20"/>
    </row>
    <row r="92" spans="3:3" s="16" customFormat="1" x14ac:dyDescent="0.3">
      <c r="C92" s="20"/>
    </row>
    <row r="93" spans="3:3" s="16" customFormat="1" x14ac:dyDescent="0.3">
      <c r="C93" s="20"/>
    </row>
    <row r="94" spans="3:3" s="16" customFormat="1" x14ac:dyDescent="0.3">
      <c r="C94" s="20"/>
    </row>
    <row r="95" spans="3:3" s="16" customFormat="1" x14ac:dyDescent="0.3">
      <c r="C95" s="20"/>
    </row>
    <row r="96" spans="3:3" s="16" customFormat="1" x14ac:dyDescent="0.3">
      <c r="C96" s="20"/>
    </row>
    <row r="97" spans="3:3" s="16" customFormat="1" x14ac:dyDescent="0.3">
      <c r="C97" s="20"/>
    </row>
    <row r="98" spans="3:3" s="16" customFormat="1" x14ac:dyDescent="0.3">
      <c r="C98" s="20"/>
    </row>
    <row r="99" spans="3:3" s="16" customFormat="1" x14ac:dyDescent="0.3">
      <c r="C99" s="20"/>
    </row>
    <row r="100" spans="3:3" s="16" customFormat="1" x14ac:dyDescent="0.3">
      <c r="C100" s="20"/>
    </row>
    <row r="101" spans="3:3" s="16" customFormat="1" x14ac:dyDescent="0.3">
      <c r="C101" s="20"/>
    </row>
    <row r="102" spans="3:3" s="16" customFormat="1" x14ac:dyDescent="0.3">
      <c r="C102" s="20"/>
    </row>
    <row r="103" spans="3:3" s="16" customFormat="1" x14ac:dyDescent="0.3">
      <c r="C103" s="20"/>
    </row>
    <row r="104" spans="3:3" s="16" customFormat="1" x14ac:dyDescent="0.3">
      <c r="C104" s="20"/>
    </row>
    <row r="105" spans="3:3" s="16" customFormat="1" x14ac:dyDescent="0.3">
      <c r="C105" s="20"/>
    </row>
    <row r="106" spans="3:3" s="16" customFormat="1" x14ac:dyDescent="0.3">
      <c r="C106" s="20"/>
    </row>
    <row r="107" spans="3:3" s="16" customFormat="1" x14ac:dyDescent="0.3">
      <c r="C107" s="20"/>
    </row>
    <row r="108" spans="3:3" s="16" customFormat="1" x14ac:dyDescent="0.3">
      <c r="C108" s="20"/>
    </row>
    <row r="109" spans="3:3" s="16" customFormat="1" x14ac:dyDescent="0.3">
      <c r="C109" s="20"/>
    </row>
    <row r="110" spans="3:3" s="16" customFormat="1" x14ac:dyDescent="0.3">
      <c r="C110" s="20"/>
    </row>
    <row r="111" spans="3:3" s="16" customFormat="1" x14ac:dyDescent="0.3">
      <c r="C111" s="20"/>
    </row>
    <row r="112" spans="3:3" s="16" customFormat="1" x14ac:dyDescent="0.3">
      <c r="C112" s="20"/>
    </row>
    <row r="113" spans="3:3" s="16" customFormat="1" x14ac:dyDescent="0.3">
      <c r="C113" s="20"/>
    </row>
    <row r="114" spans="3:3" s="16" customFormat="1" x14ac:dyDescent="0.3">
      <c r="C114" s="20"/>
    </row>
    <row r="115" spans="3:3" s="16" customFormat="1" x14ac:dyDescent="0.3">
      <c r="C115" s="20"/>
    </row>
    <row r="116" spans="3:3" s="16" customFormat="1" x14ac:dyDescent="0.3">
      <c r="C116" s="20"/>
    </row>
    <row r="117" spans="3:3" s="16" customFormat="1" x14ac:dyDescent="0.3">
      <c r="C117" s="20"/>
    </row>
    <row r="118" spans="3:3" s="16" customFormat="1" x14ac:dyDescent="0.3">
      <c r="C118" s="20"/>
    </row>
    <row r="119" spans="3:3" s="16" customFormat="1" x14ac:dyDescent="0.3">
      <c r="C119" s="20"/>
    </row>
    <row r="120" spans="3:3" s="16" customFormat="1" x14ac:dyDescent="0.3">
      <c r="C120" s="20"/>
    </row>
    <row r="121" spans="3:3" s="16" customFormat="1" x14ac:dyDescent="0.3">
      <c r="C121" s="20"/>
    </row>
    <row r="122" spans="3:3" s="16" customFormat="1" x14ac:dyDescent="0.3">
      <c r="C122" s="20"/>
    </row>
    <row r="123" spans="3:3" s="16" customFormat="1" x14ac:dyDescent="0.3">
      <c r="C123" s="20"/>
    </row>
    <row r="124" spans="3:3" s="16" customFormat="1" x14ac:dyDescent="0.3">
      <c r="C124" s="20"/>
    </row>
    <row r="125" spans="3:3" s="16" customFormat="1" x14ac:dyDescent="0.3">
      <c r="C125" s="20"/>
    </row>
    <row r="126" spans="3:3" s="16" customFormat="1" x14ac:dyDescent="0.3">
      <c r="C126" s="20"/>
    </row>
    <row r="127" spans="3:3" s="16" customFormat="1" x14ac:dyDescent="0.3">
      <c r="C127" s="20"/>
    </row>
    <row r="128" spans="3:3" s="16" customFormat="1" x14ac:dyDescent="0.3">
      <c r="C128" s="20"/>
    </row>
    <row r="129" spans="3:34" s="16" customFormat="1" x14ac:dyDescent="0.3">
      <c r="C129" s="20"/>
    </row>
    <row r="130" spans="3:34" s="16" customFormat="1" x14ac:dyDescent="0.3">
      <c r="C130" s="20"/>
    </row>
    <row r="131" spans="3:34" x14ac:dyDescent="0.3">
      <c r="I131" s="16"/>
      <c r="J131" s="16"/>
      <c r="K131" s="16"/>
      <c r="L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</row>
    <row r="132" spans="3:34" x14ac:dyDescent="0.3">
      <c r="I132" s="16"/>
      <c r="J132" s="16"/>
      <c r="K132" s="16"/>
      <c r="L132" s="16"/>
    </row>
    <row r="133" spans="3:34" x14ac:dyDescent="0.3">
      <c r="I133" s="16"/>
      <c r="J133" s="16"/>
      <c r="K133" s="16"/>
      <c r="L133" s="16"/>
    </row>
    <row r="134" spans="3:34" x14ac:dyDescent="0.3">
      <c r="I134" s="16"/>
      <c r="J134" s="16"/>
      <c r="K134" s="16"/>
      <c r="L134" s="16"/>
    </row>
    <row r="135" spans="3:34" x14ac:dyDescent="0.3">
      <c r="I135" s="16"/>
      <c r="J135" s="16"/>
      <c r="K135" s="16"/>
      <c r="L135" s="16"/>
    </row>
  </sheetData>
  <mergeCells count="8">
    <mergeCell ref="A1:N1"/>
    <mergeCell ref="A2:D2"/>
    <mergeCell ref="L2:N2"/>
    <mergeCell ref="C3:C4"/>
    <mergeCell ref="D3:F3"/>
    <mergeCell ref="G3:I3"/>
    <mergeCell ref="J3:L3"/>
    <mergeCell ref="M3:N3"/>
  </mergeCells>
  <phoneticPr fontId="11"/>
  <printOptions horizontalCentered="1" verticalCentered="1"/>
  <pageMargins left="0.59055118110236227" right="0.59055118110236227" top="0.39370078740157483" bottom="0.39370078740157483" header="0" footer="0.19685039370078741"/>
  <pageSetup paperSize="9" scale="48" firstPageNumber="157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国保税・料</vt:lpstr>
      <vt:lpstr>国保税・料!Print_Area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r.ishd3</dc:creator>
  <cp:lastModifiedBy>髙橋 麻美</cp:lastModifiedBy>
  <cp:lastPrinted>2017-04-04T07:42:49Z</cp:lastPrinted>
  <dcterms:created xsi:type="dcterms:W3CDTF">2006-05-17T07:52:09Z</dcterms:created>
  <dcterms:modified xsi:type="dcterms:W3CDTF">2023-09-25T07:24:50Z</dcterms:modified>
</cp:coreProperties>
</file>