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Dstfs02\01170_市町村課$\01_所属全体フォルダ\5財政班\07fy\050_地方公会計\07_令和5年度財政状況資料集の作成について(ストック情報）\6_作業用\"/>
    </mc:Choice>
  </mc:AlternateContent>
  <xr:revisionPtr revIDLastSave="0" documentId="13_ncr:1_{E9408608-034A-4765-A160-11E8AC61BD32}" xr6:coauthVersionLast="47" xr6:coauthVersionMax="47" xr10:uidLastSave="{00000000-0000-0000-0000-000000000000}"/>
  <bookViews>
    <workbookView xWindow="28680" yWindow="-120" windowWidth="29040" windowHeight="15720"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externalReferences>
    <externalReference r:id="rId18"/>
  </externalReferences>
  <calcPr calcId="191029"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O35" i="10" l="1"/>
  <c r="AO34"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W43" i="10"/>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AM36" i="10"/>
  <c r="C36" i="10"/>
  <c r="CO35" i="10"/>
  <c r="BE35" i="10"/>
  <c r="C35" i="10"/>
  <c r="CO34" i="10"/>
  <c r="BW34" i="10"/>
  <c r="BW35" i="10" s="1"/>
  <c r="BW36" i="10" s="1"/>
  <c r="BW37" i="10" s="1"/>
  <c r="BW38" i="10" s="1"/>
  <c r="BW39" i="10" s="1"/>
  <c r="BW40" i="10" s="1"/>
  <c r="BW41" i="10" s="1"/>
  <c r="BW42" i="10" s="1"/>
  <c r="BE34" i="10"/>
  <c r="C34" i="10"/>
  <c r="U34" i="10" s="1"/>
  <c r="U35" i="10" s="1"/>
  <c r="U36" i="10" s="1"/>
  <c r="AM34" i="10" l="1"/>
  <c r="AM35"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alcChain>
</file>

<file path=xl/sharedStrings.xml><?xml version="1.0" encoding="utf-8"?>
<sst xmlns="http://schemas.openxmlformats.org/spreadsheetml/2006/main" count="1135" uniqueCount="571">
  <si>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</si>
  <si>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</si>
  <si>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</si>
  <si>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</si>
  <si>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</si>
  <si>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</si>
  <si>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</si>
  <si>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</si>
  <si>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</si>
  <si>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</si>
  <si>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</si>
  <si>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</si>
  <si>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</si>
  <si>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</si>
  <si>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</si>
  <si>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</si>
  <si>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</si>
  <si>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</si>
  <si>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</si>
  <si>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</si>
  <si>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</si>
  <si>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 減債基金積立不足算定額=(C)×(１－(D)/(E))</t>
    <phoneticPr fontId="5"/>
  </si>
  <si>
    <t>（参考）</t>
    <rPh sb="1" eb="3">
      <t>サンコウ</t>
    </rPh>
    <phoneticPr fontId="5"/>
  </si>
  <si>
    <t>（百万円）</t>
    <phoneticPr fontId="5"/>
  </si>
  <si>
    <t>減債基金
積立状況等（注）</t>
    <rPh sb="0" eb="2">
      <t>ゲンサイ</t>
    </rPh>
    <rPh sb="2" eb="4">
      <t>キキン</t>
    </rPh>
    <rPh sb="5" eb="7">
      <t>ツミタテ</t>
    </rPh>
    <rPh sb="7" eb="9">
      <t>ジョウキョウ</t>
    </rPh>
    <rPh sb="9" eb="10">
      <t>トウ</t>
    </rPh>
    <rPh sb="10" eb="13">
      <t>チュウ</t>
    </rPh>
    <phoneticPr fontId="10"/>
  </si>
  <si>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</si>
  <si>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</si>
  <si>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</si>
  <si>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</si>
  <si>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</si>
  <si>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</si>
  <si>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</si>
  <si>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</si>
  <si>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</si>
  <si>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</si>
  <si>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</si>
  <si>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</si>
  <si>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</si>
  <si>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</si>
  <si>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</si>
  <si>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</si>
  <si>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</si>
  <si>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</si>
  <si>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</si>
  <si>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</si>
  <si>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</si>
  <si>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</si>
  <si>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</si>
  <si>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</si>
  <si>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</si>
  <si>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</si>
  <si>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</si>
  <si>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7"/>
  </si>
  <si>
    <t>財政調整基金残高</t>
    <phoneticPr fontId="5"/>
  </si>
  <si>
    <t>実質単年度収支</t>
    <rPh sb="0" eb="2">
      <t>ジッシツ</t>
    </rPh>
    <rPh sb="2" eb="5">
      <t>タンネンド</t>
    </rPh>
    <rPh sb="5" eb="7">
      <t>シュウシ</t>
    </rPh>
    <phoneticPr fontId="17"/>
  </si>
  <si>
    <t>連結実質赤字比率に係る赤字・黒字の構成分析</t>
  </si>
  <si>
    <t>赤字額</t>
    <rPh sb="0" eb="2">
      <t>アカジ</t>
    </rPh>
    <rPh sb="2" eb="3">
      <t>ガク</t>
    </rPh>
    <phoneticPr fontId="17"/>
  </si>
  <si>
    <t>黒字額</t>
    <rPh sb="0" eb="2">
      <t>クロジ</t>
    </rPh>
    <rPh sb="2" eb="3">
      <t>ガク</t>
    </rPh>
    <phoneticPr fontId="17"/>
  </si>
  <si>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</si>
  <si>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</si>
  <si>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</si>
  <si>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7"/>
  </si>
  <si>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</si>
  <si>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</si>
  <si>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</si>
  <si>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</si>
  <si>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</si>
  <si>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</si>
  <si>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</si>
  <si>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</si>
  <si>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</si>
  <si>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</si>
  <si>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20"/>
  </si>
  <si>
    <t>財政調整基金</t>
    <phoneticPr fontId="20"/>
  </si>
  <si>
    <t>減債基金</t>
    <phoneticPr fontId="20"/>
  </si>
  <si>
    <t>その他特定目的基金</t>
    <phoneticPr fontId="20"/>
  </si>
  <si>
    <t>令和5年度　財政状況資料集</t>
    <phoneticPr fontId="5"/>
  </si>
  <si>
    <t>総括表（市町村）</t>
    <rPh sb="0" eb="2">
      <t>ソウカツ</t>
    </rPh>
    <rPh sb="2" eb="3">
      <t>ヒョウ</t>
    </rPh>
    <rPh sb="4" eb="7">
      <t>シチョウソン</t>
    </rPh>
    <phoneticPr fontId="5"/>
  </si>
  <si>
    <t>都道府県名</t>
    <phoneticPr fontId="5"/>
  </si>
  <si>
    <t>千葉県</t>
    <phoneticPr fontId="5"/>
  </si>
  <si>
    <t>市町村類型</t>
    <phoneticPr fontId="5"/>
  </si>
  <si>
    <t>Ⅱ－２</t>
    <phoneticPr fontId="5"/>
  </si>
  <si>
    <t>指定団体等の指定状況</t>
    <phoneticPr fontId="5"/>
  </si>
  <si>
    <t>令和5年度(千円)</t>
    <rPh sb="0" eb="2">
      <t>レイワ</t>
    </rPh>
    <rPh sb="3" eb="5">
      <t>ネンド</t>
    </rPh>
    <rPh sb="6" eb="8">
      <t>センエン</t>
    </rPh>
    <phoneticPr fontId="5"/>
  </si>
  <si>
    <t>令和4年度(千円)</t>
    <rPh sb="0" eb="2">
      <t>レイワ</t>
    </rPh>
    <rPh sb="3" eb="5">
      <t>ネンド</t>
    </rPh>
    <rPh sb="4" eb="5">
      <t>ド</t>
    </rPh>
    <rPh sb="6" eb="8">
      <t>センエン</t>
    </rPh>
    <phoneticPr fontId="5"/>
  </si>
  <si>
    <t>令和5年度(千円･％)</t>
    <rPh sb="0" eb="2">
      <t>レイワ</t>
    </rPh>
    <rPh sb="3" eb="5">
      <t>ネンド</t>
    </rPh>
    <rPh sb="6" eb="8">
      <t>センエン</t>
    </rPh>
    <phoneticPr fontId="5"/>
  </si>
  <si>
    <t>令和4年度(千円･％)</t>
    <rPh sb="0" eb="2">
      <t>レイワ</t>
    </rPh>
    <rPh sb="3" eb="5">
      <t>ネンド</t>
    </rPh>
    <rPh sb="4" eb="5">
      <t>ド</t>
    </rPh>
    <rPh sb="6" eb="8">
      <t>センエン</t>
    </rPh>
    <phoneticPr fontId="5"/>
  </si>
  <si>
    <t>歳入総額</t>
    <phoneticPr fontId="26"/>
  </si>
  <si>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</si>
  <si>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</si>
  <si>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</si>
  <si>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6"/>
  </si>
  <si>
    <t>経常収支比率</t>
    <rPh sb="0" eb="2">
      <t>ケイジョウ</t>
    </rPh>
    <rPh sb="2" eb="4">
      <t>シュウシ</t>
    </rPh>
    <rPh sb="4" eb="6">
      <t>ヒリツ</t>
    </rPh>
    <phoneticPr fontId="5"/>
  </si>
  <si>
    <t>市町村名</t>
    <rPh sb="0" eb="3">
      <t>シチョウソン</t>
    </rPh>
    <rPh sb="3" eb="4">
      <t>メイ</t>
    </rPh>
    <phoneticPr fontId="5"/>
  </si>
  <si>
    <t>鋸南町</t>
    <phoneticPr fontId="5"/>
  </si>
  <si>
    <t>地方交付税種地</t>
    <rPh sb="0" eb="2">
      <t>チホウ</t>
    </rPh>
    <rPh sb="2" eb="5">
      <t>コウフゼイ</t>
    </rPh>
    <rPh sb="5" eb="6">
      <t>シュ</t>
    </rPh>
    <rPh sb="6" eb="7">
      <t>チ</t>
    </rPh>
    <phoneticPr fontId="5"/>
  </si>
  <si>
    <t>2-2</t>
    <phoneticPr fontId="5"/>
  </si>
  <si>
    <t>財源超過</t>
    <rPh sb="0" eb="2">
      <t>ザイゲン</t>
    </rPh>
    <rPh sb="2" eb="4">
      <t>チョウカ</t>
    </rPh>
    <phoneticPr fontId="5"/>
  </si>
  <si>
    <t>歳入歳出差引</t>
    <phoneticPr fontId="26"/>
  </si>
  <si>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</si>
  <si>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</si>
  <si>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</si>
  <si>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</si>
  <si>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</si>
  <si>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6"/>
  </si>
  <si>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</si>
  <si>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</si>
  <si>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</si>
  <si>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</si>
  <si>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</si>
  <si>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6"/>
  </si>
  <si>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</si>
  <si>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</si>
  <si>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</si>
  <si>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</si>
  <si>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6"/>
  </si>
  <si>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</si>
  <si>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</si>
  <si>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-12.8</t>
    <phoneticPr fontId="5"/>
  </si>
  <si>
    <t>山振</t>
    <rPh sb="0" eb="1">
      <t>ヤマ</t>
    </rPh>
    <rPh sb="1" eb="2">
      <t>フ</t>
    </rPh>
    <phoneticPr fontId="5"/>
  </si>
  <si>
    <t>繰上償還金</t>
    <phoneticPr fontId="26"/>
  </si>
  <si>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</si>
  <si>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</si>
  <si>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</si>
  <si>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令06.01.01(人)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</si>
  <si>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</si>
  <si>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</si>
  <si>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</si>
  <si>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6"/>
  </si>
  <si>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</si>
  <si>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</si>
  <si>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</si>
  <si>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</si>
  <si>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6"/>
  </si>
  <si>
    <t>　実質公債費比率</t>
    <rPh sb="1" eb="3">
      <t>ジッシツ</t>
    </rPh>
    <rPh sb="3" eb="6">
      <t>コウサイヒ</t>
    </rPh>
    <rPh sb="6" eb="8">
      <t>ヒリツ</t>
    </rPh>
    <phoneticPr fontId="5"/>
  </si>
  <si>
    <t>令05.01.01(人)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</si>
  <si>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</si>
  <si>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</si>
  <si>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6"/>
  </si>
  <si>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</si>
  <si>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</si>
  <si>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-2.0</t>
    <phoneticPr fontId="5"/>
  </si>
  <si>
    <t>基準財政需要額</t>
    <phoneticPr fontId="26"/>
  </si>
  <si>
    <t>うち日本人(％)</t>
    <phoneticPr fontId="5"/>
  </si>
  <si>
    <t>-2.3</t>
    <phoneticPr fontId="5"/>
  </si>
  <si>
    <t>第3次</t>
    <rPh sb="0" eb="1">
      <t>ダイ</t>
    </rPh>
    <rPh sb="2" eb="3">
      <t>ジ</t>
    </rPh>
    <phoneticPr fontId="5"/>
  </si>
  <si>
    <t>標準税収入額等</t>
    <phoneticPr fontId="26"/>
  </si>
  <si>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</si>
  <si>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6"/>
  </si>
  <si>
    <t>人口密度 (人/k㎡)</t>
    <rPh sb="0" eb="2">
      <t>ジンコウ</t>
    </rPh>
    <rPh sb="2" eb="4">
      <t>ミツド</t>
    </rPh>
    <phoneticPr fontId="5"/>
  </si>
  <si>
    <t>歳入一般財源等</t>
    <rPh sb="0" eb="2">
      <t>サイニュウ</t>
    </rPh>
    <rPh sb="2" eb="4">
      <t>イッパン</t>
    </rPh>
    <rPh sb="4" eb="6">
      <t>ザイゲン</t>
    </rPh>
    <rPh sb="6" eb="7">
      <t>トウ</t>
    </rPh>
    <phoneticPr fontId="26"/>
  </si>
  <si>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</si>
  <si>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</si>
  <si>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</si>
  <si>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</si>
  <si>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</si>
  <si>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</si>
  <si>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</si>
  <si>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</si>
  <si>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</si>
  <si>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</si>
  <si>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</si>
  <si>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</si>
  <si>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</si>
  <si>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</si>
  <si>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</si>
  <si>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</si>
  <si>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</si>
  <si>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</si>
  <si>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t>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</si>
  <si>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</si>
  <si>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</si>
  <si>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</si>
  <si>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6"/>
  </si>
  <si>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</si>
  <si>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</si>
  <si>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6"/>
  </si>
  <si>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</si>
  <si>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</si>
  <si>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</si>
  <si>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</si>
  <si>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</si>
  <si>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</si>
  <si>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</si>
  <si>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</si>
  <si>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</si>
  <si>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</si>
  <si>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</si>
  <si>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</si>
  <si>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</si>
  <si>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</si>
  <si>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</si>
  <si>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</si>
  <si>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</si>
  <si>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</si>
  <si>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</si>
  <si>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9"/>
  </si>
  <si>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</si>
  <si>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</si>
  <si>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</si>
  <si>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</si>
  <si>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30"/>
  </si>
  <si>
    <t>※8：職員の状況については、調査対象年度の地方公務員給与実態調査に基づいている。</t>
    <phoneticPr fontId="30"/>
  </si>
  <si>
    <t>令和5年度</t>
    <phoneticPr fontId="26"/>
  </si>
  <si>
    <t>千葉県鋸南町</t>
    <phoneticPr fontId="26"/>
  </si>
  <si>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</si>
  <si>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</si>
  <si>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</si>
  <si>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</si>
  <si>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</si>
  <si>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</si>
  <si>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</si>
  <si>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</si>
  <si>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</si>
  <si>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</si>
  <si>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</si>
  <si>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</si>
  <si>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5"/>
  </si>
  <si>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</si>
  <si>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</si>
  <si>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</si>
  <si>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</si>
  <si>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</si>
  <si>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</si>
  <si>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</si>
  <si>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</si>
  <si>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</si>
  <si>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5"/>
  </si>
  <si>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</si>
  <si>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</si>
  <si>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5"/>
  </si>
  <si>
    <t>　　　所得割</t>
    <phoneticPr fontId="5"/>
  </si>
  <si>
    <t>衛生費</t>
  </si>
  <si>
    <t>分離課税所得割交付金</t>
    <phoneticPr fontId="26"/>
  </si>
  <si>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</si>
  <si>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</si>
  <si>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</si>
  <si>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</si>
  <si>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</si>
  <si>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</si>
  <si>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</si>
  <si>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</si>
  <si>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</si>
  <si>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</si>
  <si>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</si>
  <si>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</si>
  <si>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</si>
  <si>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</si>
  <si>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</si>
  <si>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</si>
  <si>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</si>
  <si>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</si>
  <si>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</si>
  <si>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</si>
  <si>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法人事業税交付金</t>
    <phoneticPr fontId="17"/>
  </si>
  <si>
    <t>　　特別土地保有税</t>
    <phoneticPr fontId="5"/>
  </si>
  <si>
    <t>公債費</t>
  </si>
  <si>
    <t>地方特例交付金等</t>
    <rPh sb="7" eb="8">
      <t>トウ</t>
    </rPh>
    <phoneticPr fontId="17"/>
  </si>
  <si>
    <t>　法定外普通税</t>
    <phoneticPr fontId="5"/>
  </si>
  <si>
    <t>諸支出金</t>
    <rPh sb="3" eb="4">
      <t>キン</t>
    </rPh>
    <phoneticPr fontId="26"/>
  </si>
  <si>
    <t>　地方特例交付金</t>
    <rPh sb="1" eb="3">
      <t>チホウ</t>
    </rPh>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</si>
  <si>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</si>
  <si>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</si>
  <si>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</si>
  <si>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</si>
  <si>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</si>
  <si>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</si>
  <si>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</si>
  <si>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</si>
  <si>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</si>
  <si>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</si>
  <si>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</si>
  <si>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</si>
  <si>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</si>
  <si>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</si>
  <si>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</si>
  <si>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</si>
  <si>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1"/>
  </si>
  <si>
    <t>　震災復興特別交付税</t>
    <phoneticPr fontId="26"/>
  </si>
  <si>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</si>
  <si>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</si>
  <si>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</si>
  <si>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</si>
  <si>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</si>
  <si>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</si>
  <si>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</si>
  <si>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</si>
  <si>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</si>
  <si>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</si>
  <si>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</si>
  <si>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</si>
  <si>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</si>
  <si>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</si>
  <si>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</si>
  <si>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</si>
  <si>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令和5年度</t>
    <rPh sb="0" eb="2">
      <t>レイワ</t>
    </rPh>
    <rPh sb="3" eb="5">
      <t>ネンド</t>
    </rPh>
    <phoneticPr fontId="5"/>
  </si>
  <si>
    <t>令和4年度</t>
    <rPh sb="0" eb="2">
      <t>レイワ</t>
    </rPh>
    <rPh sb="3" eb="5">
      <t>ネンド</t>
    </rPh>
    <rPh sb="4" eb="5">
      <t>ド</t>
    </rPh>
    <phoneticPr fontId="5"/>
  </si>
  <si>
    <t>　うち元金</t>
    <phoneticPr fontId="26"/>
  </si>
  <si>
    <t>国有提供交付金(特別区財調交付金)</t>
  </si>
  <si>
    <t>徴収率
(％)</t>
    <rPh sb="0" eb="2">
      <t>チョウシュウ</t>
    </rPh>
    <rPh sb="2" eb="3">
      <t>リツ</t>
    </rPh>
    <phoneticPr fontId="5"/>
  </si>
  <si>
    <t>現年</t>
    <rPh sb="0" eb="1">
      <t>ゲン</t>
    </rPh>
    <rPh sb="1" eb="2">
      <t>ネン</t>
    </rPh>
    <phoneticPr fontId="5"/>
  </si>
  <si>
    <t>　うち利子</t>
    <phoneticPr fontId="26"/>
  </si>
  <si>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</si>
  <si>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</si>
  <si>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</si>
  <si>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</si>
  <si>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</si>
  <si>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</si>
  <si>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</si>
  <si>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</si>
  <si>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</si>
  <si>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</si>
  <si>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</si>
  <si>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</si>
  <si>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</si>
  <si>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</si>
  <si>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</si>
  <si>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</si>
  <si>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</si>
  <si>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</si>
  <si>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上水道</t>
    <phoneticPr fontId="5"/>
  </si>
  <si>
    <t>再差引収支</t>
    <rPh sb="0" eb="1">
      <t>サイ</t>
    </rPh>
    <rPh sb="1" eb="3">
      <t>サシヒキ</t>
    </rPh>
    <rPh sb="3" eb="5">
      <t>シュウシ</t>
    </rPh>
    <phoneticPr fontId="5"/>
  </si>
  <si>
    <t>　　うち一部事務組合負担金</t>
    <phoneticPr fontId="5"/>
  </si>
  <si>
    <t>地方債</t>
  </si>
  <si>
    <t>病院</t>
    <phoneticPr fontId="5"/>
  </si>
  <si>
    <t>加入世帯数(世帯)</t>
  </si>
  <si>
    <t>　繰出金</t>
    <phoneticPr fontId="5"/>
  </si>
  <si>
    <t>　うち減収補塡債(特例分)</t>
    <rPh sb="4" eb="5">
      <t>シュウ</t>
    </rPh>
    <rPh sb="9" eb="10">
      <t>トク</t>
    </rPh>
    <rPh sb="10" eb="11">
      <t>レイ</t>
    </rPh>
    <rPh sb="11" eb="12">
      <t>ブン</t>
    </rPh>
    <phoneticPr fontId="17"/>
  </si>
  <si>
    <t>介護サービス</t>
    <phoneticPr fontId="5"/>
  </si>
  <si>
    <t>被保険者数(人)</t>
  </si>
  <si>
    <t>　積立金</t>
    <phoneticPr fontId="5"/>
  </si>
  <si>
    <t>　うち臨時財政対策債</t>
    <phoneticPr fontId="5"/>
  </si>
  <si>
    <t>工業用水道</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</si>
  <si>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</si>
  <si>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</si>
  <si>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</si>
  <si>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</si>
  <si>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</si>
  <si>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</si>
  <si>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</si>
  <si>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</si>
  <si>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</si>
  <si>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</si>
  <si>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</si>
  <si>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</si>
  <si>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</si>
  <si>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</si>
  <si>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</si>
  <si>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</si>
  <si>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</si>
  <si>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</si>
  <si>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</si>
  <si>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</si>
  <si>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</si>
  <si>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令和5年度</t>
  </si>
  <si>
    <t>千葉県鋸南町</t>
  </si>
  <si>
    <t>一般会計等の財政状況（単位：百万円）</t>
    <rPh sb="0" eb="2">
      <t>イッパン</t>
    </rPh>
    <rPh sb="2" eb="4">
      <t>カイケイ</t>
    </rPh>
    <rPh sb="4" eb="5">
      <t>トウ</t>
    </rPh>
    <rPh sb="6" eb="8">
      <t>ザイセイ</t>
    </rPh>
    <rPh sb="8" eb="10">
      <t>ジョウキョウ</t>
    </rPh>
    <phoneticPr fontId="32"/>
  </si>
  <si>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2"/>
  </si>
  <si>
    <t>会計名</t>
    <rPh sb="0" eb="2">
      <t>カイケイ</t>
    </rPh>
    <rPh sb="2" eb="3">
      <t>メイ</t>
    </rPh>
    <phoneticPr fontId="32"/>
  </si>
  <si>
    <t>歳入</t>
    <rPh sb="0" eb="2">
      <t>サイニュウ</t>
    </rPh>
    <phoneticPr fontId="32"/>
  </si>
  <si>
    <t>歳出</t>
    <phoneticPr fontId="32"/>
  </si>
  <si>
    <t>形式収支</t>
    <phoneticPr fontId="32"/>
  </si>
  <si>
    <t>実質収支</t>
    <phoneticPr fontId="32"/>
  </si>
  <si>
    <t>他会計等
からの
繰入金</t>
    <rPh sb="9" eb="11">
      <t>クリイレ</t>
    </rPh>
    <rPh sb="11" eb="12">
      <t>キン</t>
    </rPh>
    <phoneticPr fontId="32"/>
  </si>
  <si>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</si>
  <si>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</si>
  <si>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</si>
  <si>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</si>
  <si>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</si>
  <si>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</si>
  <si>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</si>
  <si>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</si>
  <si>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</si>
  <si>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</si>
  <si>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</si>
  <si>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</si>
  <si>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</si>
  <si>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</si>
  <si>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</si>
  <si>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</si>
  <si>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</si>
  <si>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</si>
  <si>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</si>
  <si>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</si>
  <si>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</si>
  <si>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</si>
  <si>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</si>
  <si>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</si>
  <si>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</si>
  <si>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鋸南町国民健康保険特別会計</t>
    <phoneticPr fontId="5"/>
  </si>
  <si>
    <t>鋸南町介護保険特別会計</t>
    <phoneticPr fontId="5"/>
  </si>
  <si>
    <t>鋸南町後期高齢者医療特別会計</t>
    <phoneticPr fontId="5"/>
  </si>
  <si>
    <t>鋸南町病院事業会計</t>
    <phoneticPr fontId="5"/>
  </si>
  <si>
    <t>法適用企業</t>
    <phoneticPr fontId="5"/>
  </si>
  <si>
    <t>鋸南町水道事業会計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</si>
  <si>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</si>
  <si>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</si>
  <si>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</si>
  <si>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2"/>
  </si>
  <si>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</si>
  <si>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</si>
  <si>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</si>
  <si>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</si>
  <si>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</si>
  <si>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</si>
  <si>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</si>
  <si>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</si>
  <si>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</si>
  <si>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2"/>
  </si>
  <si>
    <t>令和3年度</t>
    <rPh sb="0" eb="2">
      <t>レイワ</t>
    </rPh>
    <rPh sb="3" eb="5">
      <t>ネンド</t>
    </rPh>
    <phoneticPr fontId="5"/>
  </si>
  <si>
    <t>令和4年度</t>
    <rPh sb="0" eb="2">
      <t>レイワ</t>
    </rPh>
    <rPh sb="3" eb="5">
      <t>ネンド</t>
    </rPh>
    <phoneticPr fontId="5"/>
  </si>
  <si>
    <t>分母比</t>
    <rPh sb="0" eb="2">
      <t>ブンボ</t>
    </rPh>
    <rPh sb="2" eb="3">
      <t>ヒ</t>
    </rPh>
    <phoneticPr fontId="5"/>
  </si>
  <si>
    <t>内訳</t>
    <rPh sb="0" eb="2">
      <t>ウチワケ</t>
    </rPh>
    <phoneticPr fontId="32"/>
  </si>
  <si>
    <t>元利償還金</t>
    <rPh sb="0" eb="2">
      <t>ガンリ</t>
    </rPh>
    <rPh sb="2" eb="5">
      <t>ショウカンキン</t>
    </rPh>
    <phoneticPr fontId="32"/>
  </si>
  <si>
    <t xml:space="preserve">一般会計等に係る地方債の現在高 </t>
    <rPh sb="0" eb="2">
      <t>イッパン</t>
    </rPh>
    <rPh sb="2" eb="4">
      <t>カイケイ</t>
    </rPh>
    <rPh sb="4" eb="5">
      <t>トウ</t>
    </rPh>
    <rPh sb="6" eb="7">
      <t>カカ</t>
    </rPh>
    <rPh sb="8" eb="11">
      <t>チホウサイ</t>
    </rPh>
    <rPh sb="12" eb="15">
      <t>ゲンザイダカ</t>
    </rPh>
    <phoneticPr fontId="32"/>
  </si>
  <si>
    <t>債務負担行為</t>
    <rPh sb="0" eb="2">
      <t>サイム</t>
    </rPh>
    <rPh sb="2" eb="4">
      <t>フタン</t>
    </rPh>
    <rPh sb="4" eb="6">
      <t>コウイ</t>
    </rPh>
    <phoneticPr fontId="5"/>
  </si>
  <si>
    <t>PFI事業に係るもの</t>
    <rPh sb="3" eb="5">
      <t>ジギョウ</t>
    </rPh>
    <rPh sb="6" eb="7">
      <t>カカ</t>
    </rPh>
    <phoneticPr fontId="32"/>
  </si>
  <si>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</si>
  <si>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2"/>
  </si>
  <si>
    <t>いわゆる五省協定等に係るもの</t>
    <rPh sb="4" eb="6">
      <t>ゴショウ</t>
    </rPh>
    <rPh sb="6" eb="9">
      <t>キョウテイトウ</t>
    </rPh>
    <rPh sb="10" eb="11">
      <t>カカ</t>
    </rPh>
    <phoneticPr fontId="32"/>
  </si>
  <si>
    <t>準元利償還金</t>
    <rPh sb="0" eb="1">
      <t>ジュン</t>
    </rPh>
    <rPh sb="1" eb="3">
      <t>ガンリ</t>
    </rPh>
    <rPh sb="3" eb="6">
      <t>ショウカンキン</t>
    </rPh>
    <phoneticPr fontId="32"/>
  </si>
  <si>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2"/>
  </si>
  <si>
    <t xml:space="preserve">公営企業債等繰入見込額 </t>
    <rPh sb="0" eb="2">
      <t>コウエイ</t>
    </rPh>
    <rPh sb="2" eb="5">
      <t>キギョウサイ</t>
    </rPh>
    <rPh sb="5" eb="6">
      <t>トウ</t>
    </rPh>
    <rPh sb="6" eb="8">
      <t>クリイ</t>
    </rPh>
    <rPh sb="8" eb="11">
      <t>ミコミガク</t>
    </rPh>
    <phoneticPr fontId="32"/>
  </si>
  <si>
    <t>国営土地改良事業に係るもの</t>
    <rPh sb="0" eb="2">
      <t>コクエイ</t>
    </rPh>
    <rPh sb="2" eb="4">
      <t>トチ</t>
    </rPh>
    <rPh sb="4" eb="6">
      <t>カイリョウ</t>
    </rPh>
    <rPh sb="6" eb="8">
      <t>ジギョウ</t>
    </rPh>
    <rPh sb="9" eb="10">
      <t>カカ</t>
    </rPh>
    <phoneticPr fontId="32"/>
  </si>
  <si>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2"/>
  </si>
  <si>
    <t xml:space="preserve">組合等負担等見込額 </t>
    <rPh sb="0" eb="2">
      <t>クミアイ</t>
    </rPh>
    <rPh sb="2" eb="3">
      <t>トウ</t>
    </rPh>
    <rPh sb="3" eb="5">
      <t>フタン</t>
    </rPh>
    <rPh sb="5" eb="6">
      <t>トウ</t>
    </rPh>
    <rPh sb="6" eb="9">
      <t>ミコミガク</t>
    </rPh>
    <phoneticPr fontId="32"/>
  </si>
  <si>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</si>
  <si>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2"/>
  </si>
  <si>
    <t xml:space="preserve">退職手当負担見込額 </t>
    <rPh sb="0" eb="2">
      <t>タイショク</t>
    </rPh>
    <rPh sb="2" eb="4">
      <t>テアテ</t>
    </rPh>
    <rPh sb="4" eb="6">
      <t>フタン</t>
    </rPh>
    <rPh sb="6" eb="9">
      <t>ミコミガク</t>
    </rPh>
    <phoneticPr fontId="32"/>
  </si>
  <si>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</si>
  <si>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2"/>
  </si>
  <si>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2"/>
  </si>
  <si>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</si>
  <si>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2"/>
  </si>
  <si>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</si>
  <si>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</si>
  <si>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</si>
  <si>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</si>
  <si>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</si>
  <si>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2"/>
  </si>
  <si>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</si>
  <si>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</si>
  <si>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</si>
  <si>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</si>
  <si>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2"/>
  </si>
  <si>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</si>
  <si>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2"/>
  </si>
  <si>
    <t xml:space="preserve">充当可能特定歳入 </t>
    <rPh sb="0" eb="2">
      <t>ジュウトウ</t>
    </rPh>
    <rPh sb="2" eb="4">
      <t>カノウ</t>
    </rPh>
    <rPh sb="4" eb="6">
      <t>トクテイ</t>
    </rPh>
    <rPh sb="6" eb="8">
      <t>サイニュウ</t>
    </rPh>
    <phoneticPr fontId="32"/>
  </si>
  <si>
    <t xml:space="preserve">基準財政需要額算入見込額 </t>
    <rPh sb="0" eb="2">
      <t>キジュン</t>
    </rPh>
    <rPh sb="2" eb="4">
      <t>ザイセイ</t>
    </rPh>
    <rPh sb="4" eb="7">
      <t>ジュヨウガク</t>
    </rPh>
    <rPh sb="7" eb="9">
      <t>サンニュウ</t>
    </rPh>
    <rPh sb="9" eb="12">
      <t>ミコミガク</t>
    </rPh>
    <phoneticPr fontId="32"/>
  </si>
  <si>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</si>
  <si>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</si>
  <si>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</si>
  <si>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</si>
  <si>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2"/>
  </si>
  <si>
    <t>土地開発公社に係る将来負担額</t>
    <rPh sb="0" eb="2">
      <t>トチ</t>
    </rPh>
    <rPh sb="2" eb="4">
      <t>カイハツ</t>
    </rPh>
    <rPh sb="4" eb="6">
      <t>コウシャ</t>
    </rPh>
    <rPh sb="7" eb="8">
      <t>カカ</t>
    </rPh>
    <rPh sb="9" eb="11">
      <t>ショウライ</t>
    </rPh>
    <rPh sb="11" eb="14">
      <t>フタンガク</t>
    </rPh>
    <phoneticPr fontId="32"/>
  </si>
  <si>
    <t>利子補給に係るもの</t>
  </si>
  <si>
    <t>健全化判断比率</t>
    <rPh sb="0" eb="3">
      <t>ケンゼンカ</t>
    </rPh>
    <rPh sb="3" eb="5">
      <t>ハンダン</t>
    </rPh>
    <rPh sb="5" eb="7">
      <t>ヒリツ</t>
    </rPh>
    <phoneticPr fontId="21"/>
  </si>
  <si>
    <t>令和5年度</t>
    <rPh sb="0" eb="2">
      <t>レイワ</t>
    </rPh>
    <rPh sb="3" eb="5">
      <t>ネンド</t>
    </rPh>
    <phoneticPr fontId="21"/>
  </si>
  <si>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</si>
  <si>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</si>
  <si>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</si>
  <si>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</si>
  <si>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</si>
  <si>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1"/>
  </si>
  <si>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2"/>
  </si>
  <si>
    <t>(Ｃ)</t>
    <phoneticPr fontId="5"/>
  </si>
  <si>
    <t>連結実質赤字比率</t>
    <rPh sb="0" eb="2">
      <t>レンケツ</t>
    </rPh>
    <rPh sb="2" eb="4">
      <t>ジッシツ</t>
    </rPh>
    <rPh sb="4" eb="6">
      <t>アカジ</t>
    </rPh>
    <rPh sb="6" eb="8">
      <t>ヒリツ</t>
    </rPh>
    <phoneticPr fontId="21"/>
  </si>
  <si>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</si>
  <si>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</si>
  <si>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1"/>
  </si>
  <si>
    <t>(Ｃ)－(Ｄ)</t>
    <phoneticPr fontId="5"/>
  </si>
  <si>
    <t>将来負担比率</t>
    <rPh sb="0" eb="2">
      <t>ショウライ</t>
    </rPh>
    <rPh sb="2" eb="4">
      <t>フタン</t>
    </rPh>
    <rPh sb="4" eb="6">
      <t>ヒリツ</t>
    </rPh>
    <phoneticPr fontId="21"/>
  </si>
  <si>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</si>
  <si>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</si>
  <si>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</si>
  <si>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</si>
  <si>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</si>
  <si>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</si>
  <si>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</si>
  <si>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</si>
  <si>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</si>
  <si>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</si>
  <si>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</si>
  <si>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</si>
  <si>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</si>
  <si>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</si>
  <si>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</si>
  <si>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</si>
  <si>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</si>
  <si>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</si>
  <si>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</si>
  <si>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</si>
  <si>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</si>
  <si>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</si>
  <si>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</si>
  <si>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</si>
  <si>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</si>
  <si>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</si>
  <si>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</si>
  <si>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</si>
  <si>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</si>
  <si>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8"/>
  </si>
  <si>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</si>
  <si>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</si>
  <si>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</si>
  <si>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</si>
  <si>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</si>
  <si>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</si>
  <si>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</si>
  <si>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</si>
  <si>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</si>
  <si>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</si>
  <si>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</si>
  <si>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</si>
  <si>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</si>
  <si>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</si>
  <si>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</si>
  <si>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R01</t>
  </si>
  <si>
    <t>うち単独分</t>
    <rPh sb="2" eb="4">
      <t>タンドク</t>
    </rPh>
    <rPh sb="4" eb="5">
      <t>ブン</t>
    </rPh>
    <phoneticPr fontId="5"/>
  </si>
  <si>
    <t xml:space="preserve"> R02</t>
  </si>
  <si>
    <t xml:space="preserve"> R03</t>
  </si>
  <si>
    <t xml:space="preserve"> R04</t>
  </si>
  <si>
    <t xml:space="preserve"> R05</t>
  </si>
  <si>
    <t xml:space="preserve"> 過去５年間平均</t>
    <rPh sb="1" eb="3">
      <t>カコ</t>
    </rPh>
    <rPh sb="4" eb="6">
      <t>ネンカン</t>
    </rPh>
    <rPh sb="6" eb="8">
      <t>ヘイキン</t>
    </rPh>
    <phoneticPr fontId="5"/>
  </si>
  <si>
    <t>類似団体内平均(円)</t>
    <rPh sb="0" eb="2">
      <t>ルイジ</t>
    </rPh>
    <rPh sb="2" eb="4">
      <t>ダンタイ</t>
    </rPh>
    <phoneticPr fontId="5"/>
  </si>
  <si>
    <t>R01</t>
  </si>
  <si>
    <t>R02</t>
  </si>
  <si>
    <t>R03</t>
  </si>
  <si>
    <t>R04</t>
  </si>
  <si>
    <t>R05</t>
  </si>
  <si>
    <t>▲ 6.11</t>
  </si>
  <si>
    <t>鋸南町水道事業会計</t>
  </si>
  <si>
    <t>一般会計</t>
  </si>
  <si>
    <t>鋸南町介護保険特別会計</t>
  </si>
  <si>
    <t>鋸南町病院事業会計</t>
  </si>
  <si>
    <t>鋸南町国民健康保険特別会計</t>
  </si>
  <si>
    <t>鋸南町後期高齢者医療特別会計</t>
  </si>
  <si>
    <t>その他会計（赤字）</t>
  </si>
  <si>
    <t>その他会計（黒字）</t>
  </si>
  <si>
    <t>R01</t>
    <phoneticPr fontId="5"/>
  </si>
  <si>
    <t>R02</t>
    <phoneticPr fontId="5"/>
  </si>
  <si>
    <t>R03</t>
    <phoneticPr fontId="5"/>
  </si>
  <si>
    <t>R04</t>
    <phoneticPr fontId="5"/>
  </si>
  <si>
    <t>R05</t>
    <phoneticPr fontId="5"/>
  </si>
  <si>
    <t>-</t>
    <phoneticPr fontId="2"/>
  </si>
  <si>
    <t>鋸南町豊かなまちづくり基金</t>
  </si>
  <si>
    <t>鋸南町都市交流施設整備基金</t>
  </si>
  <si>
    <t>鋸南町森林環境譲与税基金</t>
  </si>
  <si>
    <t>鋸南町美術品等取得基金</t>
  </si>
  <si>
    <t>鋸南町中山間地域農村活性化対策基金</t>
  </si>
  <si>
    <t>千葉県市町村総合事務組合（一般会計）</t>
    <rPh sb="0" eb="3">
      <t>チバケン</t>
    </rPh>
    <rPh sb="3" eb="6">
      <t>シチョウソン</t>
    </rPh>
    <rPh sb="6" eb="8">
      <t>ソウゴウ</t>
    </rPh>
    <rPh sb="8" eb="10">
      <t>ジム</t>
    </rPh>
    <rPh sb="10" eb="12">
      <t>クミアイ</t>
    </rPh>
    <rPh sb="13" eb="15">
      <t>イッパン</t>
    </rPh>
    <rPh sb="15" eb="17">
      <t>カイケイ</t>
    </rPh>
    <phoneticPr fontId="2"/>
  </si>
  <si>
    <t>千葉県市町村総合事務組合（千葉県自治会館管理運営特別会計）</t>
    <rPh sb="0" eb="3">
      <t>チバケン</t>
    </rPh>
    <rPh sb="3" eb="6">
      <t>シチョウソン</t>
    </rPh>
    <rPh sb="6" eb="8">
      <t>ソウゴウ</t>
    </rPh>
    <rPh sb="8" eb="10">
      <t>ジム</t>
    </rPh>
    <rPh sb="10" eb="12">
      <t>クミアイ</t>
    </rPh>
    <rPh sb="13" eb="16">
      <t>チバケン</t>
    </rPh>
    <rPh sb="16" eb="18">
      <t>ジチ</t>
    </rPh>
    <rPh sb="18" eb="20">
      <t>カイカン</t>
    </rPh>
    <rPh sb="20" eb="22">
      <t>カンリ</t>
    </rPh>
    <rPh sb="22" eb="24">
      <t>ウンエイ</t>
    </rPh>
    <rPh sb="24" eb="26">
      <t>トクベツ</t>
    </rPh>
    <rPh sb="26" eb="28">
      <t>カイケイ</t>
    </rPh>
    <phoneticPr fontId="2"/>
  </si>
  <si>
    <t>千葉県市町村総合事務組合（千葉県自治研修センター特別会計）</t>
    <rPh sb="0" eb="3">
      <t>チバケン</t>
    </rPh>
    <rPh sb="3" eb="6">
      <t>シチョウソン</t>
    </rPh>
    <rPh sb="6" eb="8">
      <t>ソウゴウ</t>
    </rPh>
    <rPh sb="8" eb="10">
      <t>ジム</t>
    </rPh>
    <rPh sb="10" eb="12">
      <t>クミアイ</t>
    </rPh>
    <rPh sb="13" eb="16">
      <t>チバケン</t>
    </rPh>
    <rPh sb="16" eb="18">
      <t>ジチ</t>
    </rPh>
    <rPh sb="18" eb="20">
      <t>ケンシュウ</t>
    </rPh>
    <rPh sb="24" eb="26">
      <t>トクベツ</t>
    </rPh>
    <rPh sb="26" eb="28">
      <t>カイケイ</t>
    </rPh>
    <phoneticPr fontId="2"/>
  </si>
  <si>
    <t>千葉県市町村総合事務組合（千葉県市町村交通災害共済特別会計）</t>
    <rPh sb="0" eb="3">
      <t>チバケン</t>
    </rPh>
    <rPh sb="3" eb="6">
      <t>シチョウソン</t>
    </rPh>
    <rPh sb="6" eb="8">
      <t>ソウゴウ</t>
    </rPh>
    <rPh sb="8" eb="10">
      <t>ジム</t>
    </rPh>
    <rPh sb="10" eb="12">
      <t>クミアイ</t>
    </rPh>
    <rPh sb="13" eb="16">
      <t>チバケン</t>
    </rPh>
    <rPh sb="16" eb="19">
      <t>シチョウソン</t>
    </rPh>
    <rPh sb="19" eb="21">
      <t>コウツウ</t>
    </rPh>
    <rPh sb="21" eb="23">
      <t>サイガイ</t>
    </rPh>
    <rPh sb="23" eb="25">
      <t>キョウサイ</t>
    </rPh>
    <rPh sb="25" eb="27">
      <t>トクベツ</t>
    </rPh>
    <rPh sb="27" eb="29">
      <t>カイケイ</t>
    </rPh>
    <phoneticPr fontId="2"/>
  </si>
  <si>
    <t>千葉県後期高齢者医療特別会計（一般会計）</t>
    <rPh sb="0" eb="3">
      <t>チバケン</t>
    </rPh>
    <rPh sb="3" eb="5">
      <t>コウキ</t>
    </rPh>
    <rPh sb="5" eb="8">
      <t>コウレイシャ</t>
    </rPh>
    <rPh sb="8" eb="10">
      <t>イリョウ</t>
    </rPh>
    <rPh sb="10" eb="12">
      <t>トクベツ</t>
    </rPh>
    <rPh sb="12" eb="14">
      <t>カイケイ</t>
    </rPh>
    <rPh sb="15" eb="17">
      <t>イッパン</t>
    </rPh>
    <rPh sb="17" eb="19">
      <t>カイケイ</t>
    </rPh>
    <phoneticPr fontId="2"/>
  </si>
  <si>
    <t>千葉県後期高齢者医療広域連合（後期高齢者医療特別会計）</t>
    <rPh sb="0" eb="3">
      <t>チバケン</t>
    </rPh>
    <rPh sb="3" eb="5">
      <t>コウキ</t>
    </rPh>
    <rPh sb="5" eb="8">
      <t>コウレイシャ</t>
    </rPh>
    <rPh sb="8" eb="10">
      <t>イリョウ</t>
    </rPh>
    <rPh sb="10" eb="12">
      <t>コウイキ</t>
    </rPh>
    <rPh sb="12" eb="14">
      <t>レンゴウ</t>
    </rPh>
    <rPh sb="15" eb="17">
      <t>コウキ</t>
    </rPh>
    <rPh sb="17" eb="20">
      <t>コウレイシャ</t>
    </rPh>
    <rPh sb="20" eb="22">
      <t>イリョウ</t>
    </rPh>
    <rPh sb="22" eb="24">
      <t>トクベツ</t>
    </rPh>
    <rPh sb="24" eb="26">
      <t>カイケイ</t>
    </rPh>
    <phoneticPr fontId="2"/>
  </si>
  <si>
    <t>安房郡市広域市町村圏事務組合（一般会計）</t>
    <rPh sb="0" eb="3">
      <t>アワグン</t>
    </rPh>
    <rPh sb="3" eb="4">
      <t>シ</t>
    </rPh>
    <rPh sb="4" eb="6">
      <t>コウイキ</t>
    </rPh>
    <rPh sb="6" eb="9">
      <t>シチョウソン</t>
    </rPh>
    <rPh sb="9" eb="10">
      <t>ケン</t>
    </rPh>
    <rPh sb="10" eb="12">
      <t>ジム</t>
    </rPh>
    <rPh sb="12" eb="14">
      <t>クミアイ</t>
    </rPh>
    <rPh sb="15" eb="17">
      <t>イッパン</t>
    </rPh>
    <rPh sb="17" eb="19">
      <t>カイケイ</t>
    </rPh>
    <phoneticPr fontId="2"/>
  </si>
  <si>
    <t>鋸南地区環境衛生組合（一般会計）</t>
    <rPh sb="0" eb="2">
      <t>キョナン</t>
    </rPh>
    <rPh sb="2" eb="4">
      <t>チク</t>
    </rPh>
    <rPh sb="4" eb="6">
      <t>カンキョウ</t>
    </rPh>
    <rPh sb="6" eb="8">
      <t>エイセイ</t>
    </rPh>
    <rPh sb="8" eb="10">
      <t>クミアイ</t>
    </rPh>
    <rPh sb="11" eb="13">
      <t>イッパン</t>
    </rPh>
    <rPh sb="13" eb="15">
      <t>カイケイ</t>
    </rPh>
    <phoneticPr fontId="2"/>
  </si>
  <si>
    <t>南房総広域水道企業団（水道用水供給事業会計）</t>
    <rPh sb="0" eb="3">
      <t>ミナミボウソウ</t>
    </rPh>
    <rPh sb="3" eb="5">
      <t>コウイキ</t>
    </rPh>
    <rPh sb="5" eb="7">
      <t>スイドウ</t>
    </rPh>
    <rPh sb="7" eb="9">
      <t>キギョウ</t>
    </rPh>
    <rPh sb="9" eb="10">
      <t>ダン</t>
    </rPh>
    <rPh sb="11" eb="13">
      <t>スイドウ</t>
    </rPh>
    <rPh sb="13" eb="15">
      <t>ヨウスイ</t>
    </rPh>
    <rPh sb="15" eb="17">
      <t>キョウキュウ</t>
    </rPh>
    <rPh sb="17" eb="19">
      <t>ジギョウ</t>
    </rPh>
    <rPh sb="19" eb="21">
      <t>カイケイ</t>
    </rPh>
    <phoneticPr fontId="2"/>
  </si>
  <si>
    <t>-</t>
    <phoneticPr fontId="2"/>
  </si>
  <si>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</si>
  <si>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</si>
  <si>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将来負担比率は、将来負担額が増加したことにより、前年度より1.5ポイント増加した。有形固定資産減価償却率は、類似団体よりも高く、年々増加傾向にある。令和２年度に度策定した公共施設等個別施設計画に基づき、老朽化、長寿命化対策に取り組んでいく。</t>
    <rPh sb="8" eb="10">
      <t>ショウライ</t>
    </rPh>
    <rPh sb="10" eb="13">
      <t>フタンガク</t>
    </rPh>
    <rPh sb="36" eb="38">
      <t>ゾウカ</t>
    </rPh>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</si>
  <si>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</si>
  <si>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</si>
  <si>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</si>
  <si>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</si>
  <si>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</si>
  <si>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</si>
  <si>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実質公債費率、将来負担比率共に昨年度に比べ増加しており、類似団体と比較すると依然高水準である。今後も引き続き、地方債の新規発行額を元金償還金以上借入を行わないこととし、一層、公債費の適正化に取り組んでいく。</t>
    <rPh sb="21" eb="23">
      <t>ゾウカ</t>
    </rPh>
    <phoneticPr fontId="5"/>
  </si>
  <si>
    <t>実質公債費比率</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</si>
</sst>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1" x14ac:knownFonts="1">
    <font>
      <sz val="11"/>
      <color theme="1"/>
      <name val="ＭＳ ゴシック"/>
      <family val="2"/>
      <charset val="128"/>
    </font>
    <font>
      <sz val="11"/>
      <color indexed="8"/>
      <name val="ＭＳ Ｐゴシック"/>
      <family val="3"/>
      <charset val="128"/>
    </font>
    <font>
      <sz val="6"/>
      <name val="ＭＳ 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6"/>
      <name val="ＭＳ Ｐゴシック"/>
      <family val="2"/>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5" fillId="0" borderId="0">
      <alignment vertical="center"/>
    </xf>
    <xf numFmtId="0" fontId="17" fillId="0" borderId="0"/>
    <xf numFmtId="0" fontId="17" fillId="0" borderId="0">
      <alignment vertical="center"/>
    </xf>
    <xf numFmtId="0" fontId="15" fillId="0" borderId="0">
      <alignment vertical="center"/>
    </xf>
    <xf numFmtId="0" fontId="1" fillId="0" borderId="0">
      <alignment vertical="center"/>
    </xf>
    <xf numFmtId="0" fontId="2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7" fillId="0" borderId="0">
      <alignment vertical="center"/>
    </xf>
    <xf numFmtId="0" fontId="17" fillId="0" borderId="0">
      <alignment vertical="center"/>
    </xf>
    <xf numFmtId="0" fontId="17" fillId="0" borderId="0"/>
    <xf numFmtId="0" fontId="17" fillId="0" borderId="0"/>
    <xf numFmtId="0" fontId="39" fillId="0" borderId="0">
      <alignment vertical="center"/>
    </xf>
  </cellStyleXfs>
  <cellXfs count="1250">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Border="1" applyAlignment="1">
      <alignment horizontal="center" vertical="center" wrapText="1"/>
    </xf>
    <xf numFmtId="176" fontId="6" fillId="0" borderId="4" xfId="1" applyNumberFormat="1" applyFont="1" applyBorder="1" applyAlignment="1">
      <alignment horizontal="right" vertical="center" shrinkToFit="1"/>
    </xf>
    <xf numFmtId="176" fontId="6" fillId="0" borderId="5" xfId="1" applyNumberFormat="1" applyFont="1" applyBorder="1" applyAlignment="1">
      <alignment horizontal="right" vertical="center" shrinkToFit="1"/>
    </xf>
    <xf numFmtId="176" fontId="6" fillId="0" borderId="10" xfId="1" applyNumberFormat="1" applyFont="1" applyBorder="1" applyAlignment="1">
      <alignment horizontal="right" vertical="center" shrinkToFit="1"/>
    </xf>
    <xf numFmtId="0" fontId="6" fillId="0" borderId="11" xfId="1" applyFont="1" applyBorder="1" applyAlignment="1">
      <alignment horizontal="center" vertical="center" wrapText="1"/>
    </xf>
    <xf numFmtId="176" fontId="6" fillId="0" borderId="14" xfId="1" applyNumberFormat="1" applyFont="1" applyBorder="1" applyAlignment="1">
      <alignment horizontal="right" vertical="center" shrinkToFit="1"/>
    </xf>
    <xf numFmtId="176" fontId="6" fillId="0" borderId="15" xfId="1" applyNumberFormat="1" applyFont="1" applyBorder="1" applyAlignment="1">
      <alignment horizontal="right" vertical="center" shrinkToFit="1"/>
    </xf>
    <xf numFmtId="176" fontId="6" fillId="0" borderId="16" xfId="1" applyNumberFormat="1" applyFont="1" applyBorder="1" applyAlignment="1">
      <alignment horizontal="right" vertical="center" shrinkToFit="1"/>
    </xf>
    <xf numFmtId="0" fontId="6" fillId="0" borderId="17" xfId="1" applyFont="1" applyBorder="1" applyAlignment="1">
      <alignment horizontal="center" vertical="center"/>
    </xf>
    <xf numFmtId="176" fontId="6" fillId="0" borderId="20" xfId="1" applyNumberFormat="1" applyFont="1" applyBorder="1" applyAlignment="1">
      <alignment horizontal="right" vertical="center" shrinkToFit="1"/>
    </xf>
    <xf numFmtId="176" fontId="6" fillId="0" borderId="21" xfId="1" applyNumberFormat="1" applyFont="1" applyBorder="1" applyAlignment="1">
      <alignment horizontal="right" vertical="center" shrinkToFit="1"/>
    </xf>
    <xf numFmtId="176" fontId="6" fillId="0" borderId="22" xfId="1" applyNumberFormat="1" applyFont="1" applyBorder="1" applyAlignment="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Border="1" applyAlignment="1">
      <alignment vertical="center" wrapText="1"/>
    </xf>
    <xf numFmtId="176" fontId="6" fillId="0" borderId="27" xfId="2" applyNumberFormat="1" applyFont="1" applyBorder="1" applyAlignment="1">
      <alignment horizontal="right" vertical="center" shrinkToFit="1"/>
    </xf>
    <xf numFmtId="176" fontId="6" fillId="0" borderId="28" xfId="2" applyNumberFormat="1" applyFont="1" applyBorder="1" applyAlignment="1">
      <alignment horizontal="right" vertical="center" shrinkToFit="1"/>
    </xf>
    <xf numFmtId="176" fontId="6" fillId="0" borderId="29" xfId="2" applyNumberFormat="1" applyFont="1" applyBorder="1" applyAlignment="1">
      <alignment horizontal="right" vertical="center" shrinkToFit="1"/>
    </xf>
    <xf numFmtId="0" fontId="6" fillId="0" borderId="30" xfId="2" applyFont="1" applyBorder="1">
      <alignment vertical="center"/>
    </xf>
    <xf numFmtId="176" fontId="6" fillId="0" borderId="33" xfId="2" applyNumberFormat="1" applyFont="1" applyBorder="1" applyAlignment="1">
      <alignment horizontal="right" vertical="center" shrinkToFit="1"/>
    </xf>
    <xf numFmtId="176" fontId="6" fillId="0" borderId="34" xfId="2" applyNumberFormat="1" applyFont="1" applyBorder="1" applyAlignment="1">
      <alignment horizontal="right" vertical="center" shrinkToFit="1"/>
    </xf>
    <xf numFmtId="176" fontId="6" fillId="0" borderId="35" xfId="2" applyNumberFormat="1" applyFont="1" applyBorder="1" applyAlignment="1">
      <alignment horizontal="right" vertical="center" shrinkToFit="1"/>
    </xf>
    <xf numFmtId="0" fontId="6" fillId="0" borderId="11" xfId="2" applyFont="1" applyBorder="1">
      <alignment vertical="center"/>
    </xf>
    <xf numFmtId="0" fontId="6" fillId="0" borderId="17" xfId="2" applyFont="1" applyBorder="1">
      <alignment vertical="center"/>
    </xf>
    <xf numFmtId="176" fontId="6" fillId="0" borderId="20" xfId="2" applyNumberFormat="1" applyFont="1" applyBorder="1" applyAlignment="1">
      <alignment horizontal="right" vertical="center" shrinkToFit="1"/>
    </xf>
    <xf numFmtId="176" fontId="6" fillId="0" borderId="21" xfId="2" applyNumberFormat="1" applyFont="1" applyBorder="1" applyAlignment="1">
      <alignment horizontal="right" vertical="center" shrinkToFit="1"/>
    </xf>
    <xf numFmtId="176" fontId="6" fillId="0" borderId="22" xfId="2" applyNumberFormat="1" applyFont="1" applyBorder="1" applyAlignment="1">
      <alignment horizontal="right" vertical="center" shrinkToFit="1"/>
    </xf>
    <xf numFmtId="0" fontId="7" fillId="0" borderId="0" xfId="2" applyFont="1">
      <alignment vertical="center"/>
    </xf>
    <xf numFmtId="0" fontId="7" fillId="0" borderId="0" xfId="2" applyFont="1" applyAlignment="1">
      <alignment vertical="center" wrapText="1"/>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Border="1" applyAlignment="1">
      <alignment vertical="center" wrapText="1"/>
    </xf>
    <xf numFmtId="177" fontId="7" fillId="0" borderId="27" xfId="3" applyNumberFormat="1" applyFont="1" applyBorder="1" applyAlignment="1">
      <alignment horizontal="right" vertical="center" shrinkToFit="1"/>
    </xf>
    <xf numFmtId="177" fontId="7" fillId="0" borderId="28" xfId="3" applyNumberFormat="1" applyFont="1" applyBorder="1" applyAlignment="1">
      <alignment horizontal="right" vertical="center" shrinkToFit="1"/>
    </xf>
    <xf numFmtId="177" fontId="7" fillId="0" borderId="29" xfId="3" applyNumberFormat="1" applyFont="1" applyBorder="1" applyAlignment="1">
      <alignment horizontal="right" vertical="center" shrinkToFit="1"/>
    </xf>
    <xf numFmtId="0" fontId="7" fillId="0" borderId="39" xfId="3" applyFont="1" applyBorder="1">
      <alignment vertical="center"/>
    </xf>
    <xf numFmtId="177" fontId="7" fillId="0" borderId="33" xfId="3" applyNumberFormat="1" applyFont="1" applyBorder="1" applyAlignment="1">
      <alignment horizontal="right" vertical="center" shrinkToFit="1"/>
    </xf>
    <xf numFmtId="177" fontId="7" fillId="0" borderId="34" xfId="3" applyNumberFormat="1" applyFont="1" applyBorder="1" applyAlignment="1">
      <alignment horizontal="right" vertical="center" shrinkToFit="1"/>
    </xf>
    <xf numFmtId="177" fontId="7" fillId="0" borderId="35" xfId="3" applyNumberFormat="1" applyFont="1" applyBorder="1" applyAlignment="1">
      <alignment horizontal="right" vertical="center" shrinkToFit="1"/>
    </xf>
    <xf numFmtId="0" fontId="7" fillId="0" borderId="41" xfId="3" applyFont="1" applyBorder="1">
      <alignment vertical="center"/>
    </xf>
    <xf numFmtId="0" fontId="7" fillId="0" borderId="44" xfId="3" applyFont="1" applyBorder="1">
      <alignment vertical="center"/>
    </xf>
    <xf numFmtId="177" fontId="7" fillId="0" borderId="20" xfId="3" applyNumberFormat="1" applyFont="1" applyBorder="1" applyAlignment="1">
      <alignment horizontal="right" vertical="center" shrinkToFit="1"/>
    </xf>
    <xf numFmtId="177" fontId="7" fillId="0" borderId="21" xfId="3" applyNumberFormat="1" applyFont="1" applyBorder="1" applyAlignment="1">
      <alignment horizontal="right" vertical="center" shrinkToFit="1"/>
    </xf>
    <xf numFmtId="177" fontId="7" fillId="0" borderId="22" xfId="3" applyNumberFormat="1" applyFont="1" applyBorder="1" applyAlignment="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2" fillId="0" borderId="0" xfId="3" applyFont="1" applyAlignment="1">
      <alignment horizontal="center" vertical="center" wrapText="1"/>
    </xf>
    <xf numFmtId="0" fontId="8" fillId="0" borderId="0" xfId="3" applyFont="1" applyAlignment="1">
      <alignment vertical="top"/>
    </xf>
    <xf numFmtId="0" fontId="13" fillId="0" borderId="0" xfId="3" applyFont="1">
      <alignment vertical="center"/>
    </xf>
    <xf numFmtId="0" fontId="12"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Border="1" applyAlignment="1">
      <alignment vertical="center" wrapText="1"/>
    </xf>
    <xf numFmtId="0" fontId="7" fillId="0" borderId="39" xfId="4" applyFont="1" applyBorder="1">
      <alignment vertical="center"/>
    </xf>
    <xf numFmtId="0" fontId="7" fillId="0" borderId="41" xfId="4" applyFont="1" applyBorder="1">
      <alignment vertical="center"/>
    </xf>
    <xf numFmtId="0" fontId="7" fillId="0" borderId="50" xfId="4" applyFont="1" applyBorder="1">
      <alignment vertical="center"/>
    </xf>
    <xf numFmtId="0" fontId="7" fillId="0" borderId="39" xfId="4" applyFont="1" applyBorder="1" applyAlignment="1">
      <alignment vertical="center" wrapText="1"/>
    </xf>
    <xf numFmtId="0" fontId="7" fillId="0" borderId="44" xfId="4" applyFont="1" applyBorder="1">
      <alignment vertical="center"/>
    </xf>
    <xf numFmtId="0" fontId="7" fillId="0" borderId="0" xfId="4" applyFont="1" applyAlignment="1"/>
    <xf numFmtId="0" fontId="7" fillId="0" borderId="0" xfId="4" applyFont="1">
      <alignment vertical="center"/>
    </xf>
    <xf numFmtId="0" fontId="7" fillId="0" borderId="0" xfId="4" applyFont="1" applyAlignment="1">
      <alignment horizontal="left" vertical="center"/>
    </xf>
    <xf numFmtId="177" fontId="7" fillId="0" borderId="0" xfId="4" applyNumberFormat="1" applyFont="1" applyAlignment="1">
      <alignment horizontal="right" vertical="center"/>
    </xf>
    <xf numFmtId="0" fontId="4" fillId="0" borderId="0" xfId="1" applyFont="1" applyAlignment="1">
      <alignment horizontal="right"/>
    </xf>
    <xf numFmtId="0" fontId="14" fillId="2" borderId="1" xfId="1" applyFont="1" applyFill="1" applyBorder="1" applyAlignment="1"/>
    <xf numFmtId="0" fontId="14" fillId="2" borderId="2" xfId="1" applyFont="1" applyFill="1" applyBorder="1" applyAlignment="1">
      <alignment horizontal="right" vertical="top"/>
    </xf>
    <xf numFmtId="0" fontId="14" fillId="2" borderId="3" xfId="1" applyFont="1" applyFill="1" applyBorder="1" applyAlignment="1">
      <alignment horizontal="right" vertical="top"/>
    </xf>
    <xf numFmtId="0" fontId="16" fillId="4" borderId="5" xfId="5" applyFont="1" applyFill="1" applyBorder="1" applyAlignment="1">
      <alignment horizontal="center" vertical="center"/>
    </xf>
    <xf numFmtId="0" fontId="16" fillId="4" borderId="6" xfId="5" applyFont="1" applyFill="1" applyBorder="1" applyAlignment="1">
      <alignment horizontal="center" vertical="center"/>
    </xf>
    <xf numFmtId="0" fontId="14" fillId="0" borderId="7" xfId="1" applyFont="1" applyBorder="1" applyAlignment="1">
      <alignment horizontal="center" vertical="center" wrapText="1"/>
    </xf>
    <xf numFmtId="177" fontId="14" fillId="0" borderId="5" xfId="5" applyNumberFormat="1" applyFont="1" applyBorder="1" applyAlignment="1">
      <alignment horizontal="right" vertical="center" shrinkToFit="1"/>
    </xf>
    <xf numFmtId="177" fontId="14" fillId="0" borderId="10" xfId="5" applyNumberFormat="1" applyFont="1" applyBorder="1" applyAlignment="1">
      <alignment horizontal="right" vertical="center" shrinkToFit="1"/>
    </xf>
    <xf numFmtId="0" fontId="14" fillId="0" borderId="11" xfId="1" applyFont="1" applyBorder="1" applyAlignment="1">
      <alignment horizontal="center" vertical="center" wrapText="1"/>
    </xf>
    <xf numFmtId="177" fontId="14" fillId="0" borderId="15" xfId="5" applyNumberFormat="1" applyFont="1" applyBorder="1" applyAlignment="1">
      <alignment horizontal="right" vertical="center" shrinkToFit="1"/>
    </xf>
    <xf numFmtId="177" fontId="14" fillId="0" borderId="16" xfId="5" applyNumberFormat="1" applyFont="1" applyBorder="1" applyAlignment="1">
      <alignment horizontal="right" vertical="center" shrinkToFit="1"/>
    </xf>
    <xf numFmtId="177" fontId="14" fillId="0" borderId="34" xfId="5" applyNumberFormat="1" applyFont="1" applyBorder="1" applyAlignment="1">
      <alignment horizontal="right" vertical="center" shrinkToFit="1"/>
    </xf>
    <xf numFmtId="177" fontId="14" fillId="0" borderId="35" xfId="5" applyNumberFormat="1" applyFont="1" applyBorder="1" applyAlignment="1">
      <alignment horizontal="right" vertical="center" shrinkToFit="1"/>
    </xf>
    <xf numFmtId="0" fontId="14" fillId="0" borderId="47" xfId="1" applyFont="1" applyBorder="1" applyAlignment="1">
      <alignment horizontal="center" vertical="center"/>
    </xf>
    <xf numFmtId="177" fontId="14" fillId="0" borderId="34" xfId="5" applyNumberFormat="1" applyFont="1" applyBorder="1" applyAlignment="1" applyProtection="1">
      <alignment horizontal="right" vertical="center" shrinkToFit="1"/>
      <protection locked="0"/>
    </xf>
    <xf numFmtId="177" fontId="14" fillId="0" borderId="35" xfId="5" applyNumberFormat="1" applyFont="1" applyBorder="1" applyAlignment="1" applyProtection="1">
      <alignment horizontal="right" vertical="center" shrinkToFit="1"/>
      <protection locked="0"/>
    </xf>
    <xf numFmtId="0" fontId="14" fillId="0" borderId="52" xfId="1" applyFont="1" applyBorder="1" applyAlignment="1">
      <alignment horizontal="center" vertical="center"/>
    </xf>
    <xf numFmtId="177" fontId="14" fillId="0" borderId="21" xfId="5" applyNumberFormat="1" applyFont="1" applyBorder="1" applyAlignment="1" applyProtection="1">
      <alignment horizontal="right" vertical="center" shrinkToFit="1"/>
      <protection locked="0"/>
    </xf>
    <xf numFmtId="177" fontId="14" fillId="0" borderId="22" xfId="5" applyNumberFormat="1" applyFont="1" applyBorder="1" applyAlignment="1" applyProtection="1">
      <alignment horizontal="right" vertical="center" shrinkToFit="1"/>
      <protection locked="0"/>
    </xf>
    <xf numFmtId="0" fontId="14" fillId="0" borderId="1" xfId="1" applyFont="1" applyBorder="1" applyAlignment="1">
      <alignment horizontal="center" vertical="center"/>
    </xf>
    <xf numFmtId="177" fontId="14" fillId="0" borderId="53" xfId="5" applyNumberFormat="1" applyFont="1" applyBorder="1" applyAlignment="1">
      <alignment horizontal="right" vertical="center" shrinkToFit="1"/>
    </xf>
    <xf numFmtId="177" fontId="14" fillId="0" borderId="6" xfId="5" applyNumberFormat="1" applyFont="1" applyBorder="1" applyAlignment="1">
      <alignment horizontal="right" vertical="center" shrinkToFit="1"/>
    </xf>
    <xf numFmtId="178" fontId="18" fillId="0" borderId="41" xfId="6" applyNumberFormat="1" applyFont="1" applyBorder="1" applyAlignment="1">
      <alignment vertical="center"/>
    </xf>
    <xf numFmtId="178" fontId="18" fillId="0" borderId="51" xfId="6" applyNumberFormat="1" applyFont="1" applyBorder="1" applyAlignment="1">
      <alignment vertical="center"/>
    </xf>
    <xf numFmtId="178" fontId="18" fillId="0" borderId="15" xfId="6" applyNumberFormat="1" applyFont="1" applyBorder="1" applyAlignment="1">
      <alignment horizontal="center" vertical="center" wrapText="1"/>
    </xf>
    <xf numFmtId="178" fontId="18" fillId="0" borderId="39" xfId="6" applyNumberFormat="1" applyFont="1" applyBorder="1" applyAlignment="1">
      <alignment horizontal="center" vertical="center"/>
    </xf>
    <xf numFmtId="178" fontId="18" fillId="0" borderId="31" xfId="6" applyNumberFormat="1" applyFont="1" applyBorder="1" applyAlignment="1">
      <alignment horizontal="center" vertical="center"/>
    </xf>
    <xf numFmtId="178" fontId="18" fillId="0" borderId="42" xfId="6" applyNumberFormat="1" applyFont="1" applyBorder="1" applyAlignment="1">
      <alignment horizontal="center" vertical="center"/>
    </xf>
    <xf numFmtId="0" fontId="17" fillId="0" borderId="0" xfId="6"/>
    <xf numFmtId="178" fontId="18" fillId="0" borderId="37" xfId="6" applyNumberFormat="1" applyFont="1" applyBorder="1" applyAlignment="1">
      <alignment vertical="center"/>
    </xf>
    <xf numFmtId="178" fontId="18" fillId="0" borderId="40" xfId="6" applyNumberFormat="1" applyFont="1" applyBorder="1" applyAlignment="1">
      <alignment vertical="center"/>
    </xf>
    <xf numFmtId="0" fontId="17" fillId="0" borderId="50" xfId="6" applyBorder="1" applyAlignment="1">
      <alignment vertical="center"/>
    </xf>
    <xf numFmtId="178" fontId="18" fillId="0" borderId="41" xfId="6" applyNumberFormat="1" applyFont="1" applyBorder="1" applyAlignment="1">
      <alignment horizontal="center" vertical="center"/>
    </xf>
    <xf numFmtId="178" fontId="18" fillId="0" borderId="54" xfId="6" applyNumberFormat="1" applyFont="1" applyBorder="1" applyAlignment="1">
      <alignment horizontal="center" vertical="center" wrapText="1"/>
    </xf>
    <xf numFmtId="178" fontId="18" fillId="0" borderId="55" xfId="6" applyNumberFormat="1" applyFont="1" applyBorder="1" applyAlignment="1">
      <alignment horizontal="center" vertical="center"/>
    </xf>
    <xf numFmtId="178" fontId="18" fillId="0" borderId="56" xfId="6" applyNumberFormat="1" applyFont="1" applyBorder="1" applyAlignment="1">
      <alignment horizontal="center" vertical="center" wrapText="1"/>
    </xf>
    <xf numFmtId="178" fontId="18" fillId="0" borderId="34" xfId="6" applyNumberFormat="1" applyFont="1" applyBorder="1" applyAlignment="1">
      <alignment horizontal="center" vertical="center"/>
    </xf>
    <xf numFmtId="178" fontId="18" fillId="0" borderId="51" xfId="6" applyNumberFormat="1" applyFont="1" applyBorder="1" applyAlignment="1">
      <alignment horizontal="center" vertical="center"/>
    </xf>
    <xf numFmtId="179" fontId="18" fillId="0" borderId="15" xfId="6" applyNumberFormat="1" applyFont="1" applyBorder="1" applyAlignment="1">
      <alignment vertical="center"/>
    </xf>
    <xf numFmtId="179" fontId="18" fillId="0" borderId="41" xfId="6" applyNumberFormat="1" applyFont="1" applyBorder="1" applyAlignment="1">
      <alignment vertical="center"/>
    </xf>
    <xf numFmtId="180" fontId="18" fillId="0" borderId="57" xfId="6" applyNumberFormat="1" applyFont="1" applyBorder="1" applyAlignment="1">
      <alignment vertical="center"/>
    </xf>
    <xf numFmtId="179" fontId="18" fillId="0" borderId="55" xfId="6" applyNumberFormat="1" applyFont="1" applyBorder="1" applyAlignment="1">
      <alignment vertical="center"/>
    </xf>
    <xf numFmtId="180" fontId="18" fillId="0" borderId="58" xfId="6" applyNumberFormat="1" applyFont="1" applyBorder="1" applyAlignment="1">
      <alignment vertical="center"/>
    </xf>
    <xf numFmtId="180" fontId="18" fillId="0" borderId="15" xfId="6" applyNumberFormat="1" applyFont="1" applyBorder="1" applyAlignment="1">
      <alignment vertical="center"/>
    </xf>
    <xf numFmtId="178" fontId="18" fillId="0" borderId="37" xfId="6" applyNumberFormat="1" applyFont="1" applyBorder="1" applyAlignment="1">
      <alignment horizontal="center" vertical="center"/>
    </xf>
    <xf numFmtId="178" fontId="18" fillId="0" borderId="59" xfId="6" applyNumberFormat="1" applyFont="1" applyBorder="1" applyAlignment="1">
      <alignment horizontal="center" vertical="center"/>
    </xf>
    <xf numFmtId="179" fontId="18" fillId="0" borderId="60" xfId="6" applyNumberFormat="1" applyFont="1" applyBorder="1" applyAlignment="1">
      <alignment vertical="center"/>
    </xf>
    <xf numFmtId="179" fontId="18" fillId="0" borderId="61" xfId="6" applyNumberFormat="1" applyFont="1" applyBorder="1" applyAlignment="1">
      <alignment vertical="center"/>
    </xf>
    <xf numFmtId="180" fontId="18" fillId="0" borderId="59" xfId="6" applyNumberFormat="1" applyFont="1" applyBorder="1" applyAlignment="1">
      <alignment vertical="center"/>
    </xf>
    <xf numFmtId="179" fontId="18" fillId="0" borderId="62" xfId="6" applyNumberFormat="1" applyFont="1" applyBorder="1" applyAlignment="1">
      <alignment vertical="center"/>
    </xf>
    <xf numFmtId="180" fontId="18" fillId="0" borderId="63" xfId="6" applyNumberFormat="1" applyFont="1" applyBorder="1" applyAlignment="1">
      <alignment vertical="center"/>
    </xf>
    <xf numFmtId="180" fontId="18" fillId="0" borderId="60" xfId="6" applyNumberFormat="1" applyFont="1" applyBorder="1" applyAlignment="1">
      <alignment vertical="center"/>
    </xf>
    <xf numFmtId="179" fontId="18" fillId="0" borderId="60" xfId="6" applyNumberFormat="1" applyFont="1" applyBorder="1" applyAlignment="1">
      <alignment vertical="center" wrapText="1"/>
    </xf>
    <xf numFmtId="180" fontId="18" fillId="0" borderId="12" xfId="6" applyNumberFormat="1" applyFont="1" applyBorder="1" applyAlignment="1">
      <alignment vertical="center"/>
    </xf>
    <xf numFmtId="0" fontId="17" fillId="0" borderId="34" xfId="6" applyBorder="1"/>
    <xf numFmtId="0" fontId="17" fillId="0" borderId="34" xfId="6" applyBorder="1" applyAlignment="1">
      <alignment vertical="center"/>
    </xf>
    <xf numFmtId="0" fontId="19" fillId="0" borderId="34" xfId="6" applyFont="1" applyBorder="1"/>
    <xf numFmtId="0" fontId="17" fillId="0" borderId="0" xfId="7" applyAlignment="1"/>
    <xf numFmtId="0" fontId="17" fillId="0" borderId="34" xfId="7" applyBorder="1" applyAlignment="1"/>
    <xf numFmtId="177" fontId="17" fillId="0" borderId="34" xfId="7" applyNumberFormat="1" applyBorder="1" applyAlignment="1"/>
    <xf numFmtId="0" fontId="21" fillId="0" borderId="0" xfId="8" applyFont="1">
      <alignment vertical="center"/>
    </xf>
    <xf numFmtId="49" fontId="21" fillId="0" borderId="0" xfId="8" applyNumberFormat="1" applyFont="1">
      <alignment vertical="center"/>
    </xf>
    <xf numFmtId="0" fontId="23" fillId="0" borderId="0" xfId="8" applyFont="1">
      <alignment vertical="center"/>
    </xf>
    <xf numFmtId="0" fontId="24" fillId="0" borderId="0" xfId="8" applyFont="1">
      <alignment vertical="center"/>
    </xf>
    <xf numFmtId="0" fontId="21" fillId="0" borderId="36" xfId="8" applyFont="1" applyBorder="1" applyAlignment="1">
      <alignment horizontal="left" vertical="center"/>
    </xf>
    <xf numFmtId="0" fontId="21" fillId="0" borderId="8" xfId="8" applyFont="1" applyBorder="1" applyAlignment="1">
      <alignment horizontal="left" vertical="center"/>
    </xf>
    <xf numFmtId="0" fontId="21" fillId="0" borderId="9" xfId="8" applyFont="1" applyBorder="1" applyAlignment="1">
      <alignment horizontal="left" vertical="center"/>
    </xf>
    <xf numFmtId="184" fontId="21" fillId="0" borderId="36" xfId="8" applyNumberFormat="1" applyFont="1" applyBorder="1" applyAlignment="1">
      <alignment horizontal="right" vertical="center" shrinkToFit="1"/>
    </xf>
    <xf numFmtId="184" fontId="21" fillId="0" borderId="8" xfId="8" applyNumberFormat="1" applyFont="1" applyBorder="1" applyAlignment="1">
      <alignment horizontal="right" vertical="center" shrinkToFit="1"/>
    </xf>
    <xf numFmtId="184" fontId="21" fillId="0" borderId="9" xfId="8" applyNumberFormat="1" applyFont="1" applyBorder="1" applyAlignment="1">
      <alignment horizontal="right" vertical="center" shrinkToFit="1"/>
    </xf>
    <xf numFmtId="0" fontId="25" fillId="0" borderId="50" xfId="9" applyFont="1" applyBorder="1">
      <alignment vertical="center"/>
    </xf>
    <xf numFmtId="184" fontId="21" fillId="0" borderId="36" xfId="8" applyNumberFormat="1" applyFont="1" applyBorder="1" applyAlignment="1">
      <alignment vertical="center" shrinkToFit="1"/>
    </xf>
    <xf numFmtId="184" fontId="21" fillId="0" borderId="8" xfId="8" applyNumberFormat="1" applyFont="1" applyBorder="1" applyAlignment="1">
      <alignment vertical="center" shrinkToFit="1"/>
    </xf>
    <xf numFmtId="184" fontId="21" fillId="0" borderId="9" xfId="8" applyNumberFormat="1" applyFont="1" applyBorder="1" applyAlignment="1">
      <alignment vertical="center" shrinkToFit="1"/>
    </xf>
    <xf numFmtId="0" fontId="21" fillId="0" borderId="7" xfId="8" applyFont="1" applyBorder="1" applyAlignment="1">
      <alignment horizontal="left" vertical="center"/>
    </xf>
    <xf numFmtId="0" fontId="25" fillId="0" borderId="71" xfId="9" applyFont="1" applyBorder="1" applyAlignment="1">
      <alignment horizontal="center" vertical="center"/>
    </xf>
    <xf numFmtId="0" fontId="21" fillId="0" borderId="7" xfId="8" applyFont="1" applyBorder="1" applyAlignment="1">
      <alignment horizontal="center" vertical="center"/>
    </xf>
    <xf numFmtId="0" fontId="21" fillId="0" borderId="74" xfId="8" applyFont="1" applyBorder="1" applyAlignment="1">
      <alignment horizontal="center" vertical="center"/>
    </xf>
    <xf numFmtId="0" fontId="27" fillId="0" borderId="75" xfId="8" applyFont="1" applyBorder="1" applyAlignment="1">
      <alignment vertical="center" wrapText="1"/>
    </xf>
    <xf numFmtId="0" fontId="27" fillId="0" borderId="76" xfId="8" applyFont="1" applyBorder="1" applyAlignment="1">
      <alignment vertical="center" wrapText="1"/>
    </xf>
    <xf numFmtId="181" fontId="21" fillId="0" borderId="74" xfId="8" applyNumberFormat="1" applyFont="1" applyBorder="1">
      <alignment vertical="center"/>
    </xf>
    <xf numFmtId="181" fontId="21" fillId="0" borderId="75" xfId="8" applyNumberFormat="1" applyFont="1" applyBorder="1">
      <alignment vertical="center"/>
    </xf>
    <xf numFmtId="181" fontId="21" fillId="0" borderId="76" xfId="8" applyNumberFormat="1" applyFont="1" applyBorder="1">
      <alignment vertical="center"/>
    </xf>
    <xf numFmtId="0" fontId="21" fillId="0" borderId="7" xfId="8" applyFont="1" applyBorder="1">
      <alignment vertical="center"/>
    </xf>
    <xf numFmtId="0" fontId="21" fillId="0" borderId="66" xfId="8" applyFont="1" applyBorder="1">
      <alignment vertical="center"/>
    </xf>
    <xf numFmtId="49" fontId="21" fillId="0" borderId="7" xfId="8" applyNumberFormat="1" applyFont="1" applyBorder="1">
      <alignment vertical="center"/>
    </xf>
    <xf numFmtId="0" fontId="21" fillId="0" borderId="0" xfId="8" applyFont="1" applyAlignment="1">
      <alignment horizontal="center" vertical="center"/>
    </xf>
    <xf numFmtId="49" fontId="21" fillId="0" borderId="0" xfId="8" applyNumberFormat="1" applyFont="1" applyAlignment="1">
      <alignment horizontal="center" vertical="center"/>
    </xf>
    <xf numFmtId="0" fontId="21" fillId="0" borderId="66" xfId="8" applyFont="1" applyBorder="1" applyAlignment="1">
      <alignment horizontal="center" vertical="center"/>
    </xf>
    <xf numFmtId="0" fontId="21" fillId="0" borderId="74" xfId="8" applyFont="1" applyBorder="1">
      <alignment vertical="center"/>
    </xf>
    <xf numFmtId="0" fontId="21" fillId="0" borderId="75" xfId="8" applyFont="1" applyBorder="1">
      <alignment vertical="center"/>
    </xf>
    <xf numFmtId="0" fontId="21" fillId="0" borderId="76" xfId="8" applyFont="1" applyBorder="1">
      <alignment vertical="center"/>
    </xf>
    <xf numFmtId="49" fontId="31" fillId="0" borderId="0" xfId="11" applyNumberFormat="1" applyFont="1">
      <alignment vertical="center"/>
    </xf>
    <xf numFmtId="49" fontId="21" fillId="0" borderId="0" xfId="11" applyNumberFormat="1" applyFont="1">
      <alignment vertical="center"/>
    </xf>
    <xf numFmtId="0" fontId="21" fillId="0" borderId="0" xfId="11" applyFont="1">
      <alignment vertical="center"/>
    </xf>
    <xf numFmtId="0" fontId="32"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1" fillId="0" borderId="12" xfId="11" applyFont="1" applyBorder="1">
      <alignment vertical="center"/>
    </xf>
    <xf numFmtId="0" fontId="21" fillId="0" borderId="56" xfId="11" applyFont="1" applyBorder="1">
      <alignment vertical="center"/>
    </xf>
    <xf numFmtId="0" fontId="21" fillId="0" borderId="41" xfId="11" applyFont="1" applyBorder="1" applyAlignment="1">
      <alignment horizontal="center" vertical="center"/>
    </xf>
    <xf numFmtId="0" fontId="21" fillId="0" borderId="12" xfId="11" applyFont="1" applyBorder="1" applyAlignment="1">
      <alignment horizontal="center" vertical="center"/>
    </xf>
    <xf numFmtId="0" fontId="21" fillId="0" borderId="65" xfId="11" applyFont="1" applyBorder="1" applyAlignment="1">
      <alignment horizontal="center" vertical="center"/>
    </xf>
    <xf numFmtId="0" fontId="21" fillId="0" borderId="0" xfId="11" applyFont="1" applyAlignment="1">
      <alignment horizontal="center" vertical="center" wrapText="1"/>
    </xf>
    <xf numFmtId="0" fontId="21" fillId="0" borderId="56" xfId="11" applyFont="1" applyBorder="1" applyAlignment="1">
      <alignment horizontal="center" vertical="center" wrapText="1"/>
    </xf>
    <xf numFmtId="0" fontId="25" fillId="0" borderId="0" xfId="11" applyFont="1">
      <alignment vertical="center"/>
    </xf>
    <xf numFmtId="0" fontId="21" fillId="0" borderId="0" xfId="11" applyFont="1" applyAlignment="1">
      <alignment vertical="center" shrinkToFit="1"/>
    </xf>
    <xf numFmtId="49" fontId="21" fillId="6" borderId="0" xfId="12" applyNumberFormat="1" applyFont="1" applyFill="1">
      <alignment vertical="center"/>
    </xf>
    <xf numFmtId="0" fontId="21" fillId="6" borderId="0" xfId="12" applyFont="1" applyFill="1">
      <alignment vertical="center"/>
    </xf>
    <xf numFmtId="0" fontId="21" fillId="6" borderId="75" xfId="12" applyFont="1" applyFill="1" applyBorder="1">
      <alignment vertical="center"/>
    </xf>
    <xf numFmtId="0" fontId="1" fillId="6" borderId="0" xfId="13" applyFill="1">
      <alignment vertical="center"/>
    </xf>
    <xf numFmtId="0" fontId="1" fillId="0" borderId="0" xfId="13">
      <alignment vertical="center"/>
    </xf>
    <xf numFmtId="0" fontId="35" fillId="6" borderId="0" xfId="12" applyFont="1" applyFill="1">
      <alignment vertical="center"/>
    </xf>
    <xf numFmtId="0" fontId="36" fillId="6" borderId="0" xfId="12" applyFont="1" applyFill="1">
      <alignment vertical="center"/>
    </xf>
    <xf numFmtId="0" fontId="36" fillId="6" borderId="0" xfId="13" applyFont="1" applyFill="1">
      <alignment vertical="center"/>
    </xf>
    <xf numFmtId="0" fontId="36" fillId="0" borderId="0" xfId="13" applyFont="1">
      <alignment vertical="center"/>
    </xf>
    <xf numFmtId="0" fontId="35" fillId="0" borderId="97" xfId="12" applyFont="1" applyBorder="1" applyAlignment="1" applyProtection="1">
      <alignment horizontal="center" vertical="center" shrinkToFit="1"/>
      <protection locked="0"/>
    </xf>
    <xf numFmtId="0" fontId="35" fillId="0" borderId="109" xfId="15" applyFont="1" applyBorder="1" applyAlignment="1" applyProtection="1">
      <alignment horizontal="center" vertical="center" shrinkToFit="1"/>
      <protection locked="0"/>
    </xf>
    <xf numFmtId="0" fontId="35" fillId="0" borderId="111" xfId="12" applyFont="1" applyBorder="1" applyAlignment="1" applyProtection="1">
      <alignment horizontal="center" vertical="center" shrinkToFit="1"/>
      <protection locked="0"/>
    </xf>
    <xf numFmtId="0" fontId="35" fillId="0" borderId="122" xfId="15" applyFont="1" applyBorder="1" applyAlignment="1" applyProtection="1">
      <alignment horizontal="center" vertical="center" shrinkToFit="1"/>
      <protection locked="0"/>
    </xf>
    <xf numFmtId="0" fontId="35" fillId="8" borderId="20" xfId="12" applyFont="1" applyFill="1" applyBorder="1" applyAlignment="1" applyProtection="1">
      <alignment horizontal="center" vertical="center" shrinkToFit="1"/>
      <protection locked="0"/>
    </xf>
    <xf numFmtId="0" fontId="28" fillId="6" borderId="0" xfId="12" applyFont="1" applyFill="1">
      <alignment vertical="center"/>
    </xf>
    <xf numFmtId="0" fontId="35" fillId="0" borderId="135" xfId="12" applyFont="1" applyBorder="1" applyAlignment="1" applyProtection="1">
      <alignment horizontal="center" vertical="center" shrinkToFit="1"/>
      <protection locked="0"/>
    </xf>
    <xf numFmtId="0" fontId="35" fillId="6" borderId="122" xfId="12" applyFont="1" applyFill="1" applyBorder="1" applyAlignment="1" applyProtection="1">
      <alignment horizontal="center" vertical="center" shrinkToFit="1"/>
      <protection locked="0"/>
    </xf>
    <xf numFmtId="0" fontId="35" fillId="0" borderId="144" xfId="12" applyFont="1" applyBorder="1" applyAlignment="1" applyProtection="1">
      <alignment horizontal="center" vertical="center" shrinkToFit="1"/>
      <protection locked="0"/>
    </xf>
    <xf numFmtId="0" fontId="35" fillId="6" borderId="0" xfId="12" applyFont="1" applyFill="1" applyAlignment="1">
      <alignment horizontal="center" vertical="center" shrinkToFit="1"/>
    </xf>
    <xf numFmtId="0" fontId="35" fillId="6" borderId="0" xfId="12" applyFont="1" applyFill="1" applyAlignment="1">
      <alignment horizontal="left" vertical="center" shrinkToFit="1"/>
    </xf>
    <xf numFmtId="177" fontId="35" fillId="6" borderId="0" xfId="12" applyNumberFormat="1" applyFont="1" applyFill="1" applyAlignment="1">
      <alignment horizontal="right" vertical="center" shrinkToFit="1"/>
    </xf>
    <xf numFmtId="177" fontId="35" fillId="6" borderId="0" xfId="12" applyNumberFormat="1" applyFont="1" applyFill="1" applyAlignment="1">
      <alignment horizontal="left" vertical="center" shrinkToFit="1"/>
    </xf>
    <xf numFmtId="0" fontId="35" fillId="6" borderId="75" xfId="12" applyFont="1" applyFill="1" applyBorder="1">
      <alignment vertical="center"/>
    </xf>
    <xf numFmtId="0" fontId="35" fillId="6" borderId="75" xfId="12" applyFont="1" applyFill="1" applyBorder="1" applyAlignment="1">
      <alignment horizontal="center" vertical="center"/>
    </xf>
    <xf numFmtId="0" fontId="35" fillId="6" borderId="31" xfId="12" applyFont="1" applyFill="1" applyBorder="1">
      <alignment vertical="center"/>
    </xf>
    <xf numFmtId="0" fontId="35" fillId="6" borderId="11" xfId="12" applyFont="1" applyFill="1" applyBorder="1">
      <alignment vertical="center"/>
    </xf>
    <xf numFmtId="0" fontId="35" fillId="6" borderId="12" xfId="12" applyFont="1" applyFill="1" applyBorder="1">
      <alignment vertical="center"/>
    </xf>
    <xf numFmtId="0" fontId="35" fillId="6" borderId="66" xfId="12" applyFont="1" applyFill="1" applyBorder="1">
      <alignment vertical="center"/>
    </xf>
    <xf numFmtId="0" fontId="35" fillId="6" borderId="0" xfId="12" applyFont="1" applyFill="1" applyAlignment="1">
      <alignment horizontal="center" vertical="center"/>
    </xf>
    <xf numFmtId="0" fontId="36" fillId="6" borderId="0" xfId="12" applyFont="1" applyFill="1" applyAlignment="1">
      <alignment horizontal="center" vertical="center"/>
    </xf>
    <xf numFmtId="0" fontId="36" fillId="6" borderId="7" xfId="12" applyFont="1" applyFill="1" applyBorder="1">
      <alignment vertical="center"/>
    </xf>
    <xf numFmtId="0" fontId="38" fillId="6" borderId="0" xfId="13" applyFont="1" applyFill="1">
      <alignment vertical="center"/>
    </xf>
    <xf numFmtId="0" fontId="17" fillId="6" borderId="0" xfId="6" applyFill="1" applyProtection="1">
      <protection hidden="1"/>
    </xf>
    <xf numFmtId="0" fontId="17" fillId="6" borderId="0" xfId="6" applyFill="1"/>
    <xf numFmtId="0" fontId="1" fillId="0" borderId="0" xfId="16" applyFont="1">
      <alignment vertical="center"/>
    </xf>
    <xf numFmtId="0" fontId="35" fillId="0" borderId="41" xfId="16" applyFont="1" applyBorder="1">
      <alignment vertical="center"/>
    </xf>
    <xf numFmtId="0" fontId="1" fillId="0" borderId="12" xfId="16" applyFont="1" applyBorder="1">
      <alignment vertical="center"/>
    </xf>
    <xf numFmtId="0" fontId="1" fillId="0" borderId="51" xfId="16" applyFont="1" applyBorder="1">
      <alignment vertical="center"/>
    </xf>
    <xf numFmtId="0" fontId="1" fillId="0" borderId="65" xfId="16" applyFont="1" applyBorder="1">
      <alignment vertical="center"/>
    </xf>
    <xf numFmtId="178" fontId="3" fillId="0" borderId="0" xfId="16" applyNumberFormat="1" applyFont="1">
      <alignment vertical="center"/>
    </xf>
    <xf numFmtId="0" fontId="1" fillId="0" borderId="38" xfId="16" applyFont="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1"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189" fontId="3" fillId="0" borderId="0" xfId="16" applyNumberFormat="1" applyFont="1">
      <alignment vertical="center"/>
    </xf>
    <xf numFmtId="178" fontId="3" fillId="0" borderId="39" xfId="16" applyNumberFormat="1" applyFont="1" applyBorder="1">
      <alignment vertical="center"/>
    </xf>
    <xf numFmtId="178" fontId="3" fillId="0" borderId="31" xfId="16" applyNumberFormat="1" applyFont="1" applyBorder="1">
      <alignment vertical="center"/>
    </xf>
    <xf numFmtId="178" fontId="3" fillId="0" borderId="42" xfId="16" applyNumberFormat="1" applyFont="1" applyBorder="1">
      <alignment vertical="center"/>
    </xf>
    <xf numFmtId="178" fontId="3" fillId="0" borderId="34" xfId="16" applyNumberFormat="1" applyFont="1" applyBorder="1" applyAlignment="1">
      <alignment horizontal="center" vertical="center"/>
    </xf>
    <xf numFmtId="178" fontId="3" fillId="0" borderId="186" xfId="16" applyNumberFormat="1" applyFont="1" applyBorder="1" applyAlignment="1">
      <alignment horizontal="center" vertical="center"/>
    </xf>
    <xf numFmtId="178" fontId="3" fillId="0" borderId="54" xfId="16" applyNumberFormat="1" applyFont="1" applyBorder="1" applyAlignment="1">
      <alignment horizontal="center" vertical="center"/>
    </xf>
    <xf numFmtId="178" fontId="3" fillId="0" borderId="0" xfId="16" applyNumberFormat="1" applyFont="1" applyAlignment="1">
      <alignment horizontal="center" vertical="center"/>
    </xf>
    <xf numFmtId="178" fontId="3" fillId="0" borderId="65" xfId="16" applyNumberFormat="1" applyFont="1" applyBorder="1">
      <alignment vertical="center"/>
    </xf>
    <xf numFmtId="190" fontId="18" fillId="0" borderId="34" xfId="16" applyNumberFormat="1" applyFont="1" applyBorder="1" applyAlignment="1">
      <alignment horizontal="right" vertical="center" shrinkToFit="1"/>
    </xf>
    <xf numFmtId="190" fontId="18" fillId="0" borderId="186" xfId="16" applyNumberFormat="1" applyFont="1" applyBorder="1" applyAlignment="1">
      <alignment horizontal="right" vertical="center" shrinkToFit="1"/>
    </xf>
    <xf numFmtId="190" fontId="3" fillId="0" borderId="54" xfId="16" applyNumberFormat="1" applyFont="1" applyBorder="1" applyAlignment="1">
      <alignment horizontal="right" vertical="center" shrinkToFit="1"/>
    </xf>
    <xf numFmtId="178" fontId="3" fillId="0" borderId="38" xfId="16" applyNumberFormat="1" applyFont="1" applyBorder="1">
      <alignment vertical="center"/>
    </xf>
    <xf numFmtId="187" fontId="18" fillId="0" borderId="34" xfId="16" applyNumberFormat="1" applyFont="1" applyBorder="1" applyAlignment="1">
      <alignment horizontal="right" vertical="center" shrinkToFit="1"/>
    </xf>
    <xf numFmtId="187" fontId="18" fillId="0" borderId="186" xfId="16" applyNumberFormat="1" applyFont="1" applyBorder="1" applyAlignment="1">
      <alignment horizontal="right" vertical="center" shrinkToFit="1"/>
    </xf>
    <xf numFmtId="187" fontId="3" fillId="0" borderId="54" xfId="16" applyNumberFormat="1" applyFont="1" applyBorder="1" applyAlignment="1">
      <alignment horizontal="right" vertical="center" shrinkToFit="1"/>
    </xf>
    <xf numFmtId="178" fontId="3" fillId="0" borderId="37" xfId="16" applyNumberFormat="1" applyFont="1" applyBorder="1">
      <alignment vertical="center"/>
    </xf>
    <xf numFmtId="178" fontId="3" fillId="0" borderId="56" xfId="16" applyNumberFormat="1" applyFont="1" applyBorder="1">
      <alignment vertical="center"/>
    </xf>
    <xf numFmtId="189" fontId="3" fillId="0" borderId="56" xfId="16" applyNumberFormat="1" applyFont="1" applyBorder="1">
      <alignment vertical="center"/>
    </xf>
    <xf numFmtId="178" fontId="3" fillId="0" borderId="40" xfId="16" applyNumberFormat="1" applyFont="1" applyBorder="1">
      <alignment vertical="center"/>
    </xf>
    <xf numFmtId="0" fontId="3" fillId="0" borderId="0" xfId="16" applyFont="1">
      <alignment vertical="center"/>
    </xf>
    <xf numFmtId="0" fontId="1" fillId="0" borderId="51" xfId="16" applyFont="1" applyBorder="1" applyAlignment="1"/>
    <xf numFmtId="0" fontId="1" fillId="0" borderId="38" xfId="16" applyFont="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Border="1" applyAlignment="1">
      <alignment horizontal="right" vertical="center" shrinkToFit="1"/>
    </xf>
    <xf numFmtId="177" fontId="3" fillId="0" borderId="186" xfId="16" applyNumberFormat="1" applyFont="1" applyBorder="1" applyAlignment="1">
      <alignment horizontal="right" vertical="center" shrinkToFit="1"/>
    </xf>
    <xf numFmtId="0" fontId="3" fillId="0" borderId="0" xfId="16" applyFont="1" applyAlignment="1"/>
    <xf numFmtId="0" fontId="1" fillId="0" borderId="0" xfId="16" applyFont="1" applyAlignment="1"/>
    <xf numFmtId="189" fontId="3" fillId="0" borderId="12" xfId="16" applyNumberFormat="1" applyFont="1" applyBorder="1">
      <alignment vertical="center"/>
    </xf>
    <xf numFmtId="0" fontId="1" fillId="0" borderId="56" xfId="16" applyFont="1" applyBorder="1">
      <alignment vertical="center"/>
    </xf>
    <xf numFmtId="0" fontId="35" fillId="0" borderId="65" xfId="16" applyFont="1" applyBorder="1">
      <alignment vertical="center"/>
    </xf>
    <xf numFmtId="0" fontId="1" fillId="0" borderId="56" xfId="17" applyFont="1" applyBorder="1">
      <alignment vertical="center"/>
    </xf>
    <xf numFmtId="189" fontId="3" fillId="0" borderId="56" xfId="17" applyNumberFormat="1" applyFont="1" applyBorder="1">
      <alignment vertical="center"/>
    </xf>
    <xf numFmtId="178" fontId="18" fillId="0" borderId="41" xfId="18" applyNumberFormat="1" applyFont="1" applyBorder="1" applyAlignment="1">
      <alignment vertical="center"/>
    </xf>
    <xf numFmtId="178" fontId="18" fillId="0" borderId="51" xfId="18" applyNumberFormat="1" applyFont="1" applyBorder="1" applyAlignment="1">
      <alignment vertical="center"/>
    </xf>
    <xf numFmtId="178" fontId="18" fillId="0" borderId="37" xfId="18" applyNumberFormat="1" applyFont="1" applyBorder="1" applyAlignment="1">
      <alignment vertical="center"/>
    </xf>
    <xf numFmtId="178" fontId="18" fillId="0" borderId="40" xfId="18" applyNumberFormat="1" applyFont="1" applyBorder="1" applyAlignment="1">
      <alignment vertical="center"/>
    </xf>
    <xf numFmtId="178" fontId="18" fillId="0" borderId="41" xfId="18" applyNumberFormat="1" applyFont="1" applyBorder="1" applyAlignment="1">
      <alignment horizontal="center" vertical="center"/>
    </xf>
    <xf numFmtId="178" fontId="18" fillId="0" borderId="54" xfId="18" applyNumberFormat="1" applyFont="1" applyBorder="1" applyAlignment="1">
      <alignment horizontal="center" vertical="center" wrapText="1"/>
    </xf>
    <xf numFmtId="178" fontId="25" fillId="0" borderId="55" xfId="18" applyNumberFormat="1" applyFont="1" applyBorder="1" applyAlignment="1">
      <alignment horizontal="center" vertical="center"/>
    </xf>
    <xf numFmtId="178" fontId="18" fillId="0" borderId="56" xfId="18" applyNumberFormat="1" applyFont="1" applyBorder="1" applyAlignment="1">
      <alignment horizontal="center" vertical="center" wrapText="1"/>
    </xf>
    <xf numFmtId="178" fontId="18" fillId="0" borderId="34" xfId="18" applyNumberFormat="1" applyFont="1" applyBorder="1" applyAlignment="1">
      <alignment horizontal="center" vertical="center"/>
    </xf>
    <xf numFmtId="177" fontId="18" fillId="0" borderId="15" xfId="19" applyNumberFormat="1" applyFont="1" applyBorder="1" applyAlignment="1">
      <alignment horizontal="right" vertical="center" shrinkToFit="1"/>
    </xf>
    <xf numFmtId="177" fontId="18" fillId="0" borderId="41" xfId="19" applyNumberFormat="1" applyFont="1" applyBorder="1" applyAlignment="1">
      <alignment horizontal="right" vertical="center" shrinkToFit="1"/>
    </xf>
    <xf numFmtId="187" fontId="18" fillId="0" borderId="57" xfId="19" applyNumberFormat="1" applyFont="1" applyBorder="1" applyAlignment="1">
      <alignment horizontal="right" vertical="center" shrinkToFit="1"/>
    </xf>
    <xf numFmtId="177" fontId="18" fillId="0" borderId="55" xfId="19" applyNumberFormat="1" applyFont="1" applyBorder="1" applyAlignment="1">
      <alignment horizontal="right" vertical="center" shrinkToFit="1"/>
    </xf>
    <xf numFmtId="187" fontId="18" fillId="0" borderId="58" xfId="19" applyNumberFormat="1" applyFont="1" applyBorder="1" applyAlignment="1">
      <alignment horizontal="right" vertical="center" shrinkToFit="1"/>
    </xf>
    <xf numFmtId="187" fontId="18" fillId="0" borderId="15" xfId="19" applyNumberFormat="1" applyFont="1" applyBorder="1" applyAlignment="1">
      <alignment horizontal="right" vertical="center" shrinkToFit="1"/>
    </xf>
    <xf numFmtId="178" fontId="18" fillId="0" borderId="37" xfId="18" applyNumberFormat="1" applyFont="1" applyBorder="1" applyAlignment="1">
      <alignment horizontal="center" vertical="center"/>
    </xf>
    <xf numFmtId="178" fontId="18" fillId="0" borderId="59" xfId="18" applyNumberFormat="1" applyFont="1" applyBorder="1" applyAlignment="1">
      <alignment horizontal="center" vertical="center"/>
    </xf>
    <xf numFmtId="177" fontId="18" fillId="0" borderId="60" xfId="19" applyNumberFormat="1" applyFont="1" applyBorder="1" applyAlignment="1">
      <alignment horizontal="right" vertical="center" shrinkToFit="1"/>
    </xf>
    <xf numFmtId="177" fontId="18" fillId="0" borderId="61" xfId="19" applyNumberFormat="1" applyFont="1" applyBorder="1" applyAlignment="1">
      <alignment horizontal="right" vertical="center" shrinkToFit="1"/>
    </xf>
    <xf numFmtId="187" fontId="18" fillId="0" borderId="59" xfId="19" applyNumberFormat="1" applyFont="1" applyBorder="1" applyAlignment="1">
      <alignment horizontal="right" vertical="center" shrinkToFit="1"/>
    </xf>
    <xf numFmtId="177" fontId="18" fillId="0" borderId="62" xfId="19" applyNumberFormat="1" applyFont="1" applyBorder="1" applyAlignment="1">
      <alignment horizontal="right" vertical="center" shrinkToFit="1"/>
    </xf>
    <xf numFmtId="187" fontId="18" fillId="0" borderId="63" xfId="19" applyNumberFormat="1" applyFont="1" applyBorder="1" applyAlignment="1">
      <alignment horizontal="right" vertical="center" shrinkToFit="1"/>
    </xf>
    <xf numFmtId="187" fontId="18" fillId="0" borderId="60" xfId="19" applyNumberFormat="1" applyFont="1" applyBorder="1" applyAlignment="1">
      <alignment horizontal="right" vertical="center" shrinkToFit="1"/>
    </xf>
    <xf numFmtId="178" fontId="18" fillId="0" borderId="51" xfId="18" applyNumberFormat="1" applyFont="1" applyBorder="1" applyAlignment="1">
      <alignment horizontal="center" vertical="center"/>
    </xf>
    <xf numFmtId="187" fontId="18" fillId="0" borderId="12" xfId="19" applyNumberFormat="1" applyFont="1" applyBorder="1" applyAlignment="1">
      <alignment horizontal="right" vertical="center" shrinkToFit="1"/>
    </xf>
    <xf numFmtId="0" fontId="1" fillId="0" borderId="37" xfId="16" applyFont="1" applyBorder="1">
      <alignment vertical="center"/>
    </xf>
    <xf numFmtId="0" fontId="1" fillId="0" borderId="40" xfId="16" applyFont="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0" fontId="21" fillId="0" borderId="0" xfId="8" applyFont="1">
      <alignment vertical="center"/>
    </xf>
    <xf numFmtId="0" fontId="21" fillId="0" borderId="0" xfId="8" applyFont="1" applyAlignment="1" applyProtection="1">
      <alignment horizontal="center" vertical="center" shrinkToFit="1"/>
      <protection hidden="1"/>
    </xf>
    <xf numFmtId="0" fontId="21" fillId="0" borderId="0" xfId="10">
      <alignment vertical="center"/>
    </xf>
    <xf numFmtId="186" fontId="21" fillId="0" borderId="0" xfId="8" applyNumberFormat="1" applyFont="1" applyAlignment="1" applyProtection="1">
      <alignment horizontal="center" vertical="center" shrinkToFit="1"/>
      <protection hidden="1"/>
    </xf>
    <xf numFmtId="0" fontId="27" fillId="0" borderId="0" xfId="8" applyFont="1" applyAlignment="1" applyProtection="1">
      <alignment horizontal="left" vertical="center" wrapText="1"/>
      <protection hidden="1"/>
    </xf>
    <xf numFmtId="0" fontId="21" fillId="0" borderId="0" xfId="8" applyFont="1" applyAlignment="1">
      <alignment horizontal="center" vertical="center" shrinkToFit="1"/>
    </xf>
    <xf numFmtId="0" fontId="21" fillId="0" borderId="0" xfId="8" applyFont="1" applyAlignment="1">
      <alignment horizontal="center" vertical="center"/>
    </xf>
    <xf numFmtId="49" fontId="21" fillId="0" borderId="0" xfId="8" applyNumberFormat="1" applyFont="1" applyAlignment="1">
      <alignment horizontal="center" vertical="center"/>
    </xf>
    <xf numFmtId="178" fontId="21" fillId="0" borderId="39" xfId="8" applyNumberFormat="1" applyFont="1" applyBorder="1" applyAlignment="1">
      <alignment horizontal="right" vertical="center" shrinkToFit="1"/>
    </xf>
    <xf numFmtId="178" fontId="21" fillId="0" borderId="31" xfId="8" applyNumberFormat="1" applyFont="1" applyBorder="1" applyAlignment="1">
      <alignment horizontal="right" vertical="center" shrinkToFit="1"/>
    </xf>
    <xf numFmtId="178" fontId="21" fillId="0" borderId="42" xfId="8" applyNumberFormat="1" applyFont="1" applyBorder="1" applyAlignment="1">
      <alignment horizontal="right" vertical="center" shrinkToFit="1"/>
    </xf>
    <xf numFmtId="0" fontId="21" fillId="0" borderId="39" xfId="8" applyFont="1" applyBorder="1">
      <alignment vertical="center"/>
    </xf>
    <xf numFmtId="0" fontId="21" fillId="0" borderId="31" xfId="8" applyFont="1" applyBorder="1">
      <alignment vertical="center"/>
    </xf>
    <xf numFmtId="0" fontId="21" fillId="0" borderId="42" xfId="8" applyFont="1" applyBorder="1">
      <alignment vertical="center"/>
    </xf>
    <xf numFmtId="49" fontId="21" fillId="0" borderId="0" xfId="8" applyNumberFormat="1" applyFont="1" applyAlignment="1">
      <alignment horizontal="left" vertical="center"/>
    </xf>
    <xf numFmtId="0" fontId="21" fillId="0" borderId="0" xfId="8" applyFont="1" applyAlignment="1">
      <alignment horizontal="left" vertical="center"/>
    </xf>
    <xf numFmtId="0" fontId="21" fillId="0" borderId="44" xfId="8" applyFont="1" applyBorder="1">
      <alignment vertical="center"/>
    </xf>
    <xf numFmtId="0" fontId="21" fillId="0" borderId="18" xfId="8" applyFont="1" applyBorder="1">
      <alignment vertical="center"/>
    </xf>
    <xf numFmtId="0" fontId="21" fillId="0" borderId="43" xfId="8" applyFont="1" applyBorder="1">
      <alignment vertical="center"/>
    </xf>
    <xf numFmtId="178" fontId="21" fillId="0" borderId="44" xfId="8" applyNumberFormat="1" applyFont="1" applyBorder="1" applyAlignment="1">
      <alignment horizontal="right" vertical="center"/>
    </xf>
    <xf numFmtId="178" fontId="21" fillId="0" borderId="18" xfId="8" applyNumberFormat="1" applyFont="1" applyBorder="1" applyAlignment="1">
      <alignment horizontal="right" vertical="center"/>
    </xf>
    <xf numFmtId="178" fontId="21" fillId="0" borderId="43" xfId="8" applyNumberFormat="1" applyFont="1" applyBorder="1" applyAlignment="1">
      <alignment horizontal="right" vertical="center"/>
    </xf>
    <xf numFmtId="0" fontId="21" fillId="0" borderId="72" xfId="8" applyFont="1" applyBorder="1" applyAlignment="1">
      <alignment horizontal="center" vertical="center" shrinkToFit="1"/>
    </xf>
    <xf numFmtId="0" fontId="21" fillId="0" borderId="75" xfId="8" applyFont="1" applyBorder="1" applyAlignment="1">
      <alignment horizontal="center" vertical="center" shrinkToFit="1"/>
    </xf>
    <xf numFmtId="0" fontId="21" fillId="0" borderId="70" xfId="8" applyFont="1" applyBorder="1" applyAlignment="1">
      <alignment horizontal="center" vertical="center" shrinkToFit="1"/>
    </xf>
    <xf numFmtId="181" fontId="21" fillId="0" borderId="44" xfId="8" applyNumberFormat="1" applyFont="1" applyBorder="1" applyAlignment="1">
      <alignment horizontal="right" vertical="center" shrinkToFit="1"/>
    </xf>
    <xf numFmtId="181" fontId="21" fillId="0" borderId="18" xfId="8" applyNumberFormat="1" applyFont="1" applyBorder="1" applyAlignment="1">
      <alignment horizontal="right" vertical="center" shrinkToFit="1"/>
    </xf>
    <xf numFmtId="181" fontId="21" fillId="0" borderId="19" xfId="8" applyNumberFormat="1" applyFont="1" applyBorder="1" applyAlignment="1">
      <alignment horizontal="right" vertical="center" shrinkToFit="1"/>
    </xf>
    <xf numFmtId="0" fontId="25" fillId="0" borderId="74" xfId="7" applyFont="1" applyBorder="1" applyAlignment="1">
      <alignment horizontal="left" vertical="center"/>
    </xf>
    <xf numFmtId="0" fontId="25" fillId="0" borderId="75" xfId="7" applyFont="1" applyBorder="1" applyAlignment="1">
      <alignment horizontal="left" vertical="center"/>
    </xf>
    <xf numFmtId="0" fontId="25" fillId="0" borderId="76" xfId="7" applyFont="1" applyBorder="1" applyAlignment="1">
      <alignment horizontal="left" vertical="center"/>
    </xf>
    <xf numFmtId="0" fontId="21" fillId="0" borderId="11" xfId="8" applyFont="1" applyBorder="1" applyAlignment="1">
      <alignment horizontal="center" vertical="center" textRotation="255"/>
    </xf>
    <xf numFmtId="0" fontId="21" fillId="0" borderId="12" xfId="8" applyFont="1" applyBorder="1" applyAlignment="1">
      <alignment horizontal="center" vertical="center" textRotation="255"/>
    </xf>
    <xf numFmtId="0" fontId="21" fillId="0" borderId="51" xfId="8" applyFont="1" applyBorder="1" applyAlignment="1">
      <alignment horizontal="center" vertical="center" textRotation="255"/>
    </xf>
    <xf numFmtId="0" fontId="21" fillId="0" borderId="7" xfId="8" applyFont="1" applyBorder="1" applyAlignment="1">
      <alignment horizontal="center" vertical="center" textRotation="255"/>
    </xf>
    <xf numFmtId="0" fontId="21" fillId="0" borderId="0" xfId="8" applyFont="1" applyAlignment="1">
      <alignment horizontal="center" vertical="center" textRotation="255"/>
    </xf>
    <xf numFmtId="0" fontId="21" fillId="0" borderId="38" xfId="8" applyFont="1" applyBorder="1" applyAlignment="1">
      <alignment horizontal="center" vertical="center" textRotation="255"/>
    </xf>
    <xf numFmtId="0" fontId="21" fillId="0" borderId="74" xfId="8" applyFont="1" applyBorder="1" applyAlignment="1">
      <alignment horizontal="center" vertical="center" textRotation="255"/>
    </xf>
    <xf numFmtId="0" fontId="21" fillId="0" borderId="75" xfId="8" applyFont="1" applyBorder="1" applyAlignment="1">
      <alignment horizontal="center" vertical="center" textRotation="255"/>
    </xf>
    <xf numFmtId="0" fontId="21" fillId="0" borderId="70" xfId="8" applyFont="1" applyBorder="1" applyAlignment="1">
      <alignment horizontal="center" vertical="center" textRotation="255"/>
    </xf>
    <xf numFmtId="0" fontId="21" fillId="0" borderId="41" xfId="8" applyFont="1" applyBorder="1" applyAlignment="1">
      <alignment horizontal="center" vertical="center"/>
    </xf>
    <xf numFmtId="0" fontId="21" fillId="0" borderId="12" xfId="8" applyFont="1" applyBorder="1" applyAlignment="1">
      <alignment horizontal="center" vertical="center"/>
    </xf>
    <xf numFmtId="0" fontId="21" fillId="0" borderId="51" xfId="8" applyFont="1" applyBorder="1" applyAlignment="1">
      <alignment horizontal="center" vertical="center"/>
    </xf>
    <xf numFmtId="0" fontId="21" fillId="0" borderId="37" xfId="8" applyFont="1" applyBorder="1" applyAlignment="1">
      <alignment horizontal="center" vertical="center"/>
    </xf>
    <xf numFmtId="0" fontId="21" fillId="0" borderId="56" xfId="8" applyFont="1" applyBorder="1" applyAlignment="1">
      <alignment horizontal="center" vertical="center"/>
    </xf>
    <xf numFmtId="0" fontId="21" fillId="0" borderId="40" xfId="8" applyFont="1" applyBorder="1" applyAlignment="1">
      <alignment horizontal="center" vertical="center"/>
    </xf>
    <xf numFmtId="0" fontId="27" fillId="0" borderId="41" xfId="8" applyFont="1" applyBorder="1" applyAlignment="1">
      <alignment horizontal="center" vertical="center" wrapText="1"/>
    </xf>
    <xf numFmtId="0" fontId="27" fillId="0" borderId="12" xfId="8" applyFont="1" applyBorder="1" applyAlignment="1">
      <alignment horizontal="center" vertical="center" wrapText="1"/>
    </xf>
    <xf numFmtId="0" fontId="27" fillId="0" borderId="51" xfId="8" applyFont="1" applyBorder="1" applyAlignment="1">
      <alignment horizontal="center" vertical="center" wrapText="1"/>
    </xf>
    <xf numFmtId="0" fontId="27" fillId="0" borderId="37" xfId="8" applyFont="1" applyBorder="1" applyAlignment="1">
      <alignment horizontal="center" vertical="center" wrapText="1"/>
    </xf>
    <xf numFmtId="0" fontId="27" fillId="0" borderId="56" xfId="8" applyFont="1" applyBorder="1" applyAlignment="1">
      <alignment horizontal="center" vertical="center" wrapText="1"/>
    </xf>
    <xf numFmtId="0" fontId="27" fillId="0" borderId="40" xfId="8" applyFont="1" applyBorder="1" applyAlignment="1">
      <alignment horizontal="center" vertical="center" wrapText="1"/>
    </xf>
    <xf numFmtId="181" fontId="21" fillId="0" borderId="7" xfId="8" applyNumberFormat="1" applyFont="1" applyBorder="1" applyAlignment="1">
      <alignment horizontal="right" vertical="center" shrinkToFit="1"/>
    </xf>
    <xf numFmtId="181" fontId="21" fillId="0" borderId="0" xfId="8" applyNumberFormat="1" applyFont="1" applyAlignment="1">
      <alignment horizontal="right" vertical="center" shrinkToFit="1"/>
    </xf>
    <xf numFmtId="181" fontId="21" fillId="0" borderId="66" xfId="8" applyNumberFormat="1" applyFont="1" applyBorder="1" applyAlignment="1">
      <alignment horizontal="right" vertical="center" shrinkToFit="1"/>
    </xf>
    <xf numFmtId="178" fontId="21" fillId="0" borderId="7" xfId="8" applyNumberFormat="1" applyFont="1" applyBorder="1" applyAlignment="1">
      <alignment horizontal="right" vertical="center" shrinkToFit="1"/>
    </xf>
    <xf numFmtId="178" fontId="21" fillId="0" borderId="0" xfId="8" applyNumberFormat="1" applyFont="1" applyAlignment="1">
      <alignment horizontal="right" vertical="center" shrinkToFit="1"/>
    </xf>
    <xf numFmtId="178" fontId="21" fillId="0" borderId="66" xfId="8" applyNumberFormat="1" applyFont="1" applyBorder="1" applyAlignment="1">
      <alignment horizontal="right" vertical="center" shrinkToFit="1"/>
    </xf>
    <xf numFmtId="0" fontId="21" fillId="0" borderId="41" xfId="8" applyFont="1" applyBorder="1" applyAlignment="1">
      <alignment horizontal="center" vertical="center" wrapText="1"/>
    </xf>
    <xf numFmtId="0" fontId="21" fillId="0" borderId="12" xfId="8" applyFont="1" applyBorder="1" applyAlignment="1">
      <alignment horizontal="center" vertical="center" wrapText="1"/>
    </xf>
    <xf numFmtId="0" fontId="21" fillId="0" borderId="51" xfId="8" applyFont="1" applyBorder="1" applyAlignment="1">
      <alignment horizontal="center" vertical="center" wrapText="1"/>
    </xf>
    <xf numFmtId="0" fontId="21" fillId="0" borderId="37" xfId="8" applyFont="1" applyBorder="1" applyAlignment="1">
      <alignment horizontal="center" vertical="center" wrapText="1"/>
    </xf>
    <xf numFmtId="0" fontId="21" fillId="0" borderId="56" xfId="8" applyFont="1" applyBorder="1" applyAlignment="1">
      <alignment horizontal="center" vertical="center" wrapText="1"/>
    </xf>
    <xf numFmtId="0" fontId="21" fillId="0" borderId="40" xfId="8" applyFont="1" applyBorder="1" applyAlignment="1">
      <alignment horizontal="center" vertical="center" wrapText="1"/>
    </xf>
    <xf numFmtId="0" fontId="27" fillId="0" borderId="13" xfId="8" applyFont="1" applyBorder="1" applyAlignment="1">
      <alignment horizontal="center" vertical="center" wrapText="1"/>
    </xf>
    <xf numFmtId="0" fontId="27" fillId="0" borderId="67" xfId="8" applyFont="1" applyBorder="1" applyAlignment="1">
      <alignment horizontal="center" vertical="center" wrapText="1"/>
    </xf>
    <xf numFmtId="0" fontId="28" fillId="0" borderId="31" xfId="8" applyFont="1" applyBorder="1">
      <alignment vertical="center"/>
    </xf>
    <xf numFmtId="0" fontId="28" fillId="0" borderId="42" xfId="8" applyFont="1" applyBorder="1">
      <alignment vertical="center"/>
    </xf>
    <xf numFmtId="178" fontId="21" fillId="0" borderId="32" xfId="8" applyNumberFormat="1" applyFont="1" applyBorder="1" applyAlignment="1">
      <alignment horizontal="right" vertical="center" shrinkToFit="1"/>
    </xf>
    <xf numFmtId="0" fontId="25" fillId="0" borderId="7" xfId="7" applyFont="1" applyBorder="1" applyAlignment="1">
      <alignment horizontal="left" vertical="center"/>
    </xf>
    <xf numFmtId="0" fontId="25" fillId="0" borderId="0" xfId="7" applyFont="1" applyAlignment="1">
      <alignment horizontal="left" vertical="center"/>
    </xf>
    <xf numFmtId="0" fontId="25" fillId="0" borderId="66" xfId="7" applyFont="1" applyBorder="1" applyAlignment="1">
      <alignment horizontal="left" vertical="center"/>
    </xf>
    <xf numFmtId="0" fontId="25" fillId="0" borderId="36" xfId="7" applyFont="1" applyBorder="1" applyAlignment="1">
      <alignment horizontal="center" vertical="center" wrapText="1"/>
    </xf>
    <xf numFmtId="0" fontId="25" fillId="0" borderId="8" xfId="7" applyFont="1" applyBorder="1" applyAlignment="1">
      <alignment horizontal="center" vertical="center" wrapText="1"/>
    </xf>
    <xf numFmtId="0" fontId="25" fillId="0" borderId="9" xfId="7" applyFont="1" applyBorder="1" applyAlignment="1">
      <alignment horizontal="center" vertical="center" wrapText="1"/>
    </xf>
    <xf numFmtId="0" fontId="25" fillId="0" borderId="7" xfId="7" applyFont="1" applyBorder="1" applyAlignment="1">
      <alignment horizontal="center" vertical="center" wrapText="1"/>
    </xf>
    <xf numFmtId="0" fontId="25" fillId="0" borderId="0" xfId="7" applyFont="1" applyAlignment="1">
      <alignment horizontal="center" vertical="center" wrapText="1"/>
    </xf>
    <xf numFmtId="0" fontId="25" fillId="0" borderId="66" xfId="7" applyFont="1" applyBorder="1" applyAlignment="1">
      <alignment horizontal="center" vertical="center" wrapText="1"/>
    </xf>
    <xf numFmtId="0" fontId="25" fillId="0" borderId="74" xfId="7" applyFont="1" applyBorder="1" applyAlignment="1">
      <alignment horizontal="center" vertical="center" wrapText="1"/>
    </xf>
    <xf numFmtId="0" fontId="25" fillId="0" borderId="75" xfId="7" applyFont="1" applyBorder="1" applyAlignment="1">
      <alignment horizontal="center" vertical="center" wrapText="1"/>
    </xf>
    <xf numFmtId="0" fontId="25" fillId="0" borderId="76" xfId="7" applyFont="1" applyBorder="1" applyAlignment="1">
      <alignment horizontal="center" vertical="center" wrapText="1"/>
    </xf>
    <xf numFmtId="0" fontId="25" fillId="0" borderId="36" xfId="7" applyFont="1" applyBorder="1" applyAlignment="1">
      <alignment horizontal="left" vertical="center"/>
    </xf>
    <xf numFmtId="0" fontId="25" fillId="0" borderId="8" xfId="7" applyFont="1" applyBorder="1" applyAlignment="1">
      <alignment horizontal="left" vertical="center"/>
    </xf>
    <xf numFmtId="0" fontId="25" fillId="0" borderId="9" xfId="7" applyFont="1" applyBorder="1" applyAlignment="1">
      <alignment horizontal="left" vertical="center"/>
    </xf>
    <xf numFmtId="178" fontId="21" fillId="0" borderId="36" xfId="8" applyNumberFormat="1" applyFont="1" applyBorder="1" applyAlignment="1">
      <alignment horizontal="right" vertical="center" shrinkToFit="1"/>
    </xf>
    <xf numFmtId="178" fontId="21" fillId="0" borderId="8" xfId="8" applyNumberFormat="1" applyFont="1" applyBorder="1" applyAlignment="1">
      <alignment horizontal="right" vertical="center" shrinkToFit="1"/>
    </xf>
    <xf numFmtId="178" fontId="21" fillId="0" borderId="9" xfId="8" applyNumberFormat="1" applyFont="1" applyBorder="1" applyAlignment="1">
      <alignment horizontal="right" vertical="center" shrinkToFit="1"/>
    </xf>
    <xf numFmtId="0" fontId="27" fillId="0" borderId="0" xfId="8" applyFont="1" applyAlignment="1">
      <alignment horizontal="left" vertical="center" wrapText="1"/>
    </xf>
    <xf numFmtId="0" fontId="27" fillId="0" borderId="66" xfId="8" applyFont="1" applyBorder="1" applyAlignment="1">
      <alignment horizontal="left" vertical="center" wrapText="1"/>
    </xf>
    <xf numFmtId="178" fontId="21" fillId="0" borderId="74" xfId="8" applyNumberFormat="1" applyFont="1" applyBorder="1" applyAlignment="1">
      <alignment horizontal="right" vertical="center" shrinkToFit="1"/>
    </xf>
    <xf numFmtId="178" fontId="21" fillId="0" borderId="75" xfId="8" applyNumberFormat="1" applyFont="1" applyBorder="1" applyAlignment="1">
      <alignment horizontal="right" vertical="center" shrinkToFit="1"/>
    </xf>
    <xf numFmtId="178" fontId="21" fillId="0" borderId="76" xfId="8" applyNumberFormat="1" applyFont="1" applyBorder="1" applyAlignment="1">
      <alignment horizontal="right" vertical="center" shrinkToFit="1"/>
    </xf>
    <xf numFmtId="0" fontId="21" fillId="0" borderId="74" xfId="8" applyFont="1" applyBorder="1" applyAlignment="1">
      <alignment horizontal="left" vertical="center"/>
    </xf>
    <xf numFmtId="0" fontId="21" fillId="0" borderId="75" xfId="8" applyFont="1" applyBorder="1" applyAlignment="1">
      <alignment horizontal="left" vertical="center"/>
    </xf>
    <xf numFmtId="0" fontId="21" fillId="0" borderId="76" xfId="8" applyFont="1" applyBorder="1" applyAlignment="1">
      <alignment horizontal="left" vertical="center"/>
    </xf>
    <xf numFmtId="0" fontId="21" fillId="0" borderId="7" xfId="8" applyFont="1" applyBorder="1" applyAlignment="1">
      <alignment horizontal="left" vertical="center"/>
    </xf>
    <xf numFmtId="0" fontId="21" fillId="0" borderId="66" xfId="8" applyFont="1" applyBorder="1" applyAlignment="1">
      <alignment horizontal="left" vertical="center"/>
    </xf>
    <xf numFmtId="0" fontId="21" fillId="0" borderId="41" xfId="8" applyFont="1" applyBorder="1" applyAlignment="1">
      <alignment horizontal="center" vertical="center" textRotation="255"/>
    </xf>
    <xf numFmtId="0" fontId="21" fillId="0" borderId="65" xfId="8" applyFont="1" applyBorder="1" applyAlignment="1">
      <alignment horizontal="center" vertical="center" textRotation="255"/>
    </xf>
    <xf numFmtId="0" fontId="21" fillId="0" borderId="37" xfId="8" applyFont="1" applyBorder="1" applyAlignment="1">
      <alignment horizontal="center" vertical="center" textRotation="255"/>
    </xf>
    <xf numFmtId="0" fontId="21" fillId="0" borderId="56" xfId="8" applyFont="1" applyBorder="1" applyAlignment="1">
      <alignment horizontal="center" vertical="center" textRotation="255"/>
    </xf>
    <xf numFmtId="0" fontId="21" fillId="0" borderId="40" xfId="8" applyFont="1" applyBorder="1" applyAlignment="1">
      <alignment horizontal="center" vertical="center" textRotation="255"/>
    </xf>
    <xf numFmtId="0" fontId="21" fillId="0" borderId="81" xfId="8" applyFont="1" applyBorder="1" applyAlignment="1">
      <alignment horizontal="center" vertical="center"/>
    </xf>
    <xf numFmtId="0" fontId="21" fillId="0" borderId="25" xfId="8" applyFont="1" applyBorder="1" applyAlignment="1">
      <alignment horizontal="center" vertical="center"/>
    </xf>
    <xf numFmtId="0" fontId="21" fillId="0" borderId="26" xfId="8" applyFont="1" applyBorder="1" applyAlignment="1">
      <alignment horizontal="center" vertical="center"/>
    </xf>
    <xf numFmtId="0" fontId="21" fillId="0" borderId="78" xfId="8" applyFont="1" applyBorder="1" applyAlignment="1">
      <alignment horizontal="center" vertical="center"/>
    </xf>
    <xf numFmtId="0" fontId="21" fillId="0" borderId="77" xfId="8" applyFont="1" applyBorder="1" applyAlignment="1">
      <alignment horizontal="center" vertical="center"/>
    </xf>
    <xf numFmtId="0" fontId="21" fillId="0" borderId="53" xfId="8" applyFont="1" applyBorder="1" applyAlignment="1">
      <alignment horizontal="center" vertical="center"/>
    </xf>
    <xf numFmtId="183" fontId="21" fillId="0" borderId="53" xfId="8" applyNumberFormat="1" applyFont="1" applyBorder="1" applyAlignment="1">
      <alignment horizontal="right" vertical="center" shrinkToFit="1"/>
    </xf>
    <xf numFmtId="183" fontId="21" fillId="0" borderId="79" xfId="8" applyNumberFormat="1" applyFont="1" applyBorder="1" applyAlignment="1">
      <alignment horizontal="right" vertical="center" shrinkToFit="1"/>
    </xf>
    <xf numFmtId="183" fontId="21" fillId="0" borderId="6" xfId="8" applyNumberFormat="1" applyFont="1" applyBorder="1" applyAlignment="1">
      <alignment horizontal="right" vertical="center" shrinkToFit="1"/>
    </xf>
    <xf numFmtId="181" fontId="21" fillId="0" borderId="43" xfId="8" applyNumberFormat="1" applyFont="1" applyBorder="1" applyAlignment="1">
      <alignment horizontal="right" vertical="center" shrinkToFit="1"/>
    </xf>
    <xf numFmtId="0" fontId="21" fillId="0" borderId="30" xfId="8" applyFont="1" applyBorder="1">
      <alignment vertical="center"/>
    </xf>
    <xf numFmtId="0" fontId="21" fillId="0" borderId="39" xfId="8" applyFont="1" applyBorder="1" applyAlignment="1">
      <alignment horizontal="center" vertical="center"/>
    </xf>
    <xf numFmtId="0" fontId="21" fillId="0" borderId="31" xfId="8" applyFont="1" applyBorder="1" applyAlignment="1">
      <alignment horizontal="center" vertical="center"/>
    </xf>
    <xf numFmtId="178" fontId="21" fillId="0" borderId="53" xfId="8" applyNumberFormat="1" applyFont="1" applyBorder="1" applyAlignment="1">
      <alignment horizontal="right" vertical="center" shrinkToFit="1"/>
    </xf>
    <xf numFmtId="178" fontId="21" fillId="0" borderId="79" xfId="8" applyNumberFormat="1" applyFont="1" applyBorder="1" applyAlignment="1">
      <alignment horizontal="right" vertical="center" shrinkToFit="1"/>
    </xf>
    <xf numFmtId="178" fontId="21" fillId="0" borderId="6" xfId="8" applyNumberFormat="1" applyFont="1" applyBorder="1" applyAlignment="1">
      <alignment horizontal="right" vertical="center" shrinkToFit="1"/>
    </xf>
    <xf numFmtId="181" fontId="21" fillId="0" borderId="75" xfId="8" applyNumberFormat="1" applyFont="1" applyBorder="1" applyAlignment="1">
      <alignment horizontal="right" vertical="center"/>
    </xf>
    <xf numFmtId="181" fontId="21" fillId="0" borderId="76" xfId="8" applyNumberFormat="1" applyFont="1" applyBorder="1" applyAlignment="1">
      <alignment horizontal="right" vertical="center"/>
    </xf>
    <xf numFmtId="0" fontId="21" fillId="0" borderId="17" xfId="8" applyFont="1" applyBorder="1">
      <alignment vertical="center"/>
    </xf>
    <xf numFmtId="0" fontId="21" fillId="0" borderId="22" xfId="8" applyFont="1" applyBorder="1" applyAlignment="1">
      <alignment horizontal="center" vertical="center"/>
    </xf>
    <xf numFmtId="0" fontId="21" fillId="0" borderId="19" xfId="8" applyFont="1" applyBorder="1" applyAlignment="1">
      <alignment horizontal="center" vertical="center"/>
    </xf>
    <xf numFmtId="0" fontId="21" fillId="0" borderId="80" xfId="8" applyFont="1" applyBorder="1" applyAlignment="1">
      <alignment horizontal="center" vertical="center"/>
    </xf>
    <xf numFmtId="0" fontId="21" fillId="0" borderId="36" xfId="8" applyFont="1" applyBorder="1" applyAlignment="1">
      <alignment horizontal="center" vertical="center"/>
    </xf>
    <xf numFmtId="0" fontId="21" fillId="0" borderId="8" xfId="8" applyFont="1" applyBorder="1" applyAlignment="1">
      <alignment horizontal="center" vertical="center"/>
    </xf>
    <xf numFmtId="0" fontId="21" fillId="0" borderId="74" xfId="8" applyFont="1" applyBorder="1" applyAlignment="1">
      <alignment horizontal="center" vertical="center"/>
    </xf>
    <xf numFmtId="0" fontId="21" fillId="0" borderId="75" xfId="8" applyFont="1" applyBorder="1" applyAlignment="1">
      <alignment horizontal="center" vertical="center"/>
    </xf>
    <xf numFmtId="178" fontId="21" fillId="0" borderId="8" xfId="8" applyNumberFormat="1" applyFont="1" applyBorder="1" applyAlignment="1">
      <alignment horizontal="right" vertical="center"/>
    </xf>
    <xf numFmtId="0" fontId="25" fillId="0" borderId="41" xfId="8" applyFont="1" applyBorder="1">
      <alignment vertical="center"/>
    </xf>
    <xf numFmtId="0" fontId="25" fillId="0" borderId="12" xfId="8" applyFont="1" applyBorder="1">
      <alignment vertical="center"/>
    </xf>
    <xf numFmtId="0" fontId="25" fillId="0" borderId="51" xfId="8" applyFont="1" applyBorder="1">
      <alignment vertical="center"/>
    </xf>
    <xf numFmtId="185" fontId="25" fillId="0" borderId="41" xfId="8" applyNumberFormat="1" applyFont="1" applyBorder="1" applyAlignment="1">
      <alignment horizontal="right" vertical="center" shrinkToFit="1"/>
    </xf>
    <xf numFmtId="185" fontId="25" fillId="0" borderId="12" xfId="8" applyNumberFormat="1" applyFont="1" applyBorder="1" applyAlignment="1">
      <alignment horizontal="right" vertical="center" shrinkToFit="1"/>
    </xf>
    <xf numFmtId="185" fontId="25" fillId="0" borderId="13" xfId="8" applyNumberFormat="1" applyFont="1" applyBorder="1" applyAlignment="1">
      <alignment horizontal="right" vertical="center" shrinkToFit="1"/>
    </xf>
    <xf numFmtId="181" fontId="21" fillId="0" borderId="39" xfId="8" applyNumberFormat="1" applyFont="1" applyBorder="1" applyAlignment="1">
      <alignment horizontal="right" vertical="center" shrinkToFit="1"/>
    </xf>
    <xf numFmtId="181" fontId="21" fillId="0" borderId="31" xfId="8" applyNumberFormat="1" applyFont="1" applyBorder="1" applyAlignment="1">
      <alignment horizontal="right" vertical="center" shrinkToFit="1"/>
    </xf>
    <xf numFmtId="181" fontId="21" fillId="0" borderId="42" xfId="8" applyNumberFormat="1" applyFont="1" applyBorder="1" applyAlignment="1">
      <alignment horizontal="right" vertical="center" shrinkToFit="1"/>
    </xf>
    <xf numFmtId="181" fontId="21" fillId="0" borderId="32" xfId="8" applyNumberFormat="1" applyFont="1" applyBorder="1" applyAlignment="1">
      <alignment horizontal="right" vertical="center" shrinkToFit="1"/>
    </xf>
    <xf numFmtId="0" fontId="25" fillId="0" borderId="41" xfId="9" applyFont="1" applyBorder="1" applyAlignment="1">
      <alignment horizontal="center" vertical="center" shrinkToFit="1"/>
    </xf>
    <xf numFmtId="0" fontId="25" fillId="0" borderId="12" xfId="9" applyFont="1" applyBorder="1" applyAlignment="1">
      <alignment horizontal="center" vertical="center" shrinkToFit="1"/>
    </xf>
    <xf numFmtId="0" fontId="25" fillId="0" borderId="51" xfId="9" applyFont="1" applyBorder="1" applyAlignment="1">
      <alignment horizontal="center" vertical="center" shrinkToFit="1"/>
    </xf>
    <xf numFmtId="178" fontId="25" fillId="0" borderId="39" xfId="8" applyNumberFormat="1" applyFont="1" applyBorder="1" applyAlignment="1">
      <alignment horizontal="right" vertical="center" shrinkToFit="1"/>
    </xf>
    <xf numFmtId="178" fontId="25" fillId="0" borderId="31" xfId="8" applyNumberFormat="1" applyFont="1" applyBorder="1" applyAlignment="1">
      <alignment horizontal="right" vertical="center" shrinkToFit="1"/>
    </xf>
    <xf numFmtId="178" fontId="25" fillId="0" borderId="32" xfId="8" applyNumberFormat="1" applyFont="1" applyBorder="1" applyAlignment="1">
      <alignment horizontal="right" vertical="center" shrinkToFit="1"/>
    </xf>
    <xf numFmtId="0" fontId="21" fillId="0" borderId="11" xfId="8" applyFont="1" applyBorder="1" applyAlignment="1">
      <alignment horizontal="center" vertical="center"/>
    </xf>
    <xf numFmtId="0" fontId="21" fillId="0" borderId="24" xfId="8" applyFont="1" applyBorder="1" applyAlignment="1">
      <alignment horizontal="center" vertical="center"/>
    </xf>
    <xf numFmtId="178" fontId="21" fillId="0" borderId="9" xfId="8" applyNumberFormat="1" applyFont="1" applyBorder="1" applyAlignment="1">
      <alignment horizontal="right" vertical="center"/>
    </xf>
    <xf numFmtId="0" fontId="25" fillId="0" borderId="44" xfId="9" applyFont="1" applyBorder="1" applyAlignment="1">
      <alignment horizontal="center" vertical="center" shrinkToFit="1"/>
    </xf>
    <xf numFmtId="0" fontId="25" fillId="0" borderId="18" xfId="9" applyFont="1" applyBorder="1" applyAlignment="1">
      <alignment horizontal="center" vertical="center" shrinkToFit="1"/>
    </xf>
    <xf numFmtId="0" fontId="25" fillId="0" borderId="43" xfId="9" applyFont="1" applyBorder="1" applyAlignment="1">
      <alignment horizontal="center" vertical="center" shrinkToFit="1"/>
    </xf>
    <xf numFmtId="0" fontId="21" fillId="0" borderId="70" xfId="8" applyFont="1" applyBorder="1" applyAlignment="1">
      <alignment horizontal="center" vertical="center"/>
    </xf>
    <xf numFmtId="181" fontId="21" fillId="0" borderId="74" xfId="8" applyNumberFormat="1" applyFont="1" applyBorder="1" applyAlignment="1">
      <alignment horizontal="right" vertical="center" shrinkToFit="1"/>
    </xf>
    <xf numFmtId="181" fontId="21" fillId="0" borderId="75" xfId="8" applyNumberFormat="1" applyFont="1" applyBorder="1" applyAlignment="1">
      <alignment horizontal="right" vertical="center" shrinkToFit="1"/>
    </xf>
    <xf numFmtId="181" fontId="21" fillId="0" borderId="76" xfId="8" applyNumberFormat="1" applyFont="1" applyBorder="1" applyAlignment="1">
      <alignment horizontal="right" vertical="center" shrinkToFit="1"/>
    </xf>
    <xf numFmtId="0" fontId="21" fillId="0" borderId="36" xfId="10" applyBorder="1" applyAlignment="1">
      <alignment horizontal="left" vertical="center"/>
    </xf>
    <xf numFmtId="0" fontId="21" fillId="0" borderId="8" xfId="10" applyBorder="1" applyAlignment="1">
      <alignment horizontal="left" vertical="center"/>
    </xf>
    <xf numFmtId="0" fontId="21" fillId="0" borderId="9" xfId="10" applyBorder="1" applyAlignment="1">
      <alignment horizontal="left" vertical="center"/>
    </xf>
    <xf numFmtId="183" fontId="21" fillId="0" borderId="7" xfId="8" applyNumberFormat="1" applyFont="1" applyBorder="1" applyAlignment="1">
      <alignment horizontal="right" vertical="center" shrinkToFit="1"/>
    </xf>
    <xf numFmtId="183" fontId="21" fillId="0" borderId="0" xfId="8" applyNumberFormat="1" applyFont="1" applyAlignment="1">
      <alignment horizontal="right" vertical="center" shrinkToFit="1"/>
    </xf>
    <xf numFmtId="183" fontId="21" fillId="0" borderId="66" xfId="8" applyNumberFormat="1" applyFont="1" applyBorder="1" applyAlignment="1">
      <alignment horizontal="right" vertical="center" shrinkToFit="1"/>
    </xf>
    <xf numFmtId="0" fontId="21" fillId="0" borderId="36" xfId="8" applyFont="1" applyBorder="1" applyAlignment="1">
      <alignment horizontal="center" vertical="center" wrapText="1"/>
    </xf>
    <xf numFmtId="0" fontId="21" fillId="0" borderId="8" xfId="8" applyFont="1" applyBorder="1" applyAlignment="1">
      <alignment horizontal="center" vertical="center" wrapText="1"/>
    </xf>
    <xf numFmtId="0" fontId="21" fillId="0" borderId="23" xfId="8" applyFont="1" applyBorder="1" applyAlignment="1">
      <alignment horizontal="center" vertical="center" wrapText="1"/>
    </xf>
    <xf numFmtId="0" fontId="21" fillId="0" borderId="7" xfId="8" applyFont="1" applyBorder="1" applyAlignment="1">
      <alignment horizontal="center" vertical="center" wrapText="1"/>
    </xf>
    <xf numFmtId="0" fontId="21" fillId="0" borderId="0" xfId="8" applyFont="1" applyAlignment="1">
      <alignment horizontal="center" vertical="center" wrapText="1"/>
    </xf>
    <xf numFmtId="0" fontId="21" fillId="0" borderId="38" xfId="8" applyFont="1" applyBorder="1" applyAlignment="1">
      <alignment horizontal="center" vertical="center" wrapText="1"/>
    </xf>
    <xf numFmtId="0" fontId="21" fillId="0" borderId="74" xfId="8" applyFont="1" applyBorder="1" applyAlignment="1">
      <alignment horizontal="center" vertical="center" wrapText="1"/>
    </xf>
    <xf numFmtId="0" fontId="21" fillId="0" borderId="75" xfId="8" applyFont="1" applyBorder="1" applyAlignment="1">
      <alignment horizontal="center" vertical="center" wrapText="1"/>
    </xf>
    <xf numFmtId="0" fontId="21" fillId="0" borderId="70" xfId="8" applyFont="1" applyBorder="1" applyAlignment="1">
      <alignment horizontal="center" vertical="center" wrapText="1"/>
    </xf>
    <xf numFmtId="0" fontId="25" fillId="0" borderId="64" xfId="8" applyFont="1" applyBorder="1">
      <alignment vertical="center"/>
    </xf>
    <xf numFmtId="0" fontId="25" fillId="0" borderId="25" xfId="8" applyFont="1" applyBorder="1">
      <alignment vertical="center"/>
    </xf>
    <xf numFmtId="0" fontId="25" fillId="0" borderId="46" xfId="8" applyFont="1" applyBorder="1">
      <alignment vertical="center"/>
    </xf>
    <xf numFmtId="178" fontId="25" fillId="0" borderId="64" xfId="8" applyNumberFormat="1" applyFont="1" applyBorder="1" applyAlignment="1">
      <alignment horizontal="right" vertical="center" shrinkToFit="1"/>
    </xf>
    <xf numFmtId="178" fontId="25" fillId="0" borderId="8" xfId="8" applyNumberFormat="1" applyFont="1" applyBorder="1" applyAlignment="1">
      <alignment horizontal="right" vertical="center" shrinkToFit="1"/>
    </xf>
    <xf numFmtId="178" fontId="25" fillId="0" borderId="9" xfId="8" applyNumberFormat="1" applyFont="1" applyBorder="1" applyAlignment="1">
      <alignment horizontal="right" vertical="center" shrinkToFit="1"/>
    </xf>
    <xf numFmtId="0" fontId="21" fillId="0" borderId="30" xfId="8" applyFont="1" applyBorder="1" applyAlignment="1">
      <alignment horizontal="center" vertical="center"/>
    </xf>
    <xf numFmtId="0" fontId="21" fillId="0" borderId="42" xfId="8" applyFont="1" applyBorder="1" applyAlignment="1">
      <alignment horizontal="center" vertical="center"/>
    </xf>
    <xf numFmtId="0" fontId="21" fillId="0" borderId="39" xfId="8" applyFont="1" applyBorder="1" applyAlignment="1">
      <alignment horizontal="center" vertical="center" shrinkToFit="1"/>
    </xf>
    <xf numFmtId="0" fontId="21" fillId="0" borderId="31" xfId="8" applyFont="1" applyBorder="1" applyAlignment="1">
      <alignment horizontal="center" vertical="center" shrinkToFit="1"/>
    </xf>
    <xf numFmtId="0" fontId="21" fillId="0" borderId="42" xfId="8" applyFont="1" applyBorder="1" applyAlignment="1">
      <alignment horizontal="center" vertical="center" shrinkToFit="1"/>
    </xf>
    <xf numFmtId="0" fontId="21" fillId="0" borderId="32" xfId="8" applyFont="1" applyBorder="1" applyAlignment="1">
      <alignment horizontal="center" vertical="center" shrinkToFit="1"/>
    </xf>
    <xf numFmtId="0" fontId="25" fillId="0" borderId="31" xfId="8" applyFont="1" applyBorder="1">
      <alignment vertical="center"/>
    </xf>
    <xf numFmtId="0" fontId="25" fillId="0" borderId="42" xfId="8" applyFont="1" applyBorder="1">
      <alignment vertical="center"/>
    </xf>
    <xf numFmtId="185" fontId="21" fillId="0" borderId="44" xfId="8" applyNumberFormat="1" applyFont="1" applyBorder="1" applyAlignment="1">
      <alignment horizontal="right" vertical="center" shrinkToFit="1"/>
    </xf>
    <xf numFmtId="185" fontId="21" fillId="0" borderId="18" xfId="8" applyNumberFormat="1" applyFont="1" applyBorder="1" applyAlignment="1">
      <alignment horizontal="right" vertical="center" shrinkToFit="1"/>
    </xf>
    <xf numFmtId="185" fontId="21" fillId="0" borderId="19" xfId="8" applyNumberFormat="1" applyFont="1" applyBorder="1" applyAlignment="1">
      <alignment horizontal="right" vertical="center" shrinkToFit="1"/>
    </xf>
    <xf numFmtId="0" fontId="21" fillId="0" borderId="1" xfId="8" applyFont="1" applyBorder="1" applyAlignment="1">
      <alignment horizontal="center" vertical="center"/>
    </xf>
    <xf numFmtId="0" fontId="21" fillId="0" borderId="2" xfId="8" applyFont="1" applyBorder="1" applyAlignment="1">
      <alignment horizontal="center" vertical="center"/>
    </xf>
    <xf numFmtId="0" fontId="21" fillId="0" borderId="45" xfId="8" applyFont="1" applyBorder="1">
      <alignment vertical="center"/>
    </xf>
    <xf numFmtId="0" fontId="21" fillId="0" borderId="25" xfId="8" applyFont="1" applyBorder="1">
      <alignment vertical="center"/>
    </xf>
    <xf numFmtId="0" fontId="21" fillId="0" borderId="46" xfId="8" applyFont="1" applyBorder="1">
      <alignment vertical="center"/>
    </xf>
    <xf numFmtId="178" fontId="21" fillId="0" borderId="45" xfId="8" applyNumberFormat="1" applyFont="1" applyBorder="1" applyAlignment="1">
      <alignment horizontal="right" vertical="center" shrinkToFit="1"/>
    </xf>
    <xf numFmtId="178" fontId="21" fillId="0" borderId="25" xfId="8" applyNumberFormat="1" applyFont="1" applyBorder="1" applyAlignment="1">
      <alignment horizontal="right" vertical="center" shrinkToFit="1"/>
    </xf>
    <xf numFmtId="178" fontId="21" fillId="0" borderId="26" xfId="8" applyNumberFormat="1" applyFont="1" applyBorder="1" applyAlignment="1">
      <alignment horizontal="right" vertical="center" shrinkToFit="1"/>
    </xf>
    <xf numFmtId="0" fontId="21" fillId="0" borderId="9" xfId="8" applyFont="1" applyBorder="1" applyAlignment="1">
      <alignment horizontal="center" vertical="center"/>
    </xf>
    <xf numFmtId="0" fontId="21" fillId="0" borderId="7" xfId="8" applyFont="1" applyBorder="1" applyAlignment="1">
      <alignment horizontal="center" vertical="center"/>
    </xf>
    <xf numFmtId="0" fontId="21" fillId="0" borderId="66" xfId="8" applyFont="1" applyBorder="1" applyAlignment="1">
      <alignment horizontal="center" vertical="center"/>
    </xf>
    <xf numFmtId="182" fontId="21" fillId="0" borderId="7" xfId="8" applyNumberFormat="1" applyFont="1" applyBorder="1" applyAlignment="1">
      <alignment horizontal="right" vertical="center" shrinkToFit="1"/>
    </xf>
    <xf numFmtId="182" fontId="21" fillId="0" borderId="0" xfId="8" applyNumberFormat="1" applyFont="1" applyAlignment="1">
      <alignment horizontal="right" vertical="center" shrinkToFit="1"/>
    </xf>
    <xf numFmtId="182" fontId="21" fillId="0" borderId="66" xfId="8" applyNumberFormat="1" applyFont="1" applyBorder="1" applyAlignment="1">
      <alignment horizontal="right" vertical="center" shrinkToFit="1"/>
    </xf>
    <xf numFmtId="0" fontId="21" fillId="0" borderId="14" xfId="8" applyFont="1" applyBorder="1" applyAlignment="1">
      <alignment horizontal="center" vertical="center"/>
    </xf>
    <xf numFmtId="0" fontId="21" fillId="0" borderId="15" xfId="8" applyFont="1" applyBorder="1" applyAlignment="1">
      <alignment horizontal="center" vertical="center"/>
    </xf>
    <xf numFmtId="0" fontId="21" fillId="0" borderId="47" xfId="8" applyFont="1" applyBorder="1" applyAlignment="1">
      <alignment horizontal="center" vertical="center"/>
    </xf>
    <xf numFmtId="0" fontId="21" fillId="0" borderId="38" xfId="8" applyFont="1" applyBorder="1" applyAlignment="1">
      <alignment horizontal="center" vertical="center"/>
    </xf>
    <xf numFmtId="0" fontId="21" fillId="0" borderId="48" xfId="8" applyFont="1" applyBorder="1" applyAlignment="1">
      <alignment horizontal="center" vertical="center"/>
    </xf>
    <xf numFmtId="0" fontId="21" fillId="0" borderId="52" xfId="8" applyFont="1" applyBorder="1" applyAlignment="1">
      <alignment horizontal="center" vertical="center"/>
    </xf>
    <xf numFmtId="0" fontId="21" fillId="0" borderId="71" xfId="8" applyFont="1" applyBorder="1" applyAlignment="1">
      <alignment horizontal="center" vertical="center"/>
    </xf>
    <xf numFmtId="0" fontId="21" fillId="0" borderId="16" xfId="8" applyFont="1" applyBorder="1" applyAlignment="1">
      <alignment horizontal="center" vertical="center"/>
    </xf>
    <xf numFmtId="0" fontId="21" fillId="0" borderId="65" xfId="8" applyFont="1" applyBorder="1" applyAlignment="1">
      <alignment horizontal="center" vertical="center"/>
    </xf>
    <xf numFmtId="0" fontId="21" fillId="0" borderId="49" xfId="8" applyFont="1" applyBorder="1" applyAlignment="1">
      <alignment horizontal="center" vertical="center"/>
    </xf>
    <xf numFmtId="0" fontId="21" fillId="0" borderId="72" xfId="8" applyFont="1" applyBorder="1" applyAlignment="1">
      <alignment horizontal="center" vertical="center"/>
    </xf>
    <xf numFmtId="0" fontId="21" fillId="0" borderId="73" xfId="8" applyFont="1" applyBorder="1" applyAlignment="1">
      <alignment horizontal="center" vertical="center"/>
    </xf>
    <xf numFmtId="49" fontId="21" fillId="0" borderId="41" xfId="8" applyNumberFormat="1" applyFont="1" applyBorder="1" applyAlignment="1">
      <alignment horizontal="center" vertical="center"/>
    </xf>
    <xf numFmtId="49" fontId="21" fillId="0" borderId="12" xfId="8" applyNumberFormat="1" applyFont="1" applyBorder="1" applyAlignment="1">
      <alignment horizontal="center" vertical="center"/>
    </xf>
    <xf numFmtId="49" fontId="21" fillId="0" borderId="13" xfId="8" applyNumberFormat="1" applyFont="1" applyBorder="1" applyAlignment="1">
      <alignment horizontal="center" vertical="center"/>
    </xf>
    <xf numFmtId="49" fontId="21" fillId="0" borderId="65" xfId="8" applyNumberFormat="1" applyFont="1" applyBorder="1" applyAlignment="1">
      <alignment horizontal="center" vertical="center"/>
    </xf>
    <xf numFmtId="49" fontId="21" fillId="0" borderId="66" xfId="8" applyNumberFormat="1" applyFont="1" applyBorder="1" applyAlignment="1">
      <alignment horizontal="center" vertical="center"/>
    </xf>
    <xf numFmtId="49" fontId="21" fillId="0" borderId="72" xfId="8" applyNumberFormat="1" applyFont="1" applyBorder="1" applyAlignment="1">
      <alignment horizontal="center" vertical="center"/>
    </xf>
    <xf numFmtId="49" fontId="21" fillId="0" borderId="75" xfId="8" applyNumberFormat="1" applyFont="1" applyBorder="1" applyAlignment="1">
      <alignment horizontal="center" vertical="center"/>
    </xf>
    <xf numFmtId="49" fontId="21" fillId="0" borderId="76" xfId="8" applyNumberFormat="1" applyFont="1" applyBorder="1" applyAlignment="1">
      <alignment horizontal="center" vertical="center"/>
    </xf>
    <xf numFmtId="0" fontId="21" fillId="0" borderId="36" xfId="8" applyFont="1" applyBorder="1" applyAlignment="1">
      <alignment horizontal="left" vertical="center"/>
    </xf>
    <xf numFmtId="0" fontId="21" fillId="0" borderId="8" xfId="8" applyFont="1" applyBorder="1" applyAlignment="1">
      <alignment horizontal="left" vertical="center"/>
    </xf>
    <xf numFmtId="0" fontId="21" fillId="0" borderId="9" xfId="8" applyFont="1" applyBorder="1" applyAlignment="1">
      <alignment horizontal="left" vertical="center"/>
    </xf>
    <xf numFmtId="181" fontId="21" fillId="0" borderId="36" xfId="8" applyNumberFormat="1" applyFont="1" applyBorder="1" applyAlignment="1">
      <alignment horizontal="right" vertical="center" shrinkToFit="1"/>
    </xf>
    <xf numFmtId="181" fontId="21" fillId="0" borderId="8" xfId="8" applyNumberFormat="1" applyFont="1" applyBorder="1" applyAlignment="1">
      <alignment horizontal="right" vertical="center" shrinkToFit="1"/>
    </xf>
    <xf numFmtId="181" fontId="21" fillId="0" borderId="9" xfId="8" applyNumberFormat="1" applyFont="1" applyBorder="1" applyAlignment="1">
      <alignment horizontal="right" vertical="center" shrinkToFit="1"/>
    </xf>
    <xf numFmtId="49" fontId="22" fillId="0" borderId="0" xfId="8" applyNumberFormat="1" applyFont="1" applyAlignment="1">
      <alignment horizontal="center" vertical="center"/>
    </xf>
    <xf numFmtId="0" fontId="21" fillId="0" borderId="4" xfId="8" applyFont="1" applyBorder="1" applyAlignment="1">
      <alignment horizontal="center" vertical="center"/>
    </xf>
    <xf numFmtId="0" fontId="21" fillId="0" borderId="23" xfId="8" applyFont="1" applyBorder="1" applyAlignment="1">
      <alignment horizontal="center" vertical="center"/>
    </xf>
    <xf numFmtId="0" fontId="21" fillId="0" borderId="5" xfId="8" applyFont="1" applyBorder="1" applyAlignment="1">
      <alignment horizontal="center" vertical="center"/>
    </xf>
    <xf numFmtId="0" fontId="21" fillId="0" borderId="68" xfId="8" applyFont="1" applyBorder="1" applyAlignment="1">
      <alignment horizontal="center" vertical="center"/>
    </xf>
    <xf numFmtId="0" fontId="21" fillId="0" borderId="50" xfId="8" applyFont="1" applyBorder="1" applyAlignment="1">
      <alignment horizontal="center" vertical="center"/>
    </xf>
    <xf numFmtId="0" fontId="21" fillId="0" borderId="64" xfId="8" applyFont="1" applyBorder="1" applyAlignment="1">
      <alignment horizontal="center" vertical="center"/>
    </xf>
    <xf numFmtId="0" fontId="21" fillId="0" borderId="10" xfId="8" applyFont="1" applyBorder="1" applyAlignment="1">
      <alignment horizontal="center" vertical="center"/>
    </xf>
    <xf numFmtId="0" fontId="21" fillId="0" borderId="69" xfId="8" applyFont="1" applyBorder="1" applyAlignment="1">
      <alignment horizontal="center" vertical="center"/>
    </xf>
    <xf numFmtId="0" fontId="21" fillId="0" borderId="67" xfId="8" applyFont="1" applyBorder="1" applyAlignment="1">
      <alignment horizontal="center" vertical="center"/>
    </xf>
    <xf numFmtId="0" fontId="21" fillId="0" borderId="3" xfId="8" applyFont="1" applyBorder="1" applyAlignment="1">
      <alignment horizontal="center" vertical="center"/>
    </xf>
    <xf numFmtId="0" fontId="21" fillId="0" borderId="37" xfId="11" applyFont="1" applyBorder="1">
      <alignment vertical="center"/>
    </xf>
    <xf numFmtId="0" fontId="21" fillId="0" borderId="56" xfId="11" applyFont="1" applyBorder="1">
      <alignment vertical="center"/>
    </xf>
    <xf numFmtId="0" fontId="21" fillId="0" borderId="40" xfId="11" applyFont="1" applyBorder="1">
      <alignment vertical="center"/>
    </xf>
    <xf numFmtId="178" fontId="21"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0" fontId="1" fillId="0" borderId="89" xfId="11" applyBorder="1" applyAlignment="1">
      <alignment horizontal="right" vertical="center" shrinkToFit="1"/>
    </xf>
    <xf numFmtId="181" fontId="21" fillId="0" borderId="91" xfId="11" applyNumberFormat="1" applyFont="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1" fillId="0" borderId="91" xfId="11" applyNumberFormat="1" applyFont="1" applyBorder="1" applyAlignment="1">
      <alignment horizontal="right" vertical="center" shrinkToFit="1"/>
    </xf>
    <xf numFmtId="178" fontId="21" fillId="5" borderId="91" xfId="11" applyNumberFormat="1" applyFont="1" applyFill="1" applyBorder="1" applyAlignment="1">
      <alignment horizontal="right" vertical="center" shrinkToFit="1"/>
    </xf>
    <xf numFmtId="178" fontId="21" fillId="5" borderId="56" xfId="11" applyNumberFormat="1" applyFont="1" applyFill="1" applyBorder="1" applyAlignment="1">
      <alignment horizontal="right" vertical="center" shrinkToFit="1"/>
    </xf>
    <xf numFmtId="178" fontId="21" fillId="5" borderId="89" xfId="11" applyNumberFormat="1" applyFont="1" applyFill="1" applyBorder="1" applyAlignment="1">
      <alignment horizontal="right" vertical="center" shrinkToFit="1"/>
    </xf>
    <xf numFmtId="0" fontId="21" fillId="5" borderId="91" xfId="11" applyFont="1" applyFill="1" applyBorder="1" applyAlignment="1">
      <alignment horizontal="right" vertical="center" shrinkToFit="1"/>
    </xf>
    <xf numFmtId="0" fontId="21" fillId="5" borderId="56" xfId="11" applyFont="1" applyFill="1" applyBorder="1" applyAlignment="1">
      <alignment horizontal="right" vertical="center" shrinkToFit="1"/>
    </xf>
    <xf numFmtId="0" fontId="21" fillId="5" borderId="40" xfId="11" applyFont="1" applyFill="1" applyBorder="1" applyAlignment="1">
      <alignment horizontal="right" vertical="center" shrinkToFit="1"/>
    </xf>
    <xf numFmtId="0" fontId="21" fillId="0" borderId="65" xfId="11" applyFont="1" applyBorder="1">
      <alignment vertical="center"/>
    </xf>
    <xf numFmtId="0" fontId="21" fillId="0" borderId="0" xfId="11" applyFont="1">
      <alignment vertical="center"/>
    </xf>
    <xf numFmtId="0" fontId="21" fillId="0" borderId="38" xfId="11" applyFont="1" applyBorder="1">
      <alignment vertical="center"/>
    </xf>
    <xf numFmtId="178" fontId="21" fillId="0" borderId="65" xfId="11" applyNumberFormat="1" applyFont="1" applyBorder="1" applyAlignment="1">
      <alignment horizontal="right" vertical="center" shrinkToFit="1"/>
    </xf>
    <xf numFmtId="178" fontId="21" fillId="0" borderId="0" xfId="11" applyNumberFormat="1" applyFont="1" applyAlignment="1">
      <alignment horizontal="right" vertical="center" shrinkToFit="1"/>
    </xf>
    <xf numFmtId="178" fontId="21" fillId="0" borderId="85" xfId="11" applyNumberFormat="1" applyFont="1" applyBorder="1" applyAlignment="1">
      <alignment horizontal="right" vertical="center" shrinkToFit="1"/>
    </xf>
    <xf numFmtId="181" fontId="21" fillId="0" borderId="88" xfId="11" applyNumberFormat="1" applyFont="1" applyBorder="1" applyAlignment="1">
      <alignment horizontal="right" vertical="center" shrinkToFit="1"/>
    </xf>
    <xf numFmtId="181" fontId="21" fillId="0" borderId="0" xfId="11" applyNumberFormat="1" applyFont="1" applyAlignment="1">
      <alignment horizontal="right" vertical="center" shrinkToFit="1"/>
    </xf>
    <xf numFmtId="181" fontId="21" fillId="0" borderId="85" xfId="11" applyNumberFormat="1" applyFont="1" applyBorder="1" applyAlignment="1">
      <alignment horizontal="right" vertical="center" shrinkToFit="1"/>
    </xf>
    <xf numFmtId="178" fontId="21" fillId="0" borderId="88" xfId="11" applyNumberFormat="1" applyFont="1" applyBorder="1" applyAlignment="1">
      <alignment horizontal="right" vertical="center" shrinkToFit="1"/>
    </xf>
    <xf numFmtId="178" fontId="21" fillId="5" borderId="88" xfId="11" applyNumberFormat="1" applyFont="1" applyFill="1" applyBorder="1" applyAlignment="1">
      <alignment horizontal="right" vertical="center" shrinkToFit="1"/>
    </xf>
    <xf numFmtId="178" fontId="21" fillId="5" borderId="0" xfId="11" applyNumberFormat="1" applyFont="1" applyFill="1" applyAlignment="1">
      <alignment horizontal="right" vertical="center" shrinkToFit="1"/>
    </xf>
    <xf numFmtId="178" fontId="21" fillId="5" borderId="85" xfId="11" applyNumberFormat="1" applyFont="1" applyFill="1" applyBorder="1" applyAlignment="1">
      <alignment horizontal="right" vertical="center" shrinkToFit="1"/>
    </xf>
    <xf numFmtId="0" fontId="21" fillId="5" borderId="88" xfId="11" applyFont="1" applyFill="1" applyBorder="1" applyAlignment="1">
      <alignment horizontal="right" vertical="center" shrinkToFit="1"/>
    </xf>
    <xf numFmtId="0" fontId="21" fillId="5" borderId="0" xfId="11" applyFont="1" applyFill="1" applyAlignment="1">
      <alignment horizontal="right" vertical="center" shrinkToFit="1"/>
    </xf>
    <xf numFmtId="0" fontId="21" fillId="5" borderId="38" xfId="11" applyFont="1" applyFill="1" applyBorder="1" applyAlignment="1">
      <alignment horizontal="right" vertical="center" shrinkToFit="1"/>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0" xfId="11" applyNumberFormat="1" applyAlignment="1">
      <alignment horizontal="right" vertical="center" shrinkToFit="1"/>
    </xf>
    <xf numFmtId="181" fontId="1" fillId="0" borderId="85" xfId="11" applyNumberFormat="1" applyBorder="1" applyAlignment="1">
      <alignment horizontal="right" vertical="center" shrinkToFit="1"/>
    </xf>
    <xf numFmtId="0" fontId="25" fillId="0" borderId="0" xfId="11" applyFont="1">
      <alignment vertical="center"/>
    </xf>
    <xf numFmtId="0" fontId="25" fillId="0" borderId="38" xfId="11" applyFont="1" applyBorder="1">
      <alignment vertical="center"/>
    </xf>
    <xf numFmtId="0" fontId="21" fillId="0" borderId="41" xfId="11" applyFont="1" applyBorder="1" applyAlignment="1">
      <alignment horizontal="center" vertical="center" textRotation="255"/>
    </xf>
    <xf numFmtId="0" fontId="21" fillId="0" borderId="51" xfId="11" applyFont="1" applyBorder="1" applyAlignment="1">
      <alignment horizontal="center" vertical="center" textRotation="255"/>
    </xf>
    <xf numFmtId="0" fontId="21" fillId="0" borderId="65" xfId="11" applyFont="1" applyBorder="1" applyAlignment="1">
      <alignment horizontal="center" vertical="center" textRotation="255"/>
    </xf>
    <xf numFmtId="0" fontId="21" fillId="0" borderId="38" xfId="11" applyFont="1" applyBorder="1" applyAlignment="1">
      <alignment horizontal="center" vertical="center" textRotation="255"/>
    </xf>
    <xf numFmtId="0" fontId="21" fillId="0" borderId="37" xfId="11" applyFont="1" applyBorder="1" applyAlignment="1">
      <alignment horizontal="center" vertical="center" textRotation="255"/>
    </xf>
    <xf numFmtId="0" fontId="21" fillId="0" borderId="40" xfId="11" applyFont="1" applyBorder="1" applyAlignment="1">
      <alignment horizontal="center" vertical="center" textRotation="255"/>
    </xf>
    <xf numFmtId="178" fontId="21" fillId="0" borderId="56" xfId="11" applyNumberFormat="1" applyFont="1" applyBorder="1" applyAlignment="1">
      <alignment horizontal="right" vertical="center" shrinkToFit="1"/>
    </xf>
    <xf numFmtId="178" fontId="21" fillId="0" borderId="40" xfId="11" applyNumberFormat="1" applyFont="1" applyBorder="1" applyAlignment="1">
      <alignment horizontal="right" vertical="center" shrinkToFit="1"/>
    </xf>
    <xf numFmtId="181" fontId="1" fillId="0" borderId="38" xfId="11" applyNumberFormat="1" applyBorder="1" applyAlignment="1">
      <alignment horizontal="right" vertical="center" shrinkToFit="1"/>
    </xf>
    <xf numFmtId="178" fontId="21" fillId="0" borderId="89" xfId="11" applyNumberFormat="1" applyFont="1" applyBorder="1" applyAlignment="1">
      <alignment horizontal="right" vertical="center" shrinkToFit="1"/>
    </xf>
    <xf numFmtId="181" fontId="21" fillId="0" borderId="90" xfId="11" applyNumberFormat="1" applyFont="1" applyBorder="1" applyAlignment="1">
      <alignment horizontal="right" vertical="center" shrinkToFit="1"/>
    </xf>
    <xf numFmtId="178" fontId="21" fillId="0" borderId="90" xfId="11" applyNumberFormat="1" applyFont="1" applyBorder="1" applyAlignment="1">
      <alignment horizontal="right" vertical="center" shrinkToFit="1"/>
    </xf>
    <xf numFmtId="181" fontId="21" fillId="0" borderId="56" xfId="11" applyNumberFormat="1" applyFont="1" applyBorder="1" applyAlignment="1">
      <alignment horizontal="right" vertical="center" shrinkToFit="1"/>
    </xf>
    <xf numFmtId="181" fontId="21" fillId="0" borderId="40" xfId="11" applyNumberFormat="1" applyFont="1" applyBorder="1" applyAlignment="1">
      <alignment horizontal="right" vertical="center" shrinkToFit="1"/>
    </xf>
    <xf numFmtId="0" fontId="21" fillId="0" borderId="65" xfId="11" applyFont="1" applyBorder="1" applyAlignment="1">
      <alignment horizontal="left" vertical="center"/>
    </xf>
    <xf numFmtId="0" fontId="21" fillId="0" borderId="0" xfId="11" applyFont="1" applyAlignment="1">
      <alignment horizontal="left" vertical="center"/>
    </xf>
    <xf numFmtId="0" fontId="21" fillId="0" borderId="38" xfId="11" applyFont="1" applyBorder="1" applyAlignment="1">
      <alignment horizontal="left" vertical="center"/>
    </xf>
    <xf numFmtId="0" fontId="1" fillId="0" borderId="38" xfId="11" applyBorder="1" applyAlignment="1">
      <alignment horizontal="right" vertical="center" shrinkToFit="1"/>
    </xf>
    <xf numFmtId="178" fontId="21" fillId="0" borderId="38" xfId="11" applyNumberFormat="1" applyFont="1" applyBorder="1" applyAlignment="1">
      <alignment horizontal="right" vertical="center" shrinkToFit="1"/>
    </xf>
    <xf numFmtId="181" fontId="21" fillId="0" borderId="86" xfId="11" applyNumberFormat="1" applyFont="1" applyBorder="1" applyAlignment="1">
      <alignment horizontal="right" vertical="center" shrinkToFit="1"/>
    </xf>
    <xf numFmtId="178" fontId="21" fillId="0" borderId="86" xfId="11" applyNumberFormat="1" applyFont="1" applyBorder="1" applyAlignment="1">
      <alignment horizontal="right" vertical="center" shrinkToFit="1"/>
    </xf>
    <xf numFmtId="181" fontId="21" fillId="0" borderId="38" xfId="11" applyNumberFormat="1" applyFont="1" applyBorder="1" applyAlignment="1">
      <alignment horizontal="right" vertical="center" shrinkToFit="1"/>
    </xf>
    <xf numFmtId="0" fontId="21" fillId="0" borderId="65" xfId="11" applyFont="1" applyBorder="1" applyAlignment="1">
      <alignment horizontal="center" vertical="center" wrapText="1"/>
    </xf>
    <xf numFmtId="0" fontId="21" fillId="0" borderId="0" xfId="11" applyFont="1" applyAlignment="1">
      <alignment horizontal="center" vertical="center" wrapText="1"/>
    </xf>
    <xf numFmtId="0" fontId="21" fillId="0" borderId="37" xfId="11" applyFont="1" applyBorder="1" applyAlignment="1">
      <alignment horizontal="center" vertical="center" wrapText="1"/>
    </xf>
    <xf numFmtId="0" fontId="21" fillId="0" borderId="56" xfId="11" applyFont="1" applyBorder="1" applyAlignment="1">
      <alignment horizontal="center" vertical="center" wrapText="1"/>
    </xf>
    <xf numFmtId="0" fontId="21" fillId="0" borderId="37" xfId="11" applyFont="1" applyBorder="1" applyAlignment="1">
      <alignment horizontal="left" vertical="center"/>
    </xf>
    <xf numFmtId="0" fontId="21" fillId="0" borderId="56" xfId="11" applyFont="1" applyBorder="1" applyAlignment="1">
      <alignment horizontal="left" vertical="center"/>
    </xf>
    <xf numFmtId="0" fontId="21" fillId="0" borderId="40" xfId="11" applyFont="1" applyBorder="1" applyAlignment="1">
      <alignment horizontal="left" vertical="center"/>
    </xf>
    <xf numFmtId="0" fontId="1" fillId="0" borderId="40" xfId="11" applyBorder="1" applyAlignment="1">
      <alignment horizontal="right" vertical="center" shrinkToFit="1"/>
    </xf>
    <xf numFmtId="0" fontId="21" fillId="0" borderId="41" xfId="11" applyFont="1" applyBorder="1" applyAlignment="1">
      <alignment horizontal="left" vertical="center"/>
    </xf>
    <xf numFmtId="0" fontId="21" fillId="0" borderId="12" xfId="11" applyFont="1" applyBorder="1" applyAlignment="1">
      <alignment horizontal="left" vertical="center"/>
    </xf>
    <xf numFmtId="0" fontId="21" fillId="0" borderId="51" xfId="11" applyFont="1" applyBorder="1" applyAlignment="1">
      <alignment horizontal="left" vertical="center"/>
    </xf>
    <xf numFmtId="0" fontId="21" fillId="0" borderId="39" xfId="11" applyFont="1" applyBorder="1" applyAlignment="1">
      <alignment horizontal="center" vertical="center"/>
    </xf>
    <xf numFmtId="0" fontId="21" fillId="0" borderId="31" xfId="11" applyFont="1" applyBorder="1" applyAlignment="1">
      <alignment horizontal="center" vertical="center"/>
    </xf>
    <xf numFmtId="0" fontId="21" fillId="0" borderId="42" xfId="11" applyFont="1" applyBorder="1" applyAlignment="1">
      <alignment horizontal="center" vertical="center"/>
    </xf>
    <xf numFmtId="178" fontId="21" fillId="0" borderId="41" xfId="11" applyNumberFormat="1" applyFont="1" applyBorder="1" applyAlignment="1">
      <alignment horizontal="right" vertical="center" shrinkToFit="1"/>
    </xf>
    <xf numFmtId="178" fontId="21" fillId="0" borderId="12" xfId="11" applyNumberFormat="1" applyFont="1" applyBorder="1" applyAlignment="1">
      <alignment horizontal="right" vertical="center" shrinkToFit="1"/>
    </xf>
    <xf numFmtId="178" fontId="21" fillId="0" borderId="51" xfId="11" applyNumberFormat="1" applyFont="1" applyBorder="1" applyAlignment="1">
      <alignment horizontal="right" vertical="center" shrinkToFit="1"/>
    </xf>
    <xf numFmtId="0" fontId="21" fillId="0" borderId="41" xfId="11" applyFont="1" applyBorder="1">
      <alignment vertical="center"/>
    </xf>
    <xf numFmtId="0" fontId="21" fillId="0" borderId="12" xfId="11" applyFont="1" applyBorder="1">
      <alignment vertical="center"/>
    </xf>
    <xf numFmtId="0" fontId="21" fillId="0" borderId="51" xfId="11" applyFont="1" applyBorder="1">
      <alignment vertical="center"/>
    </xf>
    <xf numFmtId="181" fontId="21" fillId="0" borderId="37" xfId="11" applyNumberFormat="1" applyFont="1" applyBorder="1" applyAlignment="1">
      <alignment horizontal="right" vertical="center" shrinkToFit="1"/>
    </xf>
    <xf numFmtId="181" fontId="21" fillId="0" borderId="41" xfId="11" applyNumberFormat="1" applyFont="1" applyBorder="1" applyAlignment="1">
      <alignment horizontal="right" vertical="center" shrinkToFit="1"/>
    </xf>
    <xf numFmtId="0" fontId="1" fillId="0" borderId="12" xfId="11" applyBorder="1" applyAlignment="1">
      <alignment horizontal="right" vertical="center" shrinkToFit="1"/>
    </xf>
    <xf numFmtId="181" fontId="21" fillId="0" borderId="12" xfId="11" applyNumberFormat="1" applyFont="1" applyBorder="1" applyAlignment="1">
      <alignment horizontal="right" vertical="center" shrinkToFit="1"/>
    </xf>
    <xf numFmtId="0" fontId="1" fillId="0" borderId="51" xfId="11" applyBorder="1" applyAlignment="1">
      <alignment horizontal="right" vertical="center" shrinkToFit="1"/>
    </xf>
    <xf numFmtId="181" fontId="21" fillId="0" borderId="65" xfId="11" applyNumberFormat="1" applyFont="1" applyBorder="1" applyAlignment="1">
      <alignment horizontal="right" vertical="center" shrinkToFit="1"/>
    </xf>
    <xf numFmtId="0" fontId="27" fillId="0" borderId="65" xfId="11" applyFont="1" applyBorder="1">
      <alignment vertical="center"/>
    </xf>
    <xf numFmtId="0" fontId="27" fillId="0" borderId="0" xfId="11" applyFont="1">
      <alignment vertical="center"/>
    </xf>
    <xf numFmtId="0" fontId="27" fillId="0" borderId="38" xfId="11" applyFont="1" applyBorder="1">
      <alignment vertical="center"/>
    </xf>
    <xf numFmtId="0" fontId="21" fillId="0" borderId="41" xfId="11" applyFont="1" applyBorder="1" applyAlignment="1">
      <alignment horizontal="center" vertical="center" wrapText="1"/>
    </xf>
    <xf numFmtId="0" fontId="21" fillId="0" borderId="12" xfId="11" applyFont="1" applyBorder="1" applyAlignment="1">
      <alignment horizontal="center" vertical="center" wrapText="1"/>
    </xf>
    <xf numFmtId="0" fontId="21" fillId="0" borderId="12" xfId="11" applyFont="1" applyBorder="1" applyAlignment="1">
      <alignment vertical="center" textRotation="255"/>
    </xf>
    <xf numFmtId="0" fontId="21" fillId="0" borderId="0" xfId="11" applyFont="1" applyAlignment="1">
      <alignment vertical="center" textRotation="255"/>
    </xf>
    <xf numFmtId="0" fontId="21" fillId="0" borderId="56" xfId="11" applyFont="1" applyBorder="1" applyAlignment="1">
      <alignment vertical="center" textRotation="255"/>
    </xf>
    <xf numFmtId="0" fontId="1" fillId="0" borderId="31" xfId="11" applyBorder="1" applyAlignment="1">
      <alignment horizontal="center" vertical="center"/>
    </xf>
    <xf numFmtId="0" fontId="1" fillId="0" borderId="42" xfId="11" applyBorder="1" applyAlignment="1">
      <alignment horizontal="center" vertical="center"/>
    </xf>
    <xf numFmtId="178" fontId="21" fillId="0" borderId="87" xfId="11" applyNumberFormat="1" applyFont="1" applyBorder="1" applyAlignment="1">
      <alignment horizontal="right" vertical="center" shrinkToFit="1"/>
    </xf>
    <xf numFmtId="0" fontId="17" fillId="0" borderId="0" xfId="6" applyAlignment="1">
      <alignment vertical="center"/>
    </xf>
    <xf numFmtId="0" fontId="17" fillId="0" borderId="38" xfId="6" applyBorder="1" applyAlignment="1">
      <alignment vertical="center"/>
    </xf>
    <xf numFmtId="178" fontId="21" fillId="0" borderId="84" xfId="11" applyNumberFormat="1" applyFont="1" applyBorder="1" applyAlignment="1">
      <alignment horizontal="right" vertical="center" shrinkToFit="1"/>
    </xf>
    <xf numFmtId="178" fontId="21" fillId="0" borderId="82" xfId="11" applyNumberFormat="1" applyFont="1" applyBorder="1" applyAlignment="1">
      <alignment horizontal="right" vertical="center" shrinkToFit="1"/>
    </xf>
    <xf numFmtId="181" fontId="21" fillId="0" borderId="84" xfId="11" applyNumberFormat="1" applyFont="1" applyBorder="1" applyAlignment="1">
      <alignment horizontal="right" vertical="center" shrinkToFit="1"/>
    </xf>
    <xf numFmtId="181" fontId="21" fillId="0" borderId="51" xfId="11" applyNumberFormat="1" applyFont="1" applyBorder="1" applyAlignment="1">
      <alignment horizontal="right" vertical="center" shrinkToFit="1"/>
    </xf>
    <xf numFmtId="181" fontId="21" fillId="0" borderId="82" xfId="11" applyNumberFormat="1" applyFont="1" applyBorder="1" applyAlignment="1">
      <alignment horizontal="right" vertical="center" shrinkToFit="1"/>
    </xf>
    <xf numFmtId="178" fontId="21" fillId="0" borderId="65" xfId="11" applyNumberFormat="1" applyFont="1" applyBorder="1" applyAlignment="1">
      <alignment horizontal="right" vertical="center"/>
    </xf>
    <xf numFmtId="178" fontId="21" fillId="0" borderId="0" xfId="11" applyNumberFormat="1" applyFont="1" applyAlignment="1">
      <alignment horizontal="right" vertical="center"/>
    </xf>
    <xf numFmtId="178" fontId="21" fillId="0" borderId="85" xfId="11" applyNumberFormat="1" applyFont="1" applyBorder="1" applyAlignment="1">
      <alignment horizontal="right" vertical="center"/>
    </xf>
    <xf numFmtId="181" fontId="21" fillId="0" borderId="86" xfId="11" applyNumberFormat="1" applyFont="1" applyBorder="1" applyAlignment="1">
      <alignment horizontal="right" vertical="center"/>
    </xf>
    <xf numFmtId="178" fontId="21" fillId="0" borderId="88" xfId="11" applyNumberFormat="1" applyFont="1" applyBorder="1" applyAlignment="1">
      <alignment horizontal="right" vertical="center"/>
    </xf>
    <xf numFmtId="0" fontId="27" fillId="0" borderId="39" xfId="11" applyFont="1" applyBorder="1" applyAlignment="1">
      <alignment horizontal="center" vertical="center"/>
    </xf>
    <xf numFmtId="0" fontId="27" fillId="0" borderId="31" xfId="11" applyFont="1" applyBorder="1" applyAlignment="1">
      <alignment horizontal="center" vertical="center"/>
    </xf>
    <xf numFmtId="0" fontId="27" fillId="0" borderId="42" xfId="11" applyFont="1" applyBorder="1" applyAlignment="1">
      <alignment horizontal="center" vertical="center"/>
    </xf>
    <xf numFmtId="178" fontId="21" fillId="0" borderId="38" xfId="11" applyNumberFormat="1" applyFont="1" applyBorder="1" applyAlignment="1">
      <alignment horizontal="right" vertical="center"/>
    </xf>
    <xf numFmtId="181" fontId="21" fillId="0" borderId="83" xfId="11" applyNumberFormat="1" applyFont="1" applyBorder="1" applyAlignment="1">
      <alignment horizontal="right" vertical="center" shrinkToFit="1"/>
    </xf>
    <xf numFmtId="178" fontId="21" fillId="0" borderId="83" xfId="11" applyNumberFormat="1" applyFont="1" applyBorder="1" applyAlignment="1">
      <alignment horizontal="right" vertical="center" shrinkToFit="1"/>
    </xf>
    <xf numFmtId="49" fontId="24" fillId="0" borderId="1" xfId="11" applyNumberFormat="1" applyFont="1" applyBorder="1" applyAlignment="1">
      <alignment horizontal="center" vertical="center"/>
    </xf>
    <xf numFmtId="49" fontId="24" fillId="0" borderId="2" xfId="11" applyNumberFormat="1" applyFont="1" applyBorder="1" applyAlignment="1">
      <alignment horizontal="center" vertical="center"/>
    </xf>
    <xf numFmtId="49" fontId="24" fillId="0" borderId="3" xfId="11" applyNumberFormat="1" applyFont="1" applyBorder="1" applyAlignment="1">
      <alignment horizontal="center" vertical="center"/>
    </xf>
    <xf numFmtId="0" fontId="21" fillId="0" borderId="34" xfId="11" applyFont="1" applyBorder="1" applyAlignment="1">
      <alignment horizontal="center" vertical="center"/>
    </xf>
    <xf numFmtId="0" fontId="35" fillId="6" borderId="75" xfId="12" applyFont="1" applyFill="1" applyBorder="1" applyAlignment="1">
      <alignment horizontal="center" vertical="center"/>
    </xf>
    <xf numFmtId="0" fontId="35" fillId="6" borderId="70" xfId="12" applyFont="1" applyFill="1" applyBorder="1" applyAlignment="1">
      <alignment horizontal="center" vertical="center"/>
    </xf>
    <xf numFmtId="187" fontId="35" fillId="6" borderId="130" xfId="14" applyNumberFormat="1" applyFont="1" applyFill="1" applyBorder="1" applyAlignment="1">
      <alignment horizontal="right" vertical="center" shrinkToFit="1"/>
    </xf>
    <xf numFmtId="187" fontId="35" fillId="6" borderId="18" xfId="14" applyNumberFormat="1" applyFont="1" applyFill="1" applyBorder="1" applyAlignment="1">
      <alignment horizontal="right" vertical="center" shrinkToFit="1"/>
    </xf>
    <xf numFmtId="187" fontId="35" fillId="6" borderId="184" xfId="14" applyNumberFormat="1" applyFont="1" applyFill="1" applyBorder="1" applyAlignment="1">
      <alignment horizontal="right" vertical="center" shrinkToFit="1"/>
    </xf>
    <xf numFmtId="187" fontId="35" fillId="6" borderId="166" xfId="14" applyNumberFormat="1" applyFont="1" applyFill="1" applyBorder="1" applyAlignment="1">
      <alignment horizontal="right" vertical="center" shrinkToFit="1"/>
    </xf>
    <xf numFmtId="187" fontId="35" fillId="6" borderId="167" xfId="14" applyNumberFormat="1" applyFont="1" applyFill="1" applyBorder="1" applyAlignment="1">
      <alignment horizontal="right" vertical="center" shrinkToFit="1"/>
    </xf>
    <xf numFmtId="187" fontId="35" fillId="6" borderId="185" xfId="14" applyNumberFormat="1" applyFont="1" applyFill="1" applyBorder="1" applyAlignment="1">
      <alignment horizontal="right" vertical="center" shrinkToFit="1"/>
    </xf>
    <xf numFmtId="0" fontId="35" fillId="6" borderId="74" xfId="12" applyFont="1" applyFill="1" applyBorder="1">
      <alignment vertical="center"/>
    </xf>
    <xf numFmtId="0" fontId="35" fillId="6" borderId="75" xfId="12" applyFont="1" applyFill="1" applyBorder="1">
      <alignment vertical="center"/>
    </xf>
    <xf numFmtId="0" fontId="35" fillId="6" borderId="70" xfId="12" applyFont="1" applyFill="1" applyBorder="1">
      <alignment vertical="center"/>
    </xf>
    <xf numFmtId="188" fontId="35" fillId="6" borderId="72" xfId="14" applyNumberFormat="1" applyFont="1" applyFill="1" applyBorder="1" applyAlignment="1">
      <alignment horizontal="right" vertical="center" shrinkToFit="1"/>
    </xf>
    <xf numFmtId="188" fontId="35" fillId="6" borderId="75" xfId="14" applyNumberFormat="1" applyFont="1" applyFill="1" applyBorder="1" applyAlignment="1">
      <alignment horizontal="right" vertical="center" shrinkToFit="1"/>
    </xf>
    <xf numFmtId="188" fontId="35" fillId="6" borderId="70" xfId="14" applyNumberFormat="1" applyFont="1" applyFill="1" applyBorder="1" applyAlignment="1">
      <alignment horizontal="right" vertical="center" shrinkToFit="1"/>
    </xf>
    <xf numFmtId="188" fontId="35" fillId="6" borderId="181" xfId="14" applyNumberFormat="1" applyFont="1" applyFill="1" applyBorder="1" applyAlignment="1">
      <alignment horizontal="right" vertical="center" shrinkToFit="1"/>
    </xf>
    <xf numFmtId="188" fontId="35" fillId="6" borderId="182" xfId="14" applyNumberFormat="1" applyFont="1" applyFill="1" applyBorder="1" applyAlignment="1">
      <alignment horizontal="right" vertical="center" shrinkToFit="1"/>
    </xf>
    <xf numFmtId="188" fontId="35" fillId="6" borderId="183" xfId="14" applyNumberFormat="1" applyFont="1" applyFill="1" applyBorder="1" applyAlignment="1">
      <alignment horizontal="right" vertical="center" shrinkToFit="1"/>
    </xf>
    <xf numFmtId="0" fontId="35" fillId="6" borderId="11" xfId="12" applyFont="1" applyFill="1" applyBorder="1" applyAlignment="1">
      <alignment horizontal="left" vertical="center" wrapText="1"/>
    </xf>
    <xf numFmtId="0" fontId="35" fillId="6" borderId="12" xfId="12" applyFont="1" applyFill="1" applyBorder="1" applyAlignment="1">
      <alignment horizontal="left" vertical="center" wrapText="1"/>
    </xf>
    <xf numFmtId="0" fontId="35" fillId="6" borderId="74" xfId="12" applyFont="1" applyFill="1" applyBorder="1" applyAlignment="1">
      <alignment horizontal="left" vertical="center" wrapText="1"/>
    </xf>
    <xf numFmtId="0" fontId="35" fillId="6" borderId="75" xfId="12" applyFont="1" applyFill="1" applyBorder="1" applyAlignment="1">
      <alignment horizontal="left" vertical="center" wrapText="1"/>
    </xf>
    <xf numFmtId="0" fontId="35" fillId="6" borderId="12" xfId="12" applyFont="1" applyFill="1" applyBorder="1" applyAlignment="1">
      <alignment horizontal="center" vertical="center"/>
    </xf>
    <xf numFmtId="0" fontId="35" fillId="6" borderId="51" xfId="12" applyFont="1" applyFill="1" applyBorder="1" applyAlignment="1">
      <alignment horizontal="center" vertical="center"/>
    </xf>
    <xf numFmtId="187" fontId="35" fillId="6" borderId="39" xfId="14" applyNumberFormat="1" applyFont="1" applyFill="1" applyBorder="1" applyAlignment="1">
      <alignment horizontal="right" vertical="center" shrinkToFit="1"/>
    </xf>
    <xf numFmtId="187" fontId="35" fillId="6" borderId="31" xfId="14" applyNumberFormat="1" applyFont="1" applyFill="1" applyBorder="1" applyAlignment="1">
      <alignment horizontal="right" vertical="center" shrinkToFit="1"/>
    </xf>
    <xf numFmtId="187" fontId="35" fillId="6" borderId="156" xfId="14" applyNumberFormat="1" applyFont="1" applyFill="1" applyBorder="1" applyAlignment="1">
      <alignment horizontal="right" vertical="center" shrinkToFit="1"/>
    </xf>
    <xf numFmtId="187" fontId="35" fillId="6" borderId="157" xfId="14" applyNumberFormat="1" applyFont="1" applyFill="1" applyBorder="1" applyAlignment="1">
      <alignment horizontal="right" vertical="center" shrinkToFit="1"/>
    </xf>
    <xf numFmtId="187" fontId="35" fillId="6" borderId="158" xfId="14" applyNumberFormat="1" applyFont="1" applyFill="1" applyBorder="1" applyAlignment="1">
      <alignment horizontal="right" vertical="center" shrinkToFit="1"/>
    </xf>
    <xf numFmtId="187" fontId="35" fillId="6" borderId="159" xfId="14" applyNumberFormat="1" applyFont="1" applyFill="1" applyBorder="1" applyAlignment="1">
      <alignment horizontal="right" vertical="center" shrinkToFit="1"/>
    </xf>
    <xf numFmtId="187" fontId="35" fillId="6" borderId="160" xfId="14" applyNumberFormat="1" applyFont="1" applyFill="1" applyBorder="1" applyAlignment="1">
      <alignment horizontal="right" vertical="center" shrinkToFit="1"/>
    </xf>
    <xf numFmtId="0" fontId="35" fillId="6" borderId="7" xfId="12" applyFont="1" applyFill="1" applyBorder="1">
      <alignment vertical="center"/>
    </xf>
    <xf numFmtId="0" fontId="35" fillId="6" borderId="0" xfId="12" applyFont="1" applyFill="1">
      <alignment vertical="center"/>
    </xf>
    <xf numFmtId="0" fontId="35" fillId="6" borderId="38" xfId="12" applyFont="1" applyFill="1" applyBorder="1">
      <alignment vertical="center"/>
    </xf>
    <xf numFmtId="188" fontId="35" fillId="6" borderId="65" xfId="14" applyNumberFormat="1" applyFont="1" applyFill="1" applyBorder="1" applyAlignment="1">
      <alignment horizontal="right" vertical="center" shrinkToFit="1"/>
    </xf>
    <xf numFmtId="188" fontId="35" fillId="6" borderId="0" xfId="14" applyNumberFormat="1" applyFont="1" applyFill="1" applyAlignment="1">
      <alignment horizontal="right" vertical="center" shrinkToFit="1"/>
    </xf>
    <xf numFmtId="188" fontId="35" fillId="6" borderId="38" xfId="14" applyNumberFormat="1" applyFont="1" applyFill="1" applyBorder="1" applyAlignment="1">
      <alignment horizontal="right" vertical="center" shrinkToFit="1"/>
    </xf>
    <xf numFmtId="188" fontId="35" fillId="6" borderId="66" xfId="14" applyNumberFormat="1" applyFont="1" applyFill="1" applyBorder="1" applyAlignment="1">
      <alignment horizontal="right" vertical="center" shrinkToFit="1"/>
    </xf>
    <xf numFmtId="0" fontId="37" fillId="6" borderId="24" xfId="12" applyFont="1" applyFill="1" applyBorder="1" applyAlignment="1">
      <alignment horizontal="left" vertical="center"/>
    </xf>
    <xf numFmtId="0" fontId="35" fillId="6" borderId="56" xfId="12" applyFont="1" applyFill="1" applyBorder="1" applyAlignment="1">
      <alignment horizontal="left" vertical="center"/>
    </xf>
    <xf numFmtId="0" fontId="35" fillId="6" borderId="56" xfId="12" applyFont="1" applyFill="1" applyBorder="1" applyAlignment="1">
      <alignment horizontal="right" vertical="center" wrapText="1"/>
    </xf>
    <xf numFmtId="0" fontId="35" fillId="6" borderId="56" xfId="12" applyFont="1" applyFill="1" applyBorder="1" applyAlignment="1">
      <alignment horizontal="right" vertical="center"/>
    </xf>
    <xf numFmtId="0" fontId="35" fillId="6" borderId="40" xfId="12" applyFont="1" applyFill="1" applyBorder="1" applyAlignment="1">
      <alignment horizontal="right" vertical="center"/>
    </xf>
    <xf numFmtId="177" fontId="35" fillId="6" borderId="37" xfId="14" applyNumberFormat="1" applyFont="1" applyFill="1" applyBorder="1" applyAlignment="1">
      <alignment horizontal="right" vertical="center" shrinkToFit="1"/>
    </xf>
    <xf numFmtId="177" fontId="35" fillId="6" borderId="56" xfId="14" applyNumberFormat="1" applyFont="1" applyFill="1" applyBorder="1" applyAlignment="1">
      <alignment horizontal="right" vertical="center" shrinkToFit="1"/>
    </xf>
    <xf numFmtId="177" fontId="35" fillId="6" borderId="89" xfId="14" applyNumberFormat="1" applyFont="1" applyFill="1" applyBorder="1" applyAlignment="1">
      <alignment horizontal="right" vertical="center" shrinkToFit="1"/>
    </xf>
    <xf numFmtId="177" fontId="35" fillId="6" borderId="91" xfId="14" applyNumberFormat="1" applyFont="1" applyFill="1" applyBorder="1" applyAlignment="1">
      <alignment horizontal="right" vertical="center" shrinkToFit="1"/>
    </xf>
    <xf numFmtId="187" fontId="35" fillId="6" borderId="178" xfId="14" applyNumberFormat="1" applyFont="1" applyFill="1" applyBorder="1" applyAlignment="1">
      <alignment horizontal="right" vertical="center" shrinkToFit="1"/>
    </xf>
    <xf numFmtId="187" fontId="35" fillId="6" borderId="179" xfId="14" applyNumberFormat="1" applyFont="1" applyFill="1" applyBorder="1" applyAlignment="1">
      <alignment horizontal="right" vertical="center" shrinkToFit="1"/>
    </xf>
    <xf numFmtId="187" fontId="35" fillId="6" borderId="180" xfId="14" applyNumberFormat="1" applyFont="1" applyFill="1" applyBorder="1" applyAlignment="1">
      <alignment horizontal="right" vertical="center" shrinkToFit="1"/>
    </xf>
    <xf numFmtId="176" fontId="35" fillId="6" borderId="65" xfId="14" applyNumberFormat="1" applyFont="1" applyFill="1" applyBorder="1" applyAlignment="1">
      <alignment horizontal="right" vertical="center" shrinkToFit="1"/>
    </xf>
    <xf numFmtId="176" fontId="35" fillId="6" borderId="0" xfId="14" applyNumberFormat="1" applyFont="1" applyFill="1" applyAlignment="1">
      <alignment horizontal="right" vertical="center" shrinkToFit="1"/>
    </xf>
    <xf numFmtId="176" fontId="35" fillId="6" borderId="38" xfId="14" applyNumberFormat="1" applyFont="1" applyFill="1" applyBorder="1" applyAlignment="1">
      <alignment horizontal="right" vertical="center" shrinkToFit="1"/>
    </xf>
    <xf numFmtId="176" fontId="35" fillId="6" borderId="66" xfId="14" applyNumberFormat="1" applyFont="1" applyFill="1" applyBorder="1" applyAlignment="1">
      <alignment horizontal="right" vertical="center" shrinkToFit="1"/>
    </xf>
    <xf numFmtId="0" fontId="35" fillId="6" borderId="7" xfId="12" applyFont="1" applyFill="1" applyBorder="1" applyAlignment="1">
      <alignment horizontal="left" vertical="center"/>
    </xf>
    <xf numFmtId="0" fontId="35" fillId="6" borderId="0" xfId="12" applyFont="1" applyFill="1" applyAlignment="1">
      <alignment horizontal="left" vertical="center"/>
    </xf>
    <xf numFmtId="0" fontId="35" fillId="6" borderId="0" xfId="12" applyFont="1" applyFill="1" applyAlignment="1">
      <alignment horizontal="right" vertical="center" wrapText="1"/>
    </xf>
    <xf numFmtId="0" fontId="35" fillId="6" borderId="0" xfId="12" applyFont="1" applyFill="1" applyAlignment="1">
      <alignment horizontal="right" vertical="center"/>
    </xf>
    <xf numFmtId="0" fontId="35" fillId="6" borderId="38" xfId="12" applyFont="1" applyFill="1" applyBorder="1" applyAlignment="1">
      <alignment horizontal="right" vertical="center"/>
    </xf>
    <xf numFmtId="177" fontId="35" fillId="6" borderId="65" xfId="14" applyNumberFormat="1" applyFont="1" applyFill="1" applyBorder="1" applyAlignment="1">
      <alignment horizontal="right" vertical="center" shrinkToFit="1"/>
    </xf>
    <xf numFmtId="177" fontId="35" fillId="6" borderId="0" xfId="14" applyNumberFormat="1" applyFont="1" applyFill="1" applyAlignment="1">
      <alignment horizontal="right" vertical="center" shrinkToFit="1"/>
    </xf>
    <xf numFmtId="177" fontId="35" fillId="6" borderId="85" xfId="14" applyNumberFormat="1" applyFont="1" applyFill="1" applyBorder="1" applyAlignment="1">
      <alignment horizontal="right" vertical="center" shrinkToFit="1"/>
    </xf>
    <xf numFmtId="177" fontId="35" fillId="6" borderId="88" xfId="14" applyNumberFormat="1" applyFont="1" applyFill="1" applyBorder="1" applyAlignment="1">
      <alignment horizontal="right" vertical="center" shrinkToFit="1"/>
    </xf>
    <xf numFmtId="187" fontId="35" fillId="6" borderId="175" xfId="14" applyNumberFormat="1" applyFont="1" applyFill="1" applyBorder="1" applyAlignment="1">
      <alignment horizontal="right" vertical="center" shrinkToFit="1"/>
    </xf>
    <xf numFmtId="187" fontId="35" fillId="6" borderId="176" xfId="14" applyNumberFormat="1" applyFont="1" applyFill="1" applyBorder="1" applyAlignment="1">
      <alignment horizontal="right" vertical="center" shrinkToFit="1"/>
    </xf>
    <xf numFmtId="187" fontId="35" fillId="6" borderId="177" xfId="14" applyNumberFormat="1" applyFont="1" applyFill="1" applyBorder="1" applyAlignment="1">
      <alignment horizontal="right" vertical="center" shrinkToFit="1"/>
    </xf>
    <xf numFmtId="176" fontId="35" fillId="6" borderId="41" xfId="14" applyNumberFormat="1" applyFont="1" applyFill="1" applyBorder="1" applyAlignment="1">
      <alignment horizontal="right" vertical="center" shrinkToFit="1"/>
    </xf>
    <xf numFmtId="176" fontId="35" fillId="6" borderId="12" xfId="14" applyNumberFormat="1" applyFont="1" applyFill="1" applyBorder="1" applyAlignment="1">
      <alignment horizontal="right" vertical="center" shrinkToFit="1"/>
    </xf>
    <xf numFmtId="176" fontId="35" fillId="6" borderId="13" xfId="14" applyNumberFormat="1" applyFont="1" applyFill="1" applyBorder="1" applyAlignment="1">
      <alignment horizontal="right" vertical="center" shrinkToFit="1"/>
    </xf>
    <xf numFmtId="0" fontId="35" fillId="6" borderId="72" xfId="12" applyFont="1" applyFill="1" applyBorder="1">
      <alignment vertical="center"/>
    </xf>
    <xf numFmtId="177" fontId="35" fillId="6" borderId="172" xfId="14" applyNumberFormat="1" applyFont="1" applyFill="1" applyBorder="1" applyAlignment="1">
      <alignment horizontal="right" vertical="center" shrinkToFit="1"/>
    </xf>
    <xf numFmtId="177" fontId="35" fillId="6" borderId="173" xfId="14" applyNumberFormat="1" applyFont="1" applyFill="1" applyBorder="1" applyAlignment="1">
      <alignment horizontal="right" vertical="center" shrinkToFit="1"/>
    </xf>
    <xf numFmtId="187" fontId="35" fillId="6" borderId="173" xfId="14" applyNumberFormat="1" applyFont="1" applyFill="1" applyBorder="1" applyAlignment="1">
      <alignment horizontal="right" vertical="center" shrinkToFit="1"/>
    </xf>
    <xf numFmtId="187" fontId="35" fillId="6" borderId="174" xfId="14" applyNumberFormat="1" applyFont="1" applyFill="1" applyBorder="1" applyAlignment="1">
      <alignment horizontal="right" vertical="center" shrinkToFit="1"/>
    </xf>
    <xf numFmtId="187" fontId="35" fillId="6" borderId="86" xfId="14" applyNumberFormat="1" applyFont="1" applyFill="1" applyBorder="1" applyAlignment="1">
      <alignment horizontal="right" vertical="center" shrinkToFit="1"/>
    </xf>
    <xf numFmtId="187" fontId="35" fillId="6" borderId="155" xfId="14" applyNumberFormat="1" applyFont="1" applyFill="1" applyBorder="1" applyAlignment="1">
      <alignment horizontal="right" vertical="center" shrinkToFit="1"/>
    </xf>
    <xf numFmtId="0" fontId="35" fillId="6" borderId="11" xfId="12" applyFont="1" applyFill="1" applyBorder="1" applyAlignment="1">
      <alignment horizontal="left" vertical="center"/>
    </xf>
    <xf numFmtId="0" fontId="35" fillId="6" borderId="12" xfId="12" applyFont="1" applyFill="1" applyBorder="1" applyAlignment="1">
      <alignment horizontal="left" vertical="center"/>
    </xf>
    <xf numFmtId="0" fontId="35" fillId="6" borderId="12" xfId="12" applyFont="1" applyFill="1" applyBorder="1" applyAlignment="1">
      <alignment horizontal="right" vertical="center"/>
    </xf>
    <xf numFmtId="0" fontId="35" fillId="6" borderId="51" xfId="12" applyFont="1" applyFill="1" applyBorder="1" applyAlignment="1">
      <alignment horizontal="right" vertical="center"/>
    </xf>
    <xf numFmtId="177" fontId="35" fillId="6" borderId="41" xfId="13" applyNumberFormat="1" applyFont="1" applyFill="1" applyBorder="1" applyAlignment="1">
      <alignment horizontal="right" vertical="center" shrinkToFit="1"/>
    </xf>
    <xf numFmtId="177" fontId="35" fillId="6" borderId="12" xfId="13" applyNumberFormat="1" applyFont="1" applyFill="1" applyBorder="1" applyAlignment="1">
      <alignment horizontal="right" vertical="center" shrinkToFit="1"/>
    </xf>
    <xf numFmtId="177" fontId="35" fillId="6" borderId="82" xfId="13" applyNumberFormat="1" applyFont="1" applyFill="1" applyBorder="1" applyAlignment="1">
      <alignment horizontal="right" vertical="center" shrinkToFit="1"/>
    </xf>
    <xf numFmtId="177" fontId="35" fillId="6" borderId="84" xfId="13" applyNumberFormat="1" applyFont="1" applyFill="1" applyBorder="1" applyAlignment="1">
      <alignment horizontal="right" vertical="center" shrinkToFit="1"/>
    </xf>
    <xf numFmtId="187" fontId="35" fillId="6" borderId="169" xfId="14" applyNumberFormat="1" applyFont="1" applyFill="1" applyBorder="1" applyAlignment="1">
      <alignment horizontal="right" vertical="center" shrinkToFit="1"/>
    </xf>
    <xf numFmtId="187" fontId="35" fillId="6" borderId="170" xfId="14" applyNumberFormat="1" applyFont="1" applyFill="1" applyBorder="1" applyAlignment="1">
      <alignment horizontal="right" vertical="center" shrinkToFit="1"/>
    </xf>
    <xf numFmtId="187" fontId="35" fillId="6" borderId="171" xfId="14" applyNumberFormat="1" applyFont="1" applyFill="1" applyBorder="1" applyAlignment="1">
      <alignment horizontal="right" vertical="center" shrinkToFit="1"/>
    </xf>
    <xf numFmtId="0" fontId="35" fillId="6" borderId="11" xfId="12" applyFont="1" applyFill="1" applyBorder="1">
      <alignment vertical="center"/>
    </xf>
    <xf numFmtId="0" fontId="35" fillId="6" borderId="12" xfId="12" applyFont="1" applyFill="1" applyBorder="1">
      <alignment vertical="center"/>
    </xf>
    <xf numFmtId="0" fontId="35" fillId="6" borderId="51" xfId="12" applyFont="1" applyFill="1" applyBorder="1">
      <alignment vertical="center"/>
    </xf>
    <xf numFmtId="176" fontId="35" fillId="6" borderId="51" xfId="14" applyNumberFormat="1" applyFont="1" applyFill="1" applyBorder="1" applyAlignment="1">
      <alignment horizontal="right" vertical="center" shrinkToFit="1"/>
    </xf>
    <xf numFmtId="0" fontId="35" fillId="6" borderId="45" xfId="12" applyFont="1" applyFill="1" applyBorder="1" applyAlignment="1">
      <alignment horizontal="center" vertical="center"/>
    </xf>
    <xf numFmtId="0" fontId="35" fillId="6" borderId="25" xfId="12" applyFont="1" applyFill="1" applyBorder="1" applyAlignment="1">
      <alignment horizontal="center" vertical="center"/>
    </xf>
    <xf numFmtId="0" fontId="35" fillId="6" borderId="46" xfId="12" applyFont="1" applyFill="1" applyBorder="1" applyAlignment="1">
      <alignment horizontal="center" vertical="center"/>
    </xf>
    <xf numFmtId="0" fontId="35" fillId="6" borderId="26" xfId="12" applyFont="1" applyFill="1" applyBorder="1" applyAlignment="1">
      <alignment horizontal="center" vertical="center"/>
    </xf>
    <xf numFmtId="0" fontId="35" fillId="6" borderId="65" xfId="12" applyFont="1" applyFill="1" applyBorder="1">
      <alignment vertical="center"/>
    </xf>
    <xf numFmtId="177" fontId="35" fillId="6" borderId="154" xfId="14" applyNumberFormat="1" applyFont="1" applyFill="1" applyBorder="1" applyAlignment="1">
      <alignment horizontal="right" vertical="center" shrinkToFit="1"/>
    </xf>
    <xf numFmtId="177" fontId="35" fillId="6" borderId="86" xfId="14" applyNumberFormat="1" applyFont="1" applyFill="1" applyBorder="1" applyAlignment="1">
      <alignment horizontal="right" vertical="center" shrinkToFit="1"/>
    </xf>
    <xf numFmtId="0" fontId="35" fillId="6" borderId="11" xfId="12" applyFont="1" applyFill="1" applyBorder="1" applyAlignment="1">
      <alignment horizontal="center" vertical="center" textRotation="255" wrapText="1"/>
    </xf>
    <xf numFmtId="0" fontId="35" fillId="6" borderId="51" xfId="12" applyFont="1" applyFill="1" applyBorder="1" applyAlignment="1">
      <alignment horizontal="center" vertical="center" textRotation="255" wrapText="1"/>
    </xf>
    <xf numFmtId="0" fontId="35" fillId="6" borderId="7" xfId="12" applyFont="1" applyFill="1" applyBorder="1" applyAlignment="1">
      <alignment horizontal="center" vertical="center" textRotation="255" wrapText="1"/>
    </xf>
    <xf numFmtId="0" fontId="35" fillId="6" borderId="38" xfId="12" applyFont="1" applyFill="1" applyBorder="1" applyAlignment="1">
      <alignment horizontal="center" vertical="center" textRotation="255" wrapText="1"/>
    </xf>
    <xf numFmtId="0" fontId="35" fillId="6" borderId="24" xfId="12" applyFont="1" applyFill="1" applyBorder="1" applyAlignment="1">
      <alignment horizontal="center" vertical="center" textRotation="255" wrapText="1"/>
    </xf>
    <xf numFmtId="0" fontId="35" fillId="6" borderId="40" xfId="12" applyFont="1" applyFill="1" applyBorder="1" applyAlignment="1">
      <alignment horizontal="center" vertical="center" textRotation="255" wrapText="1"/>
    </xf>
    <xf numFmtId="187" fontId="35" fillId="6" borderId="88" xfId="14" applyNumberFormat="1" applyFont="1" applyFill="1" applyBorder="1" applyAlignment="1">
      <alignment horizontal="right" vertical="center" shrinkToFit="1"/>
    </xf>
    <xf numFmtId="187" fontId="35" fillId="6" borderId="0" xfId="14" applyNumberFormat="1" applyFont="1" applyFill="1" applyAlignment="1">
      <alignment horizontal="right" vertical="center" shrinkToFit="1"/>
    </xf>
    <xf numFmtId="187" fontId="35" fillId="6" borderId="66" xfId="14" applyNumberFormat="1" applyFont="1" applyFill="1" applyBorder="1" applyAlignment="1">
      <alignment horizontal="right" vertical="center" shrinkToFit="1"/>
    </xf>
    <xf numFmtId="0" fontId="35" fillId="6" borderId="17" xfId="12" applyFont="1" applyFill="1" applyBorder="1" applyAlignment="1">
      <alignment horizontal="left" vertical="center" wrapText="1"/>
    </xf>
    <xf numFmtId="0" fontId="35" fillId="6" borderId="18" xfId="12" applyFont="1" applyFill="1" applyBorder="1" applyAlignment="1">
      <alignment horizontal="left" vertical="center"/>
    </xf>
    <xf numFmtId="0" fontId="35" fillId="6" borderId="43" xfId="12" applyFont="1" applyFill="1" applyBorder="1" applyAlignment="1">
      <alignment horizontal="left" vertical="center"/>
    </xf>
    <xf numFmtId="187" fontId="35" fillId="6" borderId="128" xfId="14" applyNumberFormat="1" applyFont="1" applyFill="1" applyBorder="1" applyAlignment="1">
      <alignment horizontal="right" vertical="center" shrinkToFit="1"/>
    </xf>
    <xf numFmtId="187" fontId="35" fillId="6" borderId="129" xfId="14" applyNumberFormat="1" applyFont="1" applyFill="1" applyBorder="1" applyAlignment="1">
      <alignment horizontal="right" vertical="center" shrinkToFit="1"/>
    </xf>
    <xf numFmtId="177" fontId="35" fillId="6" borderId="164" xfId="14" applyNumberFormat="1" applyFont="1" applyFill="1" applyBorder="1" applyAlignment="1">
      <alignment horizontal="right" vertical="center" shrinkToFit="1"/>
    </xf>
    <xf numFmtId="177" fontId="35" fillId="6" borderId="165" xfId="14" applyNumberFormat="1" applyFont="1" applyFill="1" applyBorder="1" applyAlignment="1">
      <alignment horizontal="right" vertical="center" shrinkToFit="1"/>
    </xf>
    <xf numFmtId="187" fontId="35" fillId="6" borderId="162" xfId="14" applyNumberFormat="1" applyFont="1" applyFill="1" applyBorder="1" applyAlignment="1">
      <alignment horizontal="right" vertical="center" shrinkToFit="1"/>
    </xf>
    <xf numFmtId="0" fontId="35" fillId="6" borderId="65" xfId="14" applyFont="1" applyFill="1" applyBorder="1" applyAlignment="1">
      <alignment horizontal="left" vertical="center" shrinkToFit="1"/>
    </xf>
    <xf numFmtId="0" fontId="35" fillId="6" borderId="0" xfId="14" applyFont="1" applyFill="1" applyAlignment="1">
      <alignment horizontal="left" vertical="center" shrinkToFit="1"/>
    </xf>
    <xf numFmtId="0" fontId="35" fillId="6" borderId="38" xfId="14" applyFont="1" applyFill="1" applyBorder="1" applyAlignment="1">
      <alignment horizontal="left" vertical="center" shrinkToFit="1"/>
    </xf>
    <xf numFmtId="0" fontId="35" fillId="6" borderId="37" xfId="12" applyFont="1" applyFill="1" applyBorder="1">
      <alignment vertical="center"/>
    </xf>
    <xf numFmtId="0" fontId="35" fillId="6" borderId="56" xfId="12" applyFont="1" applyFill="1" applyBorder="1">
      <alignment vertical="center"/>
    </xf>
    <xf numFmtId="0" fontId="35" fillId="6" borderId="40" xfId="12" applyFont="1" applyFill="1" applyBorder="1">
      <alignment vertical="center"/>
    </xf>
    <xf numFmtId="0" fontId="35" fillId="6" borderId="81" xfId="12" applyFont="1" applyFill="1" applyBorder="1" applyAlignment="1">
      <alignment horizontal="center" vertical="center"/>
    </xf>
    <xf numFmtId="177" fontId="35" fillId="6" borderId="83" xfId="14" applyNumberFormat="1" applyFont="1" applyFill="1" applyBorder="1" applyAlignment="1">
      <alignment horizontal="right" vertical="center" shrinkToFit="1"/>
    </xf>
    <xf numFmtId="187" fontId="35" fillId="6" borderId="83" xfId="14" applyNumberFormat="1" applyFont="1" applyFill="1" applyBorder="1" applyAlignment="1">
      <alignment horizontal="right" vertical="center" shrinkToFit="1"/>
    </xf>
    <xf numFmtId="187" fontId="35" fillId="6" borderId="153" xfId="14" applyNumberFormat="1" applyFont="1" applyFill="1" applyBorder="1" applyAlignment="1">
      <alignment horizontal="right" vertical="center" shrinkToFit="1"/>
    </xf>
    <xf numFmtId="177" fontId="35" fillId="6" borderId="90" xfId="14" applyNumberFormat="1" applyFont="1" applyFill="1" applyBorder="1" applyAlignment="1">
      <alignment horizontal="right" vertical="center" shrinkToFit="1"/>
    </xf>
    <xf numFmtId="187" fontId="35" fillId="6" borderId="163" xfId="14" applyNumberFormat="1" applyFont="1" applyFill="1" applyBorder="1" applyAlignment="1">
      <alignment horizontal="right" vertical="center" shrinkToFit="1"/>
    </xf>
    <xf numFmtId="187" fontId="35" fillId="6" borderId="50" xfId="14" applyNumberFormat="1" applyFont="1" applyFill="1" applyBorder="1" applyAlignment="1">
      <alignment horizontal="right" vertical="center" shrinkToFit="1"/>
    </xf>
    <xf numFmtId="187" fontId="35" fillId="6" borderId="91" xfId="14" applyNumberFormat="1" applyFont="1" applyFill="1" applyBorder="1" applyAlignment="1">
      <alignment horizontal="right" vertical="center" shrinkToFit="1"/>
    </xf>
    <xf numFmtId="187" fontId="35" fillId="6" borderId="56" xfId="14" applyNumberFormat="1" applyFont="1" applyFill="1" applyBorder="1" applyAlignment="1">
      <alignment horizontal="right" vertical="center" shrinkToFit="1"/>
    </xf>
    <xf numFmtId="187" fontId="35" fillId="6" borderId="67" xfId="14" applyNumberFormat="1" applyFont="1" applyFill="1" applyBorder="1" applyAlignment="1">
      <alignment horizontal="right" vertical="center" shrinkToFit="1"/>
    </xf>
    <xf numFmtId="0" fontId="35" fillId="6" borderId="11" xfId="12" applyFont="1" applyFill="1" applyBorder="1" applyAlignment="1">
      <alignment horizontal="center" vertical="center" wrapText="1"/>
    </xf>
    <xf numFmtId="0" fontId="35" fillId="6" borderId="12" xfId="12" applyFont="1" applyFill="1" applyBorder="1" applyAlignment="1">
      <alignment horizontal="center" vertical="center" wrapText="1"/>
    </xf>
    <xf numFmtId="0" fontId="35" fillId="6" borderId="51" xfId="12" applyFont="1" applyFill="1" applyBorder="1" applyAlignment="1">
      <alignment horizontal="center" vertical="center" wrapText="1"/>
    </xf>
    <xf numFmtId="0" fontId="35" fillId="6" borderId="7" xfId="12" applyFont="1" applyFill="1" applyBorder="1" applyAlignment="1">
      <alignment horizontal="center" vertical="center" wrapText="1"/>
    </xf>
    <xf numFmtId="0" fontId="35" fillId="6" borderId="0" xfId="12" applyFont="1" applyFill="1" applyAlignment="1">
      <alignment horizontal="center" vertical="center" wrapText="1"/>
    </xf>
    <xf numFmtId="0" fontId="35" fillId="6" borderId="38" xfId="12" applyFont="1" applyFill="1" applyBorder="1" applyAlignment="1">
      <alignment horizontal="center" vertical="center" wrapText="1"/>
    </xf>
    <xf numFmtId="0" fontId="35" fillId="6" borderId="74" xfId="12" applyFont="1" applyFill="1" applyBorder="1" applyAlignment="1">
      <alignment horizontal="center" vertical="center" wrapText="1"/>
    </xf>
    <xf numFmtId="0" fontId="35" fillId="6" borderId="75" xfId="12" applyFont="1" applyFill="1" applyBorder="1" applyAlignment="1">
      <alignment horizontal="center" vertical="center" wrapText="1"/>
    </xf>
    <xf numFmtId="0" fontId="35" fillId="6" borderId="70" xfId="12" applyFont="1" applyFill="1" applyBorder="1" applyAlignment="1">
      <alignment horizontal="center" vertical="center" wrapText="1"/>
    </xf>
    <xf numFmtId="0" fontId="35" fillId="6" borderId="41" xfId="12" applyFont="1" applyFill="1" applyBorder="1">
      <alignment vertical="center"/>
    </xf>
    <xf numFmtId="177" fontId="35" fillId="6" borderId="151" xfId="14" applyNumberFormat="1" applyFont="1" applyFill="1" applyBorder="1" applyAlignment="1">
      <alignment horizontal="right" vertical="center" shrinkToFit="1"/>
    </xf>
    <xf numFmtId="187" fontId="35" fillId="6" borderId="168" xfId="14" applyNumberFormat="1" applyFont="1" applyFill="1" applyBorder="1" applyAlignment="1">
      <alignment horizontal="right" vertical="center" shrinkToFit="1"/>
    </xf>
    <xf numFmtId="0" fontId="35" fillId="6" borderId="65" xfId="12" applyFont="1" applyFill="1" applyBorder="1" applyAlignment="1">
      <alignment vertical="center" shrinkToFit="1"/>
    </xf>
    <xf numFmtId="0" fontId="35" fillId="6" borderId="0" xfId="12" applyFont="1" applyFill="1" applyAlignment="1">
      <alignment vertical="center" shrinkToFit="1"/>
    </xf>
    <xf numFmtId="0" fontId="35" fillId="6" borderId="38" xfId="12" applyFont="1" applyFill="1" applyBorder="1" applyAlignment="1">
      <alignment vertical="center" shrinkToFit="1"/>
    </xf>
    <xf numFmtId="187" fontId="35" fillId="6" borderId="152" xfId="14" applyNumberFormat="1" applyFont="1" applyFill="1" applyBorder="1" applyAlignment="1">
      <alignment horizontal="right" vertical="center" shrinkToFit="1"/>
    </xf>
    <xf numFmtId="187" fontId="35" fillId="6" borderId="15" xfId="14" applyNumberFormat="1" applyFont="1" applyFill="1" applyBorder="1" applyAlignment="1">
      <alignment horizontal="right" vertical="center" shrinkToFit="1"/>
    </xf>
    <xf numFmtId="0" fontId="35" fillId="6" borderId="41" xfId="12" applyFont="1" applyFill="1" applyBorder="1" applyAlignment="1">
      <alignment horizontal="center" vertical="center" wrapText="1"/>
    </xf>
    <xf numFmtId="0" fontId="35" fillId="6" borderId="65" xfId="12" applyFont="1" applyFill="1" applyBorder="1" applyAlignment="1">
      <alignment horizontal="center" vertical="center" wrapText="1"/>
    </xf>
    <xf numFmtId="0" fontId="35" fillId="6" borderId="56" xfId="12" applyFont="1" applyFill="1" applyBorder="1" applyAlignment="1">
      <alignment horizontal="center" vertical="center" wrapText="1"/>
    </xf>
    <xf numFmtId="0" fontId="35" fillId="6" borderId="40" xfId="12" applyFont="1" applyFill="1" applyBorder="1" applyAlignment="1">
      <alignment horizontal="center" vertical="center" wrapText="1"/>
    </xf>
    <xf numFmtId="0" fontId="35" fillId="6" borderId="41" xfId="14" applyFont="1" applyFill="1" applyBorder="1" applyAlignment="1">
      <alignment horizontal="left" vertical="center" shrinkToFit="1"/>
    </xf>
    <xf numFmtId="0" fontId="35" fillId="6" borderId="12" xfId="14" applyFont="1" applyFill="1" applyBorder="1" applyAlignment="1">
      <alignment horizontal="left" vertical="center" shrinkToFit="1"/>
    </xf>
    <xf numFmtId="0" fontId="35" fillId="6" borderId="51" xfId="14" applyFont="1" applyFill="1" applyBorder="1" applyAlignment="1">
      <alignment horizontal="left" vertical="center" shrinkToFit="1"/>
    </xf>
    <xf numFmtId="187" fontId="35" fillId="6" borderId="87" xfId="14" applyNumberFormat="1" applyFont="1" applyFill="1" applyBorder="1" applyAlignment="1">
      <alignment horizontal="right" vertical="center" shrinkToFit="1"/>
    </xf>
    <xf numFmtId="187" fontId="35" fillId="6" borderId="48" xfId="14" applyNumberFormat="1" applyFont="1" applyFill="1" applyBorder="1" applyAlignment="1">
      <alignment horizontal="right" vertical="center" shrinkToFit="1"/>
    </xf>
    <xf numFmtId="0" fontId="35" fillId="6" borderId="31" xfId="12" applyFont="1" applyFill="1" applyBorder="1" applyAlignment="1">
      <alignment horizontal="center" vertical="center" wrapText="1"/>
    </xf>
    <xf numFmtId="0" fontId="37" fillId="6" borderId="42" xfId="12" applyFont="1" applyFill="1" applyBorder="1" applyAlignment="1">
      <alignment horizontal="center" vertical="center"/>
    </xf>
    <xf numFmtId="177" fontId="35" fillId="6" borderId="161" xfId="14" applyNumberFormat="1" applyFont="1" applyFill="1" applyBorder="1" applyAlignment="1">
      <alignment horizontal="right" vertical="center" shrinkToFit="1"/>
    </xf>
    <xf numFmtId="0" fontId="35" fillId="6" borderId="11" xfId="12" applyFont="1" applyFill="1" applyBorder="1" applyAlignment="1">
      <alignment horizontal="center" vertical="top" wrapText="1"/>
    </xf>
    <xf numFmtId="0" fontId="35" fillId="6" borderId="12" xfId="12" applyFont="1" applyFill="1" applyBorder="1" applyAlignment="1">
      <alignment horizontal="center" vertical="top" wrapText="1"/>
    </xf>
    <xf numFmtId="0" fontId="35" fillId="6" borderId="51" xfId="12" applyFont="1" applyFill="1" applyBorder="1" applyAlignment="1">
      <alignment horizontal="center" vertical="top" wrapText="1"/>
    </xf>
    <xf numFmtId="0" fontId="35" fillId="6" borderId="7" xfId="12" applyFont="1" applyFill="1" applyBorder="1" applyAlignment="1">
      <alignment horizontal="center" vertical="top" wrapText="1"/>
    </xf>
    <xf numFmtId="0" fontId="35" fillId="6" borderId="0" xfId="12" applyFont="1" applyFill="1" applyAlignment="1">
      <alignment horizontal="center" vertical="top" wrapText="1"/>
    </xf>
    <xf numFmtId="0" fontId="35" fillId="6" borderId="38" xfId="12" applyFont="1" applyFill="1" applyBorder="1" applyAlignment="1">
      <alignment horizontal="center" vertical="top" wrapText="1"/>
    </xf>
    <xf numFmtId="0" fontId="35" fillId="6" borderId="24" xfId="12" applyFont="1" applyFill="1" applyBorder="1" applyAlignment="1">
      <alignment horizontal="center" vertical="top" wrapText="1"/>
    </xf>
    <xf numFmtId="0" fontId="35" fillId="6" borderId="56" xfId="12" applyFont="1" applyFill="1" applyBorder="1" applyAlignment="1">
      <alignment horizontal="center" vertical="top" wrapText="1"/>
    </xf>
    <xf numFmtId="177" fontId="35" fillId="6" borderId="41" xfId="14" applyNumberFormat="1" applyFont="1" applyFill="1" applyBorder="1" applyAlignment="1">
      <alignment horizontal="right" vertical="center" shrinkToFit="1"/>
    </xf>
    <xf numFmtId="177" fontId="35" fillId="6" borderId="12" xfId="14" applyNumberFormat="1" applyFont="1" applyFill="1" applyBorder="1" applyAlignment="1">
      <alignment horizontal="right" vertical="center" shrinkToFit="1"/>
    </xf>
    <xf numFmtId="177" fontId="35" fillId="6" borderId="82" xfId="14" applyNumberFormat="1" applyFont="1" applyFill="1" applyBorder="1" applyAlignment="1">
      <alignment horizontal="right" vertical="center" shrinkToFit="1"/>
    </xf>
    <xf numFmtId="177" fontId="35" fillId="6" borderId="84" xfId="14" applyNumberFormat="1" applyFont="1" applyFill="1" applyBorder="1" applyAlignment="1">
      <alignment horizontal="right" vertical="center" shrinkToFit="1"/>
    </xf>
    <xf numFmtId="187" fontId="35" fillId="6" borderId="84" xfId="14" applyNumberFormat="1" applyFont="1" applyFill="1" applyBorder="1" applyAlignment="1">
      <alignment horizontal="right" vertical="center" shrinkToFit="1"/>
    </xf>
    <xf numFmtId="187" fontId="35" fillId="6" borderId="12" xfId="14" applyNumberFormat="1" applyFont="1" applyFill="1" applyBorder="1" applyAlignment="1">
      <alignment horizontal="right" vertical="center" shrinkToFit="1"/>
    </xf>
    <xf numFmtId="187" fontId="35" fillId="6" borderId="13" xfId="14" applyNumberFormat="1" applyFont="1" applyFill="1" applyBorder="1" applyAlignment="1">
      <alignment horizontal="right" vertical="center" shrinkToFit="1"/>
    </xf>
    <xf numFmtId="0" fontId="35" fillId="6" borderId="30" xfId="12" applyFont="1" applyFill="1" applyBorder="1" applyAlignment="1">
      <alignment horizontal="center" vertical="center"/>
    </xf>
    <xf numFmtId="0" fontId="35" fillId="6" borderId="31" xfId="12" applyFont="1" applyFill="1" applyBorder="1" applyAlignment="1">
      <alignment horizontal="center" vertical="center"/>
    </xf>
    <xf numFmtId="0" fontId="35" fillId="6" borderId="42" xfId="12" applyFont="1" applyFill="1" applyBorder="1" applyAlignment="1">
      <alignment horizontal="center" vertical="center"/>
    </xf>
    <xf numFmtId="0" fontId="35" fillId="6" borderId="39" xfId="12" applyFont="1" applyFill="1" applyBorder="1" applyAlignment="1">
      <alignment horizontal="center" vertical="center"/>
    </xf>
    <xf numFmtId="0" fontId="35" fillId="6" borderId="39" xfId="14" applyFont="1" applyFill="1" applyBorder="1" applyAlignment="1">
      <alignment horizontal="center" vertical="center"/>
    </xf>
    <xf numFmtId="0" fontId="35" fillId="6" borderId="31" xfId="14" applyFont="1" applyFill="1" applyBorder="1" applyAlignment="1">
      <alignment horizontal="center" vertical="center"/>
    </xf>
    <xf numFmtId="0" fontId="35" fillId="6" borderId="32" xfId="14" applyFont="1" applyFill="1" applyBorder="1" applyAlignment="1">
      <alignment horizontal="center" vertical="center"/>
    </xf>
    <xf numFmtId="177" fontId="35" fillId="6" borderId="39" xfId="14" applyNumberFormat="1" applyFont="1" applyFill="1" applyBorder="1" applyAlignment="1">
      <alignment horizontal="right" vertical="center" shrinkToFit="1"/>
    </xf>
    <xf numFmtId="177" fontId="35" fillId="6" borderId="31" xfId="14" applyNumberFormat="1" applyFont="1" applyFill="1" applyBorder="1" applyAlignment="1">
      <alignment horizontal="right" vertical="center" shrinkToFit="1"/>
    </xf>
    <xf numFmtId="177" fontId="35" fillId="6" borderId="156" xfId="14" applyNumberFormat="1" applyFont="1" applyFill="1" applyBorder="1" applyAlignment="1">
      <alignment horizontal="right" vertical="center" shrinkToFit="1"/>
    </xf>
    <xf numFmtId="177" fontId="35" fillId="6" borderId="157" xfId="14" applyNumberFormat="1" applyFont="1" applyFill="1" applyBorder="1" applyAlignment="1">
      <alignment horizontal="right" vertical="center" shrinkToFit="1"/>
    </xf>
    <xf numFmtId="177" fontId="35" fillId="6" borderId="158" xfId="14" applyNumberFormat="1" applyFont="1" applyFill="1" applyBorder="1" applyAlignment="1">
      <alignment horizontal="right" vertical="center" shrinkToFit="1"/>
    </xf>
    <xf numFmtId="177" fontId="35" fillId="6" borderId="159" xfId="14" applyNumberFormat="1" applyFont="1" applyFill="1" applyBorder="1" applyAlignment="1">
      <alignment horizontal="right" vertical="center" shrinkToFit="1"/>
    </xf>
    <xf numFmtId="177" fontId="35" fillId="6" borderId="160" xfId="14" applyNumberFormat="1" applyFont="1" applyFill="1" applyBorder="1" applyAlignment="1">
      <alignment horizontal="right" vertical="center" shrinkToFit="1"/>
    </xf>
    <xf numFmtId="0" fontId="1" fillId="6" borderId="65" xfId="12" applyFill="1" applyBorder="1" applyAlignment="1">
      <alignment vertical="center" shrinkToFit="1"/>
    </xf>
    <xf numFmtId="0" fontId="1" fillId="6" borderId="0" xfId="12" applyFill="1" applyAlignment="1">
      <alignment vertical="center" shrinkToFit="1"/>
    </xf>
    <xf numFmtId="0" fontId="1" fillId="6" borderId="38" xfId="12" applyFill="1" applyBorder="1" applyAlignment="1">
      <alignment vertical="center" shrinkToFit="1"/>
    </xf>
    <xf numFmtId="0" fontId="35" fillId="6" borderId="11" xfId="12" applyFont="1" applyFill="1" applyBorder="1" applyAlignment="1">
      <alignment horizontal="center" vertical="center" textRotation="255" shrinkToFit="1"/>
    </xf>
    <xf numFmtId="0" fontId="35" fillId="6" borderId="51" xfId="12" applyFont="1" applyFill="1" applyBorder="1" applyAlignment="1">
      <alignment horizontal="center" vertical="center" textRotation="255" shrinkToFit="1"/>
    </xf>
    <xf numFmtId="0" fontId="35" fillId="6" borderId="7" xfId="12" applyFont="1" applyFill="1" applyBorder="1" applyAlignment="1">
      <alignment horizontal="center" vertical="center" textRotation="255" shrinkToFit="1"/>
    </xf>
    <xf numFmtId="0" fontId="35" fillId="6" borderId="38" xfId="12" applyFont="1" applyFill="1" applyBorder="1" applyAlignment="1">
      <alignment horizontal="center" vertical="center" textRotation="255" shrinkToFit="1"/>
    </xf>
    <xf numFmtId="0" fontId="35" fillId="6" borderId="24" xfId="12" applyFont="1" applyFill="1" applyBorder="1" applyAlignment="1">
      <alignment horizontal="center" vertical="center" textRotation="255" shrinkToFit="1"/>
    </xf>
    <xf numFmtId="0" fontId="35" fillId="6" borderId="40" xfId="12" applyFont="1" applyFill="1" applyBorder="1" applyAlignment="1">
      <alignment horizontal="center" vertical="center" textRotation="255" shrinkToFit="1"/>
    </xf>
    <xf numFmtId="177" fontId="35" fillId="6" borderId="65" xfId="13" applyNumberFormat="1" applyFont="1" applyFill="1" applyBorder="1" applyAlignment="1">
      <alignment horizontal="right" vertical="center" shrinkToFit="1"/>
    </xf>
    <xf numFmtId="177" fontId="35" fillId="6" borderId="0" xfId="13" applyNumberFormat="1" applyFont="1" applyFill="1" applyAlignment="1">
      <alignment horizontal="right" vertical="center" shrinkToFit="1"/>
    </xf>
    <xf numFmtId="177" fontId="35" fillId="6" borderId="85" xfId="13" applyNumberFormat="1" applyFont="1" applyFill="1" applyBorder="1" applyAlignment="1">
      <alignment horizontal="right" vertical="center" shrinkToFit="1"/>
    </xf>
    <xf numFmtId="177" fontId="35" fillId="6" borderId="88" xfId="13" applyNumberFormat="1" applyFont="1" applyFill="1" applyBorder="1" applyAlignment="1">
      <alignment horizontal="right" vertical="center" shrinkToFit="1"/>
    </xf>
    <xf numFmtId="187" fontId="35" fillId="6" borderId="88" xfId="13" applyNumberFormat="1" applyFont="1" applyFill="1" applyBorder="1" applyAlignment="1">
      <alignment horizontal="right" vertical="center" shrinkToFit="1"/>
    </xf>
    <xf numFmtId="187" fontId="35" fillId="6" borderId="0" xfId="13" applyNumberFormat="1" applyFont="1" applyFill="1" applyAlignment="1">
      <alignment horizontal="right" vertical="center" shrinkToFit="1"/>
    </xf>
    <xf numFmtId="187" fontId="35" fillId="6" borderId="66" xfId="13" applyNumberFormat="1" applyFont="1" applyFill="1" applyBorder="1" applyAlignment="1">
      <alignment horizontal="right" vertical="center" shrinkToFit="1"/>
    </xf>
    <xf numFmtId="0" fontId="35" fillId="6" borderId="38" xfId="12" applyFont="1" applyFill="1" applyBorder="1" applyAlignment="1">
      <alignment horizontal="left" vertical="center"/>
    </xf>
    <xf numFmtId="0" fontId="35" fillId="6" borderId="41" xfId="12" applyFont="1" applyFill="1" applyBorder="1" applyAlignment="1">
      <alignment horizontal="center" vertical="center" textRotation="255" wrapText="1"/>
    </xf>
    <xf numFmtId="0" fontId="35" fillId="6" borderId="65" xfId="12" applyFont="1" applyFill="1" applyBorder="1" applyAlignment="1">
      <alignment horizontal="center" vertical="center" textRotation="255" wrapText="1"/>
    </xf>
    <xf numFmtId="0" fontId="35" fillId="6" borderId="37" xfId="12" applyFont="1" applyFill="1" applyBorder="1" applyAlignment="1">
      <alignment horizontal="center" vertical="center" textRotation="255" wrapText="1"/>
    </xf>
    <xf numFmtId="0" fontId="35" fillId="6" borderId="32" xfId="12" applyFont="1" applyFill="1" applyBorder="1" applyAlignment="1">
      <alignment horizontal="center" vertical="center"/>
    </xf>
    <xf numFmtId="0" fontId="35" fillId="6" borderId="11" xfId="12" applyFont="1" applyFill="1" applyBorder="1" applyAlignment="1">
      <alignment horizontal="center" vertical="top"/>
    </xf>
    <xf numFmtId="0" fontId="35" fillId="6" borderId="12" xfId="12" applyFont="1" applyFill="1" applyBorder="1" applyAlignment="1">
      <alignment horizontal="center" vertical="top"/>
    </xf>
    <xf numFmtId="0" fontId="35" fillId="6" borderId="7" xfId="12" applyFont="1" applyFill="1" applyBorder="1" applyAlignment="1">
      <alignment horizontal="center" vertical="top"/>
    </xf>
    <xf numFmtId="0" fontId="35" fillId="6" borderId="0" xfId="12" applyFont="1" applyFill="1" applyAlignment="1">
      <alignment horizontal="center" vertical="top"/>
    </xf>
    <xf numFmtId="0" fontId="35" fillId="6" borderId="24" xfId="12" applyFont="1" applyFill="1" applyBorder="1" applyAlignment="1">
      <alignment horizontal="center" vertical="top"/>
    </xf>
    <xf numFmtId="0" fontId="35" fillId="6" borderId="56" xfId="12" applyFont="1" applyFill="1" applyBorder="1" applyAlignment="1">
      <alignment horizontal="center" vertical="top"/>
    </xf>
    <xf numFmtId="0" fontId="35" fillId="6" borderId="34" xfId="12" applyFont="1" applyFill="1" applyBorder="1" applyAlignment="1">
      <alignment horizontal="center" vertical="center"/>
    </xf>
    <xf numFmtId="0" fontId="35" fillId="8" borderId="44" xfId="12" applyFont="1" applyFill="1" applyBorder="1" applyAlignment="1" applyProtection="1">
      <alignment horizontal="left" vertical="center" shrinkToFit="1"/>
      <protection locked="0"/>
    </xf>
    <xf numFmtId="0" fontId="35" fillId="8" borderId="18" xfId="12" applyFont="1" applyFill="1" applyBorder="1" applyAlignment="1" applyProtection="1">
      <alignment horizontal="left" vertical="center" shrinkToFit="1"/>
      <protection locked="0"/>
    </xf>
    <xf numFmtId="0" fontId="35" fillId="8" borderId="19" xfId="12" applyFont="1" applyFill="1" applyBorder="1" applyAlignment="1" applyProtection="1">
      <alignment horizontal="left" vertical="center" shrinkToFit="1"/>
      <protection locked="0"/>
    </xf>
    <xf numFmtId="0" fontId="35" fillId="6" borderId="8" xfId="12" applyFont="1" applyFill="1" applyBorder="1" applyAlignment="1">
      <alignment horizontal="left" vertical="center" wrapText="1"/>
    </xf>
    <xf numFmtId="0" fontId="35" fillId="6" borderId="0" xfId="13" applyFont="1" applyFill="1" applyAlignment="1">
      <alignment horizontal="left" vertical="center"/>
    </xf>
    <xf numFmtId="0" fontId="35" fillId="6" borderId="24" xfId="12" applyFont="1" applyFill="1" applyBorder="1" applyAlignment="1">
      <alignment horizontal="center" vertical="center"/>
    </xf>
    <xf numFmtId="0" fontId="35" fillId="6" borderId="56" xfId="12" applyFont="1" applyFill="1" applyBorder="1" applyAlignment="1">
      <alignment horizontal="center" vertical="center"/>
    </xf>
    <xf numFmtId="0" fontId="35" fillId="6" borderId="67" xfId="12" applyFont="1" applyFill="1" applyBorder="1" applyAlignment="1">
      <alignment horizontal="center" vertical="center"/>
    </xf>
    <xf numFmtId="0" fontId="35" fillId="6" borderId="112" xfId="12" applyFont="1" applyFill="1" applyBorder="1" applyAlignment="1" applyProtection="1">
      <alignment horizontal="left" vertical="center" shrinkToFit="1"/>
      <protection locked="0"/>
    </xf>
    <xf numFmtId="0" fontId="35" fillId="6" borderId="113" xfId="12" applyFont="1" applyFill="1" applyBorder="1" applyAlignment="1" applyProtection="1">
      <alignment horizontal="left" vertical="center" shrinkToFit="1"/>
      <protection locked="0"/>
    </xf>
    <xf numFmtId="0" fontId="35" fillId="6" borderId="119" xfId="12" applyFont="1" applyFill="1" applyBorder="1" applyAlignment="1" applyProtection="1">
      <alignment horizontal="left" vertical="center" shrinkToFit="1"/>
      <protection locked="0"/>
    </xf>
    <xf numFmtId="0" fontId="35" fillId="8" borderId="43" xfId="12" applyFont="1" applyFill="1" applyBorder="1" applyAlignment="1" applyProtection="1">
      <alignment horizontal="left" vertical="center" shrinkToFit="1"/>
      <protection locked="0"/>
    </xf>
    <xf numFmtId="177" fontId="35" fillId="8" borderId="148" xfId="12" applyNumberFormat="1" applyFont="1" applyFill="1" applyBorder="1" applyAlignment="1" applyProtection="1">
      <alignment horizontal="right" vertical="center" shrinkToFit="1"/>
      <protection locked="0"/>
    </xf>
    <xf numFmtId="177" fontId="35" fillId="8" borderId="149" xfId="12" applyNumberFormat="1" applyFont="1" applyFill="1" applyBorder="1" applyAlignment="1" applyProtection="1">
      <alignment horizontal="right" vertical="center" shrinkToFit="1"/>
      <protection locked="0"/>
    </xf>
    <xf numFmtId="177" fontId="35" fillId="8" borderId="150" xfId="12" applyNumberFormat="1" applyFont="1" applyFill="1" applyBorder="1" applyAlignment="1" applyProtection="1">
      <alignment horizontal="right" vertical="center" shrinkToFit="1"/>
      <protection locked="0"/>
    </xf>
    <xf numFmtId="177" fontId="35" fillId="8" borderId="44" xfId="12" applyNumberFormat="1" applyFont="1" applyFill="1" applyBorder="1" applyAlignment="1" applyProtection="1">
      <alignment horizontal="right" vertical="center" shrinkToFit="1"/>
      <protection locked="0"/>
    </xf>
    <xf numFmtId="177" fontId="35" fillId="8" borderId="18" xfId="12" applyNumberFormat="1" applyFont="1" applyFill="1" applyBorder="1" applyAlignment="1" applyProtection="1">
      <alignment horizontal="right" vertical="center" shrinkToFit="1"/>
      <protection locked="0"/>
    </xf>
    <xf numFmtId="177" fontId="35" fillId="8" borderId="43" xfId="12" applyNumberFormat="1" applyFont="1" applyFill="1" applyBorder="1" applyAlignment="1" applyProtection="1">
      <alignment horizontal="right" vertical="center" shrinkToFit="1"/>
      <protection locked="0"/>
    </xf>
    <xf numFmtId="0" fontId="35" fillId="6" borderId="114" xfId="12" applyFont="1" applyFill="1" applyBorder="1" applyAlignment="1" applyProtection="1">
      <alignment horizontal="left" vertical="center" shrinkToFit="1"/>
      <protection locked="0"/>
    </xf>
    <xf numFmtId="177" fontId="35" fillId="6" borderId="112" xfId="12" applyNumberFormat="1" applyFont="1" applyFill="1" applyBorder="1" applyAlignment="1" applyProtection="1">
      <alignment horizontal="right" vertical="center" shrinkToFit="1"/>
      <protection locked="0"/>
    </xf>
    <xf numFmtId="177" fontId="35" fillId="6" borderId="113" xfId="12" applyNumberFormat="1" applyFont="1" applyFill="1" applyBorder="1" applyAlignment="1" applyProtection="1">
      <alignment horizontal="right" vertical="center" shrinkToFit="1"/>
      <protection locked="0"/>
    </xf>
    <xf numFmtId="177" fontId="35" fillId="6" borderId="114" xfId="12" applyNumberFormat="1" applyFont="1" applyFill="1" applyBorder="1" applyAlignment="1" applyProtection="1">
      <alignment horizontal="right" vertical="center" shrinkToFit="1"/>
      <protection locked="0"/>
    </xf>
    <xf numFmtId="177" fontId="35" fillId="8" borderId="129" xfId="12" applyNumberFormat="1" applyFont="1" applyFill="1" applyBorder="1" applyAlignment="1" applyProtection="1">
      <alignment horizontal="right" vertical="center" shrinkToFit="1"/>
      <protection locked="0"/>
    </xf>
    <xf numFmtId="0" fontId="35" fillId="8" borderId="129" xfId="12" applyFont="1" applyFill="1" applyBorder="1" applyAlignment="1" applyProtection="1">
      <alignment horizontal="left" vertical="center" shrinkToFit="1"/>
      <protection locked="0"/>
    </xf>
    <xf numFmtId="0" fontId="35" fillId="8" borderId="132" xfId="12" applyFont="1" applyFill="1" applyBorder="1" applyAlignment="1" applyProtection="1">
      <alignment horizontal="left" vertical="center" shrinkToFit="1"/>
      <protection locked="0"/>
    </xf>
    <xf numFmtId="177" fontId="35" fillId="8" borderId="142" xfId="12" applyNumberFormat="1" applyFont="1" applyFill="1" applyBorder="1" applyAlignment="1" applyProtection="1">
      <alignment horizontal="right" vertical="center" shrinkToFit="1"/>
      <protection locked="0"/>
    </xf>
    <xf numFmtId="177" fontId="35" fillId="8" borderId="134" xfId="12" applyNumberFormat="1" applyFont="1" applyFill="1" applyBorder="1" applyAlignment="1" applyProtection="1">
      <alignment horizontal="right" vertical="center" shrinkToFit="1"/>
      <protection locked="0"/>
    </xf>
    <xf numFmtId="0" fontId="35" fillId="6" borderId="145" xfId="12" applyFont="1" applyFill="1" applyBorder="1" applyAlignment="1" applyProtection="1">
      <alignment horizontal="left" vertical="center" shrinkToFit="1"/>
      <protection locked="0"/>
    </xf>
    <xf numFmtId="0" fontId="35" fillId="6" borderId="146" xfId="12" applyFont="1" applyFill="1" applyBorder="1" applyAlignment="1" applyProtection="1">
      <alignment horizontal="left" vertical="center" shrinkToFit="1"/>
      <protection locked="0"/>
    </xf>
    <xf numFmtId="0" fontId="35" fillId="6" borderId="147" xfId="12" applyFont="1" applyFill="1" applyBorder="1" applyAlignment="1" applyProtection="1">
      <alignment horizontal="left" vertical="center" shrinkToFit="1"/>
      <protection locked="0"/>
    </xf>
    <xf numFmtId="177" fontId="35" fillId="6" borderId="123" xfId="12" applyNumberFormat="1" applyFont="1" applyFill="1" applyBorder="1" applyAlignment="1" applyProtection="1">
      <alignment horizontal="right" vertical="center" shrinkToFit="1"/>
      <protection locked="0"/>
    </xf>
    <xf numFmtId="177" fontId="35" fillId="6" borderId="124" xfId="12" applyNumberFormat="1" applyFont="1" applyFill="1" applyBorder="1" applyAlignment="1" applyProtection="1">
      <alignment horizontal="right" vertical="center" shrinkToFit="1"/>
      <protection locked="0"/>
    </xf>
    <xf numFmtId="0" fontId="35" fillId="6" borderId="124" xfId="12" applyFont="1" applyFill="1" applyBorder="1" applyAlignment="1" applyProtection="1">
      <alignment horizontal="left" vertical="center" shrinkToFit="1"/>
      <protection locked="0"/>
    </xf>
    <xf numFmtId="0" fontId="35" fillId="6" borderId="127" xfId="12" applyFont="1" applyFill="1" applyBorder="1" applyAlignment="1" applyProtection="1">
      <alignment horizontal="left" vertical="center" shrinkToFit="1"/>
      <protection locked="0"/>
    </xf>
    <xf numFmtId="177" fontId="35" fillId="0" borderId="116" xfId="12" applyNumberFormat="1" applyFont="1" applyBorder="1" applyAlignment="1" applyProtection="1">
      <alignment horizontal="right" vertical="center" shrinkToFit="1"/>
      <protection locked="0"/>
    </xf>
    <xf numFmtId="0" fontId="35" fillId="0" borderId="116" xfId="12" applyFont="1" applyBorder="1" applyAlignment="1" applyProtection="1">
      <alignment horizontal="left" vertical="center" shrinkToFit="1"/>
      <protection locked="0"/>
    </xf>
    <xf numFmtId="0" fontId="35" fillId="0" borderId="121" xfId="12" applyFont="1" applyBorder="1" applyAlignment="1" applyProtection="1">
      <alignment horizontal="left" vertical="center" shrinkToFit="1"/>
      <protection locked="0"/>
    </xf>
    <xf numFmtId="0" fontId="35" fillId="0" borderId="112" xfId="12" applyFont="1" applyBorder="1" applyAlignment="1" applyProtection="1">
      <alignment horizontal="left" vertical="center" shrinkToFit="1"/>
      <protection locked="0"/>
    </xf>
    <xf numFmtId="0" fontId="35" fillId="0" borderId="113" xfId="12" applyFont="1" applyBorder="1" applyAlignment="1" applyProtection="1">
      <alignment horizontal="left" vertical="center" shrinkToFit="1"/>
      <protection locked="0"/>
    </xf>
    <xf numFmtId="0" fontId="35" fillId="0" borderId="114" xfId="12" applyFont="1" applyBorder="1" applyAlignment="1" applyProtection="1">
      <alignment horizontal="left" vertical="center" shrinkToFit="1"/>
      <protection locked="0"/>
    </xf>
    <xf numFmtId="177" fontId="35" fillId="0" borderId="115" xfId="12" applyNumberFormat="1" applyFont="1" applyBorder="1" applyAlignment="1" applyProtection="1">
      <alignment horizontal="right" vertical="center" shrinkToFit="1"/>
      <protection locked="0"/>
    </xf>
    <xf numFmtId="177" fontId="35" fillId="0" borderId="112" xfId="12" applyNumberFormat="1" applyFont="1" applyBorder="1" applyAlignment="1" applyProtection="1">
      <alignment horizontal="right" vertical="center" shrinkToFit="1"/>
      <protection locked="0"/>
    </xf>
    <xf numFmtId="177" fontId="35" fillId="0" borderId="113" xfId="12" applyNumberFormat="1" applyFont="1" applyBorder="1" applyAlignment="1" applyProtection="1">
      <alignment horizontal="right" vertical="center" shrinkToFit="1"/>
      <protection locked="0"/>
    </xf>
    <xf numFmtId="177" fontId="35" fillId="0" borderId="120" xfId="12" applyNumberFormat="1" applyFont="1" applyBorder="1" applyAlignment="1" applyProtection="1">
      <alignment horizontal="right" vertical="center" shrinkToFit="1"/>
      <protection locked="0"/>
    </xf>
    <xf numFmtId="177" fontId="35" fillId="0" borderId="117" xfId="12" applyNumberFormat="1" applyFont="1" applyBorder="1" applyAlignment="1" applyProtection="1">
      <alignment horizontal="right" vertical="center" shrinkToFit="1"/>
      <protection locked="0"/>
    </xf>
    <xf numFmtId="177" fontId="35" fillId="0" borderId="102" xfId="12" applyNumberFormat="1" applyFont="1" applyBorder="1" applyAlignment="1" applyProtection="1">
      <alignment horizontal="right" vertical="center" shrinkToFit="1"/>
      <protection locked="0"/>
    </xf>
    <xf numFmtId="0" fontId="35" fillId="0" borderId="102" xfId="12" applyFont="1" applyBorder="1" applyAlignment="1" applyProtection="1">
      <alignment horizontal="left" vertical="center" shrinkToFit="1"/>
      <protection locked="0"/>
    </xf>
    <xf numFmtId="0" fontId="35" fillId="0" borderId="108" xfId="12" applyFont="1" applyBorder="1" applyAlignment="1" applyProtection="1">
      <alignment horizontal="left" vertical="center" shrinkToFit="1"/>
      <protection locked="0"/>
    </xf>
    <xf numFmtId="0" fontId="35" fillId="0" borderId="98" xfId="12" applyFont="1" applyBorder="1" applyAlignment="1" applyProtection="1">
      <alignment horizontal="left" vertical="center" shrinkToFit="1"/>
      <protection locked="0"/>
    </xf>
    <xf numFmtId="0" fontId="35" fillId="0" borderId="99" xfId="12" applyFont="1" applyBorder="1" applyAlignment="1" applyProtection="1">
      <alignment horizontal="left" vertical="center" shrinkToFit="1"/>
      <protection locked="0"/>
    </xf>
    <xf numFmtId="0" fontId="35" fillId="0" borderId="100" xfId="12" applyFont="1" applyBorder="1" applyAlignment="1" applyProtection="1">
      <alignment horizontal="left" vertical="center" shrinkToFit="1"/>
      <protection locked="0"/>
    </xf>
    <xf numFmtId="177" fontId="35" fillId="0" borderId="101" xfId="12" applyNumberFormat="1" applyFont="1" applyBorder="1" applyAlignment="1" applyProtection="1">
      <alignment horizontal="right" vertical="center" shrinkToFit="1"/>
      <protection locked="0"/>
    </xf>
    <xf numFmtId="177" fontId="35" fillId="0" borderId="112" xfId="15" applyNumberFormat="1" applyFont="1" applyBorder="1" applyAlignment="1" applyProtection="1">
      <alignment horizontal="right" vertical="center" shrinkToFit="1"/>
      <protection locked="0"/>
    </xf>
    <xf numFmtId="177" fontId="35" fillId="0" borderId="113" xfId="15" applyNumberFormat="1" applyFont="1" applyBorder="1" applyAlignment="1" applyProtection="1">
      <alignment horizontal="right" vertical="center" shrinkToFit="1"/>
      <protection locked="0"/>
    </xf>
    <xf numFmtId="177" fontId="35" fillId="0" borderId="114" xfId="15" applyNumberFormat="1" applyFont="1" applyBorder="1" applyAlignment="1" applyProtection="1">
      <alignment horizontal="right" vertical="center" shrinkToFit="1"/>
      <protection locked="0"/>
    </xf>
    <xf numFmtId="0" fontId="35" fillId="0" borderId="112" xfId="15" applyFont="1" applyBorder="1" applyAlignment="1" applyProtection="1">
      <alignment horizontal="left" vertical="center" shrinkToFit="1"/>
      <protection locked="0"/>
    </xf>
    <xf numFmtId="0" fontId="35" fillId="0" borderId="113" xfId="15" applyFont="1" applyBorder="1" applyAlignment="1" applyProtection="1">
      <alignment horizontal="left" vertical="center" shrinkToFit="1"/>
      <protection locked="0"/>
    </xf>
    <xf numFmtId="0" fontId="35" fillId="0" borderId="119" xfId="15" applyFont="1" applyBorder="1" applyAlignment="1" applyProtection="1">
      <alignment horizontal="left" vertical="center" shrinkToFit="1"/>
      <protection locked="0"/>
    </xf>
    <xf numFmtId="0" fontId="35" fillId="7" borderId="36" xfId="12" applyFont="1" applyFill="1" applyBorder="1" applyAlignment="1" applyProtection="1">
      <alignment horizontal="center" vertical="center"/>
      <protection locked="0"/>
    </xf>
    <xf numFmtId="0" fontId="35" fillId="7" borderId="8" xfId="12" applyFont="1" applyFill="1" applyBorder="1" applyAlignment="1" applyProtection="1">
      <alignment horizontal="center" vertical="center"/>
      <protection locked="0"/>
    </xf>
    <xf numFmtId="0" fontId="35" fillId="7" borderId="23" xfId="12" applyFont="1" applyFill="1" applyBorder="1" applyAlignment="1" applyProtection="1">
      <alignment horizontal="center" vertical="center"/>
      <protection locked="0"/>
    </xf>
    <xf numFmtId="0" fontId="35" fillId="7" borderId="92" xfId="12" applyFont="1" applyFill="1" applyBorder="1" applyAlignment="1" applyProtection="1">
      <alignment horizontal="center" vertical="center"/>
      <protection locked="0"/>
    </xf>
    <xf numFmtId="0" fontId="35" fillId="7" borderId="93" xfId="12" applyFont="1" applyFill="1" applyBorder="1" applyAlignment="1" applyProtection="1">
      <alignment horizontal="center" vertical="center"/>
      <protection locked="0"/>
    </xf>
    <xf numFmtId="0" fontId="35" fillId="7" borderId="94" xfId="12" applyFont="1" applyFill="1" applyBorder="1" applyAlignment="1" applyProtection="1">
      <alignment horizontal="center" vertical="center"/>
      <protection locked="0"/>
    </xf>
    <xf numFmtId="0" fontId="35" fillId="7" borderId="64" xfId="12" applyFont="1" applyFill="1" applyBorder="1" applyAlignment="1" applyProtection="1">
      <alignment horizontal="center" vertical="center" wrapText="1"/>
      <protection locked="0"/>
    </xf>
    <xf numFmtId="0" fontId="35" fillId="7" borderId="8" xfId="12" applyFont="1" applyFill="1" applyBorder="1" applyAlignment="1" applyProtection="1">
      <alignment horizontal="center" vertical="center" wrapText="1"/>
      <protection locked="0"/>
    </xf>
    <xf numFmtId="0" fontId="35" fillId="7" borderId="23" xfId="12" applyFont="1" applyFill="1" applyBorder="1" applyAlignment="1" applyProtection="1">
      <alignment horizontal="center" vertical="center" wrapText="1"/>
      <protection locked="0"/>
    </xf>
    <xf numFmtId="0" fontId="35" fillId="7" borderId="95" xfId="12" applyFont="1" applyFill="1" applyBorder="1" applyAlignment="1" applyProtection="1">
      <alignment horizontal="center" vertical="center" wrapText="1"/>
      <protection locked="0"/>
    </xf>
    <xf numFmtId="0" fontId="35" fillId="7" borderId="93" xfId="12" applyFont="1" applyFill="1" applyBorder="1" applyAlignment="1" applyProtection="1">
      <alignment horizontal="center" vertical="center" wrapText="1"/>
      <protection locked="0"/>
    </xf>
    <xf numFmtId="0" fontId="35" fillId="7" borderId="94" xfId="12" applyFont="1" applyFill="1" applyBorder="1" applyAlignment="1" applyProtection="1">
      <alignment horizontal="center" vertical="center" wrapText="1"/>
      <protection locked="0"/>
    </xf>
    <xf numFmtId="0" fontId="35" fillId="7" borderId="64" xfId="12" applyFont="1" applyFill="1" applyBorder="1" applyAlignment="1" applyProtection="1">
      <alignment horizontal="center" vertical="center" wrapText="1" shrinkToFit="1"/>
      <protection locked="0"/>
    </xf>
    <xf numFmtId="0" fontId="35" fillId="7" borderId="8" xfId="12" applyFont="1" applyFill="1" applyBorder="1" applyAlignment="1" applyProtection="1">
      <alignment horizontal="center" vertical="center" shrinkToFit="1"/>
      <protection locked="0"/>
    </xf>
    <xf numFmtId="0" fontId="35" fillId="7" borderId="23" xfId="12" applyFont="1" applyFill="1" applyBorder="1" applyAlignment="1" applyProtection="1">
      <alignment horizontal="center" vertical="center" shrinkToFit="1"/>
      <protection locked="0"/>
    </xf>
    <xf numFmtId="0" fontId="35" fillId="7" borderId="95" xfId="12" applyFont="1" applyFill="1" applyBorder="1" applyAlignment="1" applyProtection="1">
      <alignment horizontal="center" vertical="center" shrinkToFit="1"/>
      <protection locked="0"/>
    </xf>
    <xf numFmtId="0" fontId="35" fillId="7" borderId="93" xfId="12" applyFont="1" applyFill="1" applyBorder="1" applyAlignment="1" applyProtection="1">
      <alignment horizontal="center" vertical="center" shrinkToFit="1"/>
      <protection locked="0"/>
    </xf>
    <xf numFmtId="0" fontId="35" fillId="7" borderId="94" xfId="12" applyFont="1" applyFill="1" applyBorder="1" applyAlignment="1" applyProtection="1">
      <alignment horizontal="center" vertical="center" shrinkToFit="1"/>
      <protection locked="0"/>
    </xf>
    <xf numFmtId="0" fontId="35" fillId="7" borderId="95" xfId="12" applyFont="1" applyFill="1" applyBorder="1" applyAlignment="1" applyProtection="1">
      <alignment horizontal="center" vertical="center"/>
      <protection locked="0"/>
    </xf>
    <xf numFmtId="0" fontId="35" fillId="0" borderId="114" xfId="15" applyFont="1" applyBorder="1" applyAlignment="1" applyProtection="1">
      <alignment horizontal="left" vertical="center" shrinkToFit="1"/>
      <protection locked="0"/>
    </xf>
    <xf numFmtId="0" fontId="35" fillId="7" borderId="9" xfId="12" applyFont="1" applyFill="1" applyBorder="1" applyAlignment="1" applyProtection="1">
      <alignment horizontal="center" vertical="center" wrapText="1"/>
      <protection locked="0"/>
    </xf>
    <xf numFmtId="0" fontId="35" fillId="7" borderId="96" xfId="12" applyFont="1" applyFill="1" applyBorder="1" applyAlignment="1" applyProtection="1">
      <alignment horizontal="center" vertical="center" wrapText="1"/>
      <protection locked="0"/>
    </xf>
    <xf numFmtId="187" fontId="35" fillId="8" borderId="134" xfId="12" applyNumberFormat="1" applyFont="1" applyFill="1" applyBorder="1" applyAlignment="1" applyProtection="1">
      <alignment horizontal="right" vertical="center" shrinkToFit="1"/>
      <protection locked="0"/>
    </xf>
    <xf numFmtId="177" fontId="35" fillId="8" borderId="17" xfId="12" applyNumberFormat="1" applyFont="1" applyFill="1" applyBorder="1" applyAlignment="1" applyProtection="1">
      <alignment horizontal="right" vertical="center" shrinkToFit="1"/>
      <protection locked="0"/>
    </xf>
    <xf numFmtId="177" fontId="35" fillId="8" borderId="19" xfId="12" applyNumberFormat="1" applyFont="1" applyFill="1" applyBorder="1" applyAlignment="1" applyProtection="1">
      <alignment horizontal="right" vertical="center" shrinkToFit="1"/>
      <protection locked="0"/>
    </xf>
    <xf numFmtId="177" fontId="35" fillId="8" borderId="143" xfId="12" applyNumberFormat="1" applyFont="1" applyFill="1" applyBorder="1" applyAlignment="1" applyProtection="1">
      <alignment horizontal="right" vertical="center" shrinkToFit="1"/>
      <protection locked="0"/>
    </xf>
    <xf numFmtId="177" fontId="35" fillId="8" borderId="131" xfId="12" applyNumberFormat="1" applyFont="1" applyFill="1" applyBorder="1" applyAlignment="1" applyProtection="1">
      <alignment horizontal="right" vertical="center" shrinkToFit="1"/>
      <protection locked="0"/>
    </xf>
    <xf numFmtId="177" fontId="35" fillId="8" borderId="132" xfId="12" applyNumberFormat="1" applyFont="1" applyFill="1" applyBorder="1" applyAlignment="1" applyProtection="1">
      <alignment horizontal="right" vertical="center" shrinkToFit="1"/>
      <protection locked="0"/>
    </xf>
    <xf numFmtId="177" fontId="35" fillId="8" borderId="133" xfId="12" applyNumberFormat="1" applyFont="1" applyFill="1" applyBorder="1" applyAlignment="1" applyProtection="1">
      <alignment horizontal="right" vertical="center" shrinkToFit="1"/>
      <protection locked="0"/>
    </xf>
    <xf numFmtId="177" fontId="35" fillId="6" borderId="120" xfId="13" applyNumberFormat="1" applyFont="1" applyFill="1" applyBorder="1" applyAlignment="1" applyProtection="1">
      <alignment horizontal="right" vertical="center" shrinkToFit="1"/>
      <protection locked="0"/>
    </xf>
    <xf numFmtId="177" fontId="35" fillId="6" borderId="116" xfId="13" applyNumberFormat="1" applyFont="1" applyFill="1" applyBorder="1" applyAlignment="1" applyProtection="1">
      <alignment horizontal="right" vertical="center" shrinkToFit="1"/>
      <protection locked="0"/>
    </xf>
    <xf numFmtId="187" fontId="35" fillId="6" borderId="116" xfId="13" applyNumberFormat="1" applyFont="1" applyFill="1" applyBorder="1" applyAlignment="1" applyProtection="1">
      <alignment horizontal="right" vertical="center" shrinkToFit="1"/>
      <protection locked="0"/>
    </xf>
    <xf numFmtId="0" fontId="35" fillId="0" borderId="81" xfId="12" applyFont="1" applyBorder="1" applyAlignment="1" applyProtection="1">
      <alignment horizontal="center" vertical="center" shrinkToFit="1"/>
      <protection locked="0"/>
    </xf>
    <xf numFmtId="0" fontId="35" fillId="0" borderId="25" xfId="12" applyFont="1" applyBorder="1" applyAlignment="1" applyProtection="1">
      <alignment horizontal="center" vertical="center"/>
      <protection locked="0"/>
    </xf>
    <xf numFmtId="0" fontId="35" fillId="0" borderId="26" xfId="12" applyFont="1" applyBorder="1" applyAlignment="1" applyProtection="1">
      <alignment horizontal="center" vertical="center"/>
      <protection locked="0"/>
    </xf>
    <xf numFmtId="0" fontId="35" fillId="0" borderId="112" xfId="14" applyFont="1" applyBorder="1" applyAlignment="1" applyProtection="1">
      <alignment horizontal="left" vertical="center" shrinkToFit="1"/>
      <protection locked="0"/>
    </xf>
    <xf numFmtId="0" fontId="35" fillId="0" borderId="113" xfId="14" applyFont="1" applyBorder="1" applyAlignment="1" applyProtection="1">
      <alignment horizontal="left" vertical="center" shrinkToFit="1"/>
      <protection locked="0"/>
    </xf>
    <xf numFmtId="0" fontId="35" fillId="0" borderId="114" xfId="14" applyFont="1" applyBorder="1" applyAlignment="1" applyProtection="1">
      <alignment horizontal="left" vertical="center" shrinkToFit="1"/>
      <protection locked="0"/>
    </xf>
    <xf numFmtId="177" fontId="35" fillId="6" borderId="115" xfId="13" applyNumberFormat="1" applyFont="1" applyFill="1" applyBorder="1" applyAlignment="1" applyProtection="1">
      <alignment horizontal="right" vertical="center" shrinkToFit="1"/>
      <protection locked="0"/>
    </xf>
    <xf numFmtId="177" fontId="35" fillId="6" borderId="117" xfId="13" applyNumberFormat="1" applyFont="1" applyFill="1" applyBorder="1" applyAlignment="1" applyProtection="1">
      <alignment horizontal="right" vertical="center" shrinkToFit="1"/>
      <protection locked="0"/>
    </xf>
    <xf numFmtId="177" fontId="35" fillId="0" borderId="118" xfId="14" applyNumberFormat="1" applyFont="1" applyBorder="1" applyAlignment="1" applyProtection="1">
      <alignment horizontal="right" vertical="center" shrinkToFit="1"/>
      <protection locked="0"/>
    </xf>
    <xf numFmtId="177" fontId="35" fillId="0" borderId="113" xfId="14" applyNumberFormat="1" applyFont="1" applyBorder="1" applyAlignment="1" applyProtection="1">
      <alignment horizontal="right" vertical="center" shrinkToFit="1"/>
      <protection locked="0"/>
    </xf>
    <xf numFmtId="177" fontId="35" fillId="0" borderId="119" xfId="14" applyNumberFormat="1" applyFont="1" applyBorder="1" applyAlignment="1" applyProtection="1">
      <alignment horizontal="right" vertical="center" shrinkToFit="1"/>
      <protection locked="0"/>
    </xf>
    <xf numFmtId="177" fontId="35" fillId="0" borderId="115" xfId="14" applyNumberFormat="1" applyFont="1" applyBorder="1" applyAlignment="1" applyProtection="1">
      <alignment horizontal="right" vertical="center" shrinkToFit="1"/>
      <protection locked="0"/>
    </xf>
    <xf numFmtId="177" fontId="35" fillId="0" borderId="116" xfId="14" applyNumberFormat="1" applyFont="1" applyBorder="1" applyAlignment="1" applyProtection="1">
      <alignment horizontal="right" vertical="center" shrinkToFit="1"/>
      <protection locked="0"/>
    </xf>
    <xf numFmtId="177" fontId="35" fillId="0" borderId="117" xfId="14" applyNumberFormat="1" applyFont="1" applyBorder="1" applyAlignment="1" applyProtection="1">
      <alignment horizontal="right" vertical="center" shrinkToFit="1"/>
      <protection locked="0"/>
    </xf>
    <xf numFmtId="187" fontId="35" fillId="0" borderId="116" xfId="12" applyNumberFormat="1" applyFont="1" applyBorder="1" applyAlignment="1" applyProtection="1">
      <alignment horizontal="right" vertical="center" shrinkToFit="1"/>
      <protection locked="0"/>
    </xf>
    <xf numFmtId="177" fontId="35" fillId="0" borderId="141" xfId="12" applyNumberFormat="1" applyFont="1" applyBorder="1" applyAlignment="1" applyProtection="1">
      <alignment horizontal="right" vertical="center" shrinkToFit="1"/>
      <protection locked="0"/>
    </xf>
    <xf numFmtId="177" fontId="35" fillId="0" borderId="137" xfId="12" applyNumberFormat="1" applyFont="1" applyBorder="1" applyAlignment="1" applyProtection="1">
      <alignment horizontal="right" vertical="center" shrinkToFit="1"/>
      <protection locked="0"/>
    </xf>
    <xf numFmtId="187" fontId="35" fillId="0" borderId="137" xfId="12" applyNumberFormat="1" applyFont="1" applyBorder="1" applyAlignment="1" applyProtection="1">
      <alignment horizontal="right" vertical="center" shrinkToFit="1"/>
      <protection locked="0"/>
    </xf>
    <xf numFmtId="0" fontId="35" fillId="0" borderId="137" xfId="12" applyFont="1" applyBorder="1" applyAlignment="1" applyProtection="1">
      <alignment horizontal="left" vertical="center" shrinkToFit="1"/>
      <protection locked="0"/>
    </xf>
    <xf numFmtId="0" fontId="35" fillId="0" borderId="140" xfId="12" applyFont="1" applyBorder="1" applyAlignment="1" applyProtection="1">
      <alignment horizontal="left" vertical="center" shrinkToFit="1"/>
      <protection locked="0"/>
    </xf>
    <xf numFmtId="0" fontId="35" fillId="0" borderId="98" xfId="14" applyFont="1" applyBorder="1" applyAlignment="1" applyProtection="1">
      <alignment horizontal="left" vertical="center" shrinkToFit="1"/>
      <protection locked="0"/>
    </xf>
    <xf numFmtId="0" fontId="35" fillId="0" borderId="99" xfId="14" applyFont="1" applyBorder="1" applyAlignment="1" applyProtection="1">
      <alignment horizontal="left" vertical="center" shrinkToFit="1"/>
      <protection locked="0"/>
    </xf>
    <xf numFmtId="0" fontId="35" fillId="0" borderId="100" xfId="14" applyFont="1" applyBorder="1" applyAlignment="1" applyProtection="1">
      <alignment horizontal="left" vertical="center" shrinkToFit="1"/>
      <protection locked="0"/>
    </xf>
    <xf numFmtId="177" fontId="35" fillId="0" borderId="136" xfId="14" applyNumberFormat="1" applyFont="1" applyBorder="1" applyAlignment="1" applyProtection="1">
      <alignment horizontal="right" vertical="center" shrinkToFit="1"/>
      <protection locked="0"/>
    </xf>
    <xf numFmtId="177" fontId="35" fillId="0" borderId="137" xfId="14" applyNumberFormat="1" applyFont="1" applyBorder="1" applyAlignment="1" applyProtection="1">
      <alignment horizontal="right" vertical="center" shrinkToFit="1"/>
      <protection locked="0"/>
    </xf>
    <xf numFmtId="177" fontId="35" fillId="0" borderId="138" xfId="14" applyNumberFormat="1" applyFont="1" applyBorder="1" applyAlignment="1" applyProtection="1">
      <alignment horizontal="right" vertical="center" shrinkToFit="1"/>
      <protection locked="0"/>
    </xf>
    <xf numFmtId="177" fontId="35" fillId="0" borderId="139" xfId="14" applyNumberFormat="1" applyFont="1" applyBorder="1" applyAlignment="1" applyProtection="1">
      <alignment horizontal="right" vertical="center" shrinkToFit="1"/>
      <protection locked="0"/>
    </xf>
    <xf numFmtId="177" fontId="35" fillId="0" borderId="140" xfId="14" applyNumberFormat="1" applyFont="1" applyBorder="1" applyAlignment="1" applyProtection="1">
      <alignment horizontal="right" vertical="center" shrinkToFit="1"/>
      <protection locked="0"/>
    </xf>
    <xf numFmtId="0" fontId="35" fillId="7" borderId="36" xfId="12" applyFont="1" applyFill="1" applyBorder="1" applyAlignment="1" applyProtection="1">
      <alignment horizontal="center" vertical="center" wrapText="1" shrinkToFit="1"/>
      <protection locked="0"/>
    </xf>
    <xf numFmtId="0" fontId="35" fillId="7" borderId="9" xfId="12" applyFont="1" applyFill="1" applyBorder="1" applyAlignment="1" applyProtection="1">
      <alignment horizontal="center" vertical="center" shrinkToFit="1"/>
      <protection locked="0"/>
    </xf>
    <xf numFmtId="0" fontId="35" fillId="7" borderId="92" xfId="12" applyFont="1" applyFill="1" applyBorder="1" applyAlignment="1" applyProtection="1">
      <alignment horizontal="center" vertical="center" shrinkToFit="1"/>
      <protection locked="0"/>
    </xf>
    <xf numFmtId="0" fontId="35" fillId="7" borderId="96" xfId="12" applyFont="1" applyFill="1" applyBorder="1" applyAlignment="1" applyProtection="1">
      <alignment horizontal="center" vertical="center" shrinkToFit="1"/>
      <protection locked="0"/>
    </xf>
    <xf numFmtId="0" fontId="35" fillId="6" borderId="75" xfId="12" applyFont="1" applyFill="1" applyBorder="1" applyAlignment="1">
      <alignment horizontal="left" vertical="center"/>
    </xf>
    <xf numFmtId="0" fontId="35" fillId="6" borderId="8" xfId="12" applyFont="1" applyFill="1" applyBorder="1" applyAlignment="1">
      <alignment horizontal="left" vertical="center"/>
    </xf>
    <xf numFmtId="177" fontId="35" fillId="8" borderId="129" xfId="15" applyNumberFormat="1" applyFont="1" applyFill="1" applyBorder="1" applyAlignment="1" applyProtection="1">
      <alignment horizontal="right" vertical="center" shrinkToFit="1"/>
      <protection locked="0"/>
    </xf>
    <xf numFmtId="0" fontId="35" fillId="8" borderId="129" xfId="15" applyFont="1" applyFill="1" applyBorder="1" applyAlignment="1" applyProtection="1">
      <alignment horizontal="left" vertical="center" shrinkToFit="1"/>
      <protection locked="0"/>
    </xf>
    <xf numFmtId="0" fontId="35" fillId="8" borderId="132" xfId="15" applyFont="1" applyFill="1" applyBorder="1" applyAlignment="1" applyProtection="1">
      <alignment horizontal="left" vertical="center" shrinkToFit="1"/>
      <protection locked="0"/>
    </xf>
    <xf numFmtId="177" fontId="35" fillId="8" borderId="17" xfId="15" applyNumberFormat="1" applyFont="1" applyFill="1" applyBorder="1" applyAlignment="1" applyProtection="1">
      <alignment horizontal="right" vertical="center" shrinkToFit="1"/>
      <protection locked="0"/>
    </xf>
    <xf numFmtId="177" fontId="35" fillId="8" borderId="18" xfId="15" applyNumberFormat="1" applyFont="1" applyFill="1" applyBorder="1" applyAlignment="1" applyProtection="1">
      <alignment horizontal="right" vertical="center" shrinkToFit="1"/>
      <protection locked="0"/>
    </xf>
    <xf numFmtId="177" fontId="35" fillId="8" borderId="19" xfId="15" applyNumberFormat="1" applyFont="1" applyFill="1" applyBorder="1" applyAlignment="1" applyProtection="1">
      <alignment horizontal="right" vertical="center" shrinkToFit="1"/>
      <protection locked="0"/>
    </xf>
    <xf numFmtId="177" fontId="35" fillId="8" borderId="128" xfId="15" applyNumberFormat="1" applyFont="1" applyFill="1" applyBorder="1" applyAlignment="1" applyProtection="1">
      <alignment horizontal="right" vertical="center" shrinkToFit="1"/>
      <protection locked="0"/>
    </xf>
    <xf numFmtId="177" fontId="35" fillId="8" borderId="130" xfId="15" applyNumberFormat="1" applyFont="1" applyFill="1" applyBorder="1" applyAlignment="1" applyProtection="1">
      <alignment horizontal="right" vertical="center" shrinkToFit="1"/>
      <protection locked="0"/>
    </xf>
    <xf numFmtId="177" fontId="35" fillId="8" borderId="131" xfId="15" applyNumberFormat="1" applyFont="1" applyFill="1" applyBorder="1" applyAlignment="1" applyProtection="1">
      <alignment horizontal="right" vertical="center" shrinkToFit="1"/>
      <protection locked="0"/>
    </xf>
    <xf numFmtId="177" fontId="35" fillId="8" borderId="132" xfId="15" applyNumberFormat="1" applyFont="1" applyFill="1" applyBorder="1" applyAlignment="1" applyProtection="1">
      <alignment horizontal="right" vertical="center" shrinkToFit="1"/>
      <protection locked="0"/>
    </xf>
    <xf numFmtId="177" fontId="35" fillId="8" borderId="133" xfId="15" applyNumberFormat="1" applyFont="1" applyFill="1" applyBorder="1" applyAlignment="1" applyProtection="1">
      <alignment horizontal="right" vertical="center" shrinkToFit="1"/>
      <protection locked="0"/>
    </xf>
    <xf numFmtId="177" fontId="35" fillId="8" borderId="134" xfId="15" applyNumberFormat="1" applyFont="1" applyFill="1" applyBorder="1" applyAlignment="1" applyProtection="1">
      <alignment horizontal="right" vertical="center" shrinkToFit="1"/>
      <protection locked="0"/>
    </xf>
    <xf numFmtId="177" fontId="35" fillId="0" borderId="123" xfId="14" applyNumberFormat="1" applyFont="1" applyBorder="1" applyAlignment="1" applyProtection="1">
      <alignment horizontal="right" vertical="center" shrinkToFit="1"/>
      <protection locked="0"/>
    </xf>
    <xf numFmtId="177" fontId="35" fillId="0" borderId="124" xfId="14" applyNumberFormat="1" applyFont="1" applyBorder="1" applyAlignment="1" applyProtection="1">
      <alignment horizontal="right" vertical="center" shrinkToFit="1"/>
      <protection locked="0"/>
    </xf>
    <xf numFmtId="177" fontId="35" fillId="0" borderId="125" xfId="14" applyNumberFormat="1" applyFont="1" applyBorder="1" applyAlignment="1" applyProtection="1">
      <alignment horizontal="right" vertical="center" shrinkToFit="1"/>
      <protection locked="0"/>
    </xf>
    <xf numFmtId="177" fontId="35" fillId="0" borderId="126" xfId="15" applyNumberFormat="1" applyFont="1" applyBorder="1" applyAlignment="1" applyProtection="1">
      <alignment horizontal="right" vertical="center" shrinkToFit="1"/>
      <protection locked="0"/>
    </xf>
    <xf numFmtId="177" fontId="35" fillId="0" borderId="124" xfId="15" applyNumberFormat="1" applyFont="1" applyBorder="1" applyAlignment="1" applyProtection="1">
      <alignment horizontal="right" vertical="center" shrinkToFit="1"/>
      <protection locked="0"/>
    </xf>
    <xf numFmtId="0" fontId="35" fillId="0" borderId="124" xfId="15" applyFont="1" applyBorder="1" applyAlignment="1" applyProtection="1">
      <alignment horizontal="left" vertical="center" shrinkToFit="1"/>
      <protection locked="0"/>
    </xf>
    <xf numFmtId="0" fontId="35" fillId="0" borderId="127" xfId="15" applyFont="1" applyBorder="1" applyAlignment="1" applyProtection="1">
      <alignment horizontal="left" vertical="center" shrinkToFit="1"/>
      <protection locked="0"/>
    </xf>
    <xf numFmtId="177" fontId="35" fillId="0" borderId="120" xfId="15" applyNumberFormat="1" applyFont="1" applyBorder="1" applyAlignment="1" applyProtection="1">
      <alignment horizontal="right" vertical="center" shrinkToFit="1"/>
      <protection locked="0"/>
    </xf>
    <xf numFmtId="177" fontId="35" fillId="0" borderId="116" xfId="15" applyNumberFormat="1" applyFont="1" applyBorder="1" applyAlignment="1" applyProtection="1">
      <alignment horizontal="right" vertical="center" shrinkToFit="1"/>
      <protection locked="0"/>
    </xf>
    <xf numFmtId="0" fontId="35" fillId="0" borderId="116" xfId="15" applyFont="1" applyBorder="1" applyAlignment="1" applyProtection="1">
      <alignment horizontal="left" vertical="center" shrinkToFit="1"/>
      <protection locked="0"/>
    </xf>
    <xf numFmtId="0" fontId="35" fillId="0" borderId="121"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0" fontId="33" fillId="6" borderId="0" xfId="12" applyFont="1" applyFill="1">
      <alignment vertical="center"/>
    </xf>
    <xf numFmtId="0" fontId="34" fillId="6" borderId="1" xfId="12" applyFont="1" applyFill="1" applyBorder="1" applyAlignment="1">
      <alignment horizontal="center" vertical="center"/>
    </xf>
    <xf numFmtId="0" fontId="34" fillId="6" borderId="2" xfId="12" applyFont="1" applyFill="1" applyBorder="1" applyAlignment="1">
      <alignment horizontal="center" vertical="center"/>
    </xf>
    <xf numFmtId="0" fontId="34" fillId="6" borderId="3" xfId="12" applyFont="1" applyFill="1" applyBorder="1" applyAlignment="1">
      <alignment horizontal="center" vertical="center"/>
    </xf>
    <xf numFmtId="0" fontId="35" fillId="7" borderId="36" xfId="12" applyFont="1" applyFill="1" applyBorder="1" applyAlignment="1" applyProtection="1">
      <alignment horizontal="center" vertical="center" wrapText="1"/>
      <protection locked="0"/>
    </xf>
    <xf numFmtId="0" fontId="35" fillId="7" borderId="92" xfId="12" applyFont="1" applyFill="1" applyBorder="1" applyAlignment="1" applyProtection="1">
      <alignment horizontal="center" vertical="center" wrapText="1"/>
      <protection locked="0"/>
    </xf>
    <xf numFmtId="177" fontId="35" fillId="0" borderId="98" xfId="15" applyNumberFormat="1" applyFont="1" applyBorder="1" applyAlignment="1" applyProtection="1">
      <alignment horizontal="right" vertical="center" shrinkToFit="1"/>
      <protection locked="0"/>
    </xf>
    <xf numFmtId="177" fontId="35" fillId="0" borderId="99" xfId="15" applyNumberFormat="1" applyFont="1" applyBorder="1" applyAlignment="1" applyProtection="1">
      <alignment horizontal="right" vertical="center" shrinkToFit="1"/>
      <protection locked="0"/>
    </xf>
    <xf numFmtId="177" fontId="35" fillId="0" borderId="100" xfId="15" applyNumberFormat="1" applyFont="1" applyBorder="1" applyAlignment="1" applyProtection="1">
      <alignment horizontal="right" vertical="center" shrinkToFit="1"/>
      <protection locked="0"/>
    </xf>
    <xf numFmtId="0" fontId="35" fillId="0" borderId="98" xfId="15" applyFont="1" applyBorder="1" applyAlignment="1" applyProtection="1">
      <alignment horizontal="left" vertical="center" shrinkToFit="1"/>
      <protection locked="0"/>
    </xf>
    <xf numFmtId="0" fontId="35" fillId="0" borderId="99" xfId="15" applyFont="1" applyBorder="1" applyAlignment="1" applyProtection="1">
      <alignment horizontal="left" vertical="center" shrinkToFit="1"/>
      <protection locked="0"/>
    </xf>
    <xf numFmtId="0" fontId="35" fillId="0" borderId="110" xfId="15" applyFont="1" applyBorder="1" applyAlignment="1" applyProtection="1">
      <alignment horizontal="left" vertical="center" shrinkToFit="1"/>
      <protection locked="0"/>
    </xf>
    <xf numFmtId="177" fontId="35" fillId="0" borderId="101" xfId="14" applyNumberFormat="1" applyFont="1" applyBorder="1" applyAlignment="1" applyProtection="1">
      <alignment horizontal="right" vertical="center" shrinkToFit="1"/>
      <protection locked="0"/>
    </xf>
    <xf numFmtId="177" fontId="35" fillId="0" borderId="102" xfId="14" applyNumberFormat="1" applyFont="1" applyBorder="1" applyAlignment="1" applyProtection="1">
      <alignment horizontal="right" vertical="center" shrinkToFit="1"/>
      <protection locked="0"/>
    </xf>
    <xf numFmtId="177" fontId="35" fillId="0" borderId="103" xfId="14" applyNumberFormat="1" applyFont="1" applyBorder="1" applyAlignment="1" applyProtection="1">
      <alignment horizontal="right" vertical="center" shrinkToFit="1"/>
      <protection locked="0"/>
    </xf>
    <xf numFmtId="177" fontId="35" fillId="0" borderId="104" xfId="14" applyNumberFormat="1" applyFont="1" applyBorder="1" applyAlignment="1" applyProtection="1">
      <alignment horizontal="right" vertical="center" shrinkToFit="1"/>
      <protection locked="0"/>
    </xf>
    <xf numFmtId="177" fontId="35" fillId="0" borderId="105" xfId="14" applyNumberFormat="1" applyFont="1" applyBorder="1" applyAlignment="1" applyProtection="1">
      <alignment horizontal="right" vertical="center" shrinkToFit="1"/>
      <protection locked="0"/>
    </xf>
    <xf numFmtId="177" fontId="35" fillId="0" borderId="106" xfId="14" applyNumberFormat="1" applyFont="1" applyBorder="1" applyAlignment="1" applyProtection="1">
      <alignment horizontal="right" vertical="center" shrinkToFit="1"/>
      <protection locked="0"/>
    </xf>
    <xf numFmtId="177" fontId="35" fillId="0" borderId="107" xfId="15" applyNumberFormat="1" applyFont="1" applyBorder="1" applyAlignment="1" applyProtection="1">
      <alignment horizontal="right" vertical="center" shrinkToFit="1"/>
      <protection locked="0"/>
    </xf>
    <xf numFmtId="177" fontId="35" fillId="0" borderId="102" xfId="15" applyNumberFormat="1" applyFont="1" applyBorder="1" applyAlignment="1" applyProtection="1">
      <alignment horizontal="right" vertical="center" shrinkToFit="1"/>
      <protection locked="0"/>
    </xf>
    <xf numFmtId="0" fontId="35" fillId="0" borderId="102" xfId="15" applyFont="1" applyBorder="1" applyAlignment="1" applyProtection="1">
      <alignment horizontal="left" vertical="center" shrinkToFit="1"/>
      <protection locked="0"/>
    </xf>
    <xf numFmtId="0" fontId="35" fillId="0" borderId="108" xfId="15" applyFont="1" applyBorder="1" applyAlignment="1" applyProtection="1">
      <alignment horizontal="left" vertical="center" shrinkToFit="1"/>
      <protection locked="0"/>
    </xf>
    <xf numFmtId="0" fontId="35" fillId="0" borderId="100" xfId="15" applyFont="1" applyBorder="1" applyAlignment="1" applyProtection="1">
      <alignment horizontal="left" vertical="center" shrinkToFit="1"/>
      <protection locked="0"/>
    </xf>
    <xf numFmtId="178" fontId="18" fillId="0" borderId="15" xfId="18" applyNumberFormat="1" applyFont="1" applyBorder="1" applyAlignment="1">
      <alignment horizontal="center" vertical="center" wrapText="1"/>
    </xf>
    <xf numFmtId="178" fontId="18" fillId="0" borderId="50" xfId="18" applyNumberFormat="1" applyFont="1" applyBorder="1" applyAlignment="1">
      <alignment horizontal="center" vertical="center" wrapText="1"/>
    </xf>
    <xf numFmtId="178" fontId="18" fillId="0" borderId="39" xfId="18" applyNumberFormat="1" applyFont="1" applyBorder="1" applyAlignment="1">
      <alignment horizontal="center" vertical="center"/>
    </xf>
    <xf numFmtId="178" fontId="18" fillId="0" borderId="31" xfId="18" applyNumberFormat="1" applyFont="1" applyBorder="1" applyAlignment="1">
      <alignment horizontal="center" vertical="center"/>
    </xf>
    <xf numFmtId="178" fontId="18"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Border="1" applyAlignment="1">
      <alignment vertical="center" wrapText="1"/>
    </xf>
    <xf numFmtId="178" fontId="3" fillId="0" borderId="31" xfId="16" applyNumberFormat="1" applyFont="1" applyBorder="1" applyAlignment="1">
      <alignment vertical="center" wrapText="1"/>
    </xf>
    <xf numFmtId="178" fontId="3" fillId="0" borderId="42" xfId="16" applyNumberFormat="1" applyFont="1" applyBorder="1" applyAlignment="1">
      <alignment vertical="center" wrapText="1"/>
    </xf>
    <xf numFmtId="0" fontId="3" fillId="6" borderId="39" xfId="16" applyFont="1" applyFill="1" applyBorder="1">
      <alignment vertical="center"/>
    </xf>
    <xf numFmtId="0" fontId="3" fillId="6" borderId="31" xfId="16" applyFont="1" applyFill="1" applyBorder="1">
      <alignment vertical="center"/>
    </xf>
    <xf numFmtId="0" fontId="3" fillId="6" borderId="42" xfId="16" applyFont="1" applyFill="1" applyBorder="1">
      <alignment vertical="center"/>
    </xf>
    <xf numFmtId="178" fontId="3" fillId="0" borderId="12" xfId="16" applyNumberFormat="1" applyFont="1" applyBorder="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8" fillId="0" borderId="39" xfId="16" applyNumberFormat="1" applyFont="1" applyBorder="1">
      <alignment vertical="center"/>
    </xf>
    <xf numFmtId="178" fontId="18" fillId="0" borderId="31" xfId="16" applyNumberFormat="1" applyFont="1" applyBorder="1">
      <alignment vertical="center"/>
    </xf>
    <xf numFmtId="178" fontId="18" fillId="0" borderId="42" xfId="16" applyNumberFormat="1" applyFont="1" applyBorder="1">
      <alignment vertical="center"/>
    </xf>
    <xf numFmtId="0" fontId="6" fillId="0" borderId="8" xfId="1" applyFont="1" applyBorder="1" applyAlignment="1">
      <alignment horizontal="left" vertical="center" wrapText="1"/>
    </xf>
    <xf numFmtId="0" fontId="6" fillId="0" borderId="9" xfId="1" applyFont="1" applyBorder="1" applyAlignment="1">
      <alignment horizontal="left" vertical="center" wrapText="1"/>
    </xf>
    <xf numFmtId="0" fontId="6" fillId="0" borderId="12" xfId="1" applyFont="1" applyBorder="1" applyAlignment="1">
      <alignment horizontal="left" vertical="center"/>
    </xf>
    <xf numFmtId="0" fontId="6" fillId="0" borderId="13" xfId="1" applyFont="1" applyBorder="1" applyAlignment="1">
      <alignment horizontal="left" vertical="center"/>
    </xf>
    <xf numFmtId="0" fontId="6" fillId="0" borderId="18" xfId="1" applyFont="1" applyBorder="1" applyAlignment="1">
      <alignment horizontal="left" vertical="center"/>
    </xf>
    <xf numFmtId="0" fontId="6" fillId="0" borderId="19" xfId="1" applyFont="1" applyBorder="1" applyAlignment="1">
      <alignment horizontal="left" vertical="center"/>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Border="1" applyAlignment="1">
      <alignment horizontal="left" vertical="center" wrapText="1"/>
    </xf>
    <xf numFmtId="0" fontId="7" fillId="0" borderId="26" xfId="2" applyFont="1" applyBorder="1" applyAlignment="1">
      <alignment horizontal="left" vertical="center" wrapText="1"/>
    </xf>
    <xf numFmtId="0" fontId="7" fillId="0" borderId="30" xfId="3" applyFont="1" applyBorder="1" applyAlignment="1">
      <alignment vertical="center" wrapText="1"/>
    </xf>
    <xf numFmtId="0" fontId="7" fillId="0" borderId="42" xfId="3" applyFont="1" applyBorder="1" applyAlignment="1">
      <alignment vertical="center" wrapText="1"/>
    </xf>
    <xf numFmtId="0" fontId="7" fillId="0" borderId="31" xfId="3" applyFont="1" applyBorder="1">
      <alignment vertical="center"/>
    </xf>
    <xf numFmtId="0" fontId="7" fillId="0" borderId="32" xfId="3" applyFont="1" applyBorder="1">
      <alignment vertical="center"/>
    </xf>
    <xf numFmtId="0" fontId="7" fillId="0" borderId="17" xfId="3" applyFont="1" applyBorder="1">
      <alignment vertical="center"/>
    </xf>
    <xf numFmtId="0" fontId="7" fillId="0" borderId="43" xfId="3" applyFont="1" applyBorder="1">
      <alignment vertical="center"/>
    </xf>
    <xf numFmtId="0" fontId="7" fillId="0" borderId="18" xfId="3" applyFont="1" applyBorder="1">
      <alignment vertical="center"/>
    </xf>
    <xf numFmtId="0" fontId="7" fillId="0" borderId="19" xfId="3" applyFont="1" applyBorder="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1" fillId="0" borderId="45" xfId="3" applyFont="1" applyBorder="1">
      <alignment vertical="center"/>
    </xf>
    <xf numFmtId="0" fontId="11" fillId="0" borderId="25" xfId="3" applyFont="1" applyBorder="1">
      <alignment vertical="center"/>
    </xf>
    <xf numFmtId="0" fontId="11"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Border="1" applyAlignment="1">
      <alignment vertical="center" wrapText="1"/>
    </xf>
    <xf numFmtId="0" fontId="7" fillId="0" borderId="23" xfId="3" applyFont="1" applyBorder="1" applyAlignment="1">
      <alignment vertical="center" wrapText="1"/>
    </xf>
    <xf numFmtId="0" fontId="7" fillId="0" borderId="7" xfId="3" applyFont="1" applyBorder="1" applyAlignment="1">
      <alignment vertical="center" wrapText="1"/>
    </xf>
    <xf numFmtId="0" fontId="7" fillId="0" borderId="38" xfId="3" applyFont="1" applyBorder="1" applyAlignment="1">
      <alignment vertical="center" wrapText="1"/>
    </xf>
    <xf numFmtId="0" fontId="7" fillId="0" borderId="24" xfId="3" applyFont="1" applyBorder="1" applyAlignment="1">
      <alignment vertical="center" wrapText="1"/>
    </xf>
    <xf numFmtId="0" fontId="7" fillId="0" borderId="40" xfId="3" applyFont="1" applyBorder="1" applyAlignment="1">
      <alignment vertical="center" wrapText="1"/>
    </xf>
    <xf numFmtId="0" fontId="7" fillId="0" borderId="25" xfId="3" applyFont="1" applyBorder="1">
      <alignment vertical="center"/>
    </xf>
    <xf numFmtId="0" fontId="7" fillId="0" borderId="26" xfId="3" applyFont="1" applyBorder="1">
      <alignment vertical="center"/>
    </xf>
    <xf numFmtId="0" fontId="7" fillId="0" borderId="11" xfId="4" applyFont="1" applyBorder="1" applyAlignment="1">
      <alignment vertical="center" wrapText="1"/>
    </xf>
    <xf numFmtId="0" fontId="7" fillId="0" borderId="51" xfId="4" applyFont="1" applyBorder="1" applyAlignment="1">
      <alignment vertical="center" wrapText="1"/>
    </xf>
    <xf numFmtId="0" fontId="7" fillId="0" borderId="7" xfId="4" applyFont="1" applyBorder="1" applyAlignment="1">
      <alignment vertical="center" wrapText="1"/>
    </xf>
    <xf numFmtId="0" fontId="7" fillId="0" borderId="38" xfId="4" applyFont="1" applyBorder="1" applyAlignment="1">
      <alignment vertical="center" wrapText="1"/>
    </xf>
    <xf numFmtId="0" fontId="7" fillId="0" borderId="24" xfId="4" applyFont="1" applyBorder="1" applyAlignment="1">
      <alignment vertical="center" wrapText="1"/>
    </xf>
    <xf numFmtId="0" fontId="7" fillId="0" borderId="40" xfId="4" applyFont="1" applyBorder="1" applyAlignment="1">
      <alignment vertical="center" wrapText="1"/>
    </xf>
    <xf numFmtId="0" fontId="7" fillId="0" borderId="31" xfId="4" applyFont="1" applyBorder="1" applyAlignment="1">
      <alignment horizontal="left" vertical="center"/>
    </xf>
    <xf numFmtId="0" fontId="7" fillId="0" borderId="32" xfId="4" applyFont="1" applyBorder="1" applyAlignment="1">
      <alignment horizontal="left" vertical="center"/>
    </xf>
    <xf numFmtId="0" fontId="7" fillId="0" borderId="17" xfId="4" applyFont="1" applyBorder="1">
      <alignment vertical="center"/>
    </xf>
    <xf numFmtId="0" fontId="7" fillId="0" borderId="43" xfId="4" applyFont="1" applyBorder="1">
      <alignment vertical="center"/>
    </xf>
    <xf numFmtId="0" fontId="7" fillId="0" borderId="18" xfId="4" applyFont="1" applyBorder="1" applyAlignment="1">
      <alignment horizontal="left" vertical="center"/>
    </xf>
    <xf numFmtId="0" fontId="7" fillId="0" borderId="19" xfId="4" applyFont="1" applyBorder="1" applyAlignment="1">
      <alignment horizontal="left" vertical="center"/>
    </xf>
    <xf numFmtId="0" fontId="7" fillId="0" borderId="36" xfId="4" applyFont="1" applyBorder="1" applyAlignment="1">
      <alignment vertical="center" wrapText="1"/>
    </xf>
    <xf numFmtId="0" fontId="7" fillId="0" borderId="23" xfId="4" applyFont="1" applyBorder="1" applyAlignment="1">
      <alignment vertical="center" wrapText="1"/>
    </xf>
    <xf numFmtId="0" fontId="7" fillId="0" borderId="25" xfId="4" applyFont="1" applyBorder="1" applyAlignment="1">
      <alignment horizontal="left" vertical="center"/>
    </xf>
    <xf numFmtId="0" fontId="7" fillId="0" borderId="26" xfId="4" applyFont="1" applyBorder="1" applyAlignment="1">
      <alignment horizontal="left" vertical="center"/>
    </xf>
    <xf numFmtId="0" fontId="7" fillId="0" borderId="39" xfId="4" applyFont="1" applyBorder="1" applyAlignment="1">
      <alignment horizontal="center" vertical="center" shrinkToFit="1"/>
    </xf>
    <xf numFmtId="0" fontId="7" fillId="0" borderId="31" xfId="4" applyFont="1" applyBorder="1" applyAlignment="1">
      <alignment horizontal="center" vertical="center" shrinkToFit="1"/>
    </xf>
    <xf numFmtId="0" fontId="7" fillId="0" borderId="32" xfId="4" applyFont="1" applyBorder="1" applyAlignment="1">
      <alignment horizontal="center" vertical="center" shrinkToFit="1"/>
    </xf>
    <xf numFmtId="0" fontId="14" fillId="0" borderId="39" xfId="1" applyFont="1" applyBorder="1" applyAlignment="1" applyProtection="1">
      <alignment horizontal="left" vertical="center" wrapText="1"/>
      <protection locked="0"/>
    </xf>
    <xf numFmtId="0" fontId="14" fillId="0" borderId="31" xfId="1" applyFont="1" applyBorder="1" applyAlignment="1" applyProtection="1">
      <alignment horizontal="left" vertical="center" wrapText="1"/>
      <protection locked="0"/>
    </xf>
    <xf numFmtId="0" fontId="14" fillId="0" borderId="32" xfId="1" applyFont="1" applyBorder="1" applyAlignment="1" applyProtection="1">
      <alignment horizontal="left" vertical="center" wrapText="1"/>
      <protection locked="0"/>
    </xf>
    <xf numFmtId="0" fontId="14" fillId="0" borderId="44" xfId="1" applyFont="1" applyBorder="1" applyAlignment="1" applyProtection="1">
      <alignment horizontal="left" vertical="center" wrapText="1"/>
      <protection locked="0"/>
    </xf>
    <xf numFmtId="0" fontId="14" fillId="0" borderId="18" xfId="1" applyFont="1" applyBorder="1" applyAlignment="1" applyProtection="1">
      <alignment horizontal="left" vertical="center" wrapText="1"/>
      <protection locked="0"/>
    </xf>
    <xf numFmtId="0" fontId="14" fillId="0" borderId="19" xfId="1" applyFont="1" applyBorder="1" applyAlignment="1" applyProtection="1">
      <alignment horizontal="left" vertical="center" wrapText="1"/>
      <protection locked="0"/>
    </xf>
    <xf numFmtId="0" fontId="14" fillId="0" borderId="2" xfId="1" applyFont="1" applyBorder="1" applyAlignment="1">
      <alignment horizontal="left" vertical="center"/>
    </xf>
    <xf numFmtId="0" fontId="14" fillId="0" borderId="3" xfId="1" applyFont="1" applyBorder="1" applyAlignment="1">
      <alignment horizontal="left" vertical="center"/>
    </xf>
    <xf numFmtId="0" fontId="14" fillId="0" borderId="8" xfId="1" applyFont="1" applyBorder="1" applyAlignment="1">
      <alignment horizontal="left" vertical="center" wrapText="1"/>
    </xf>
    <xf numFmtId="0" fontId="14" fillId="0" borderId="9" xfId="1" applyFont="1" applyBorder="1" applyAlignment="1">
      <alignment horizontal="left" vertical="center" wrapText="1"/>
    </xf>
    <xf numFmtId="0" fontId="14" fillId="0" borderId="12" xfId="1" applyFont="1" applyBorder="1" applyAlignment="1">
      <alignment horizontal="left" vertical="center"/>
    </xf>
    <xf numFmtId="0" fontId="14" fillId="0" borderId="13" xfId="1" applyFont="1" applyBorder="1" applyAlignment="1">
      <alignment horizontal="left" vertical="center"/>
    </xf>
    <xf numFmtId="0" fontId="14" fillId="0" borderId="31" xfId="1" applyFont="1" applyBorder="1" applyAlignment="1">
      <alignment horizontal="left" vertical="center"/>
    </xf>
    <xf numFmtId="0" fontId="14" fillId="0" borderId="32" xfId="1" applyFont="1" applyBorder="1" applyAlignment="1">
      <alignment horizontal="left" vertical="center"/>
    </xf>
    <xf numFmtId="0" fontId="0" fillId="6" borderId="0" xfId="6" applyFont="1" applyFill="1" applyAlignment="1">
      <alignment vertical="center"/>
    </xf>
    <xf numFmtId="0" fontId="17" fillId="6" borderId="0" xfId="6" applyFill="1" applyAlignment="1" applyProtection="1">
      <alignment vertical="center"/>
      <protection hidden="1"/>
    </xf>
    <xf numFmtId="0" fontId="17" fillId="6" borderId="0" xfId="6" applyFill="1" applyAlignment="1">
      <alignment vertical="center"/>
    </xf>
    <xf numFmtId="0" fontId="1" fillId="0" borderId="41" xfId="16" applyFont="1" applyBorder="1">
      <alignment vertical="center"/>
    </xf>
    <xf numFmtId="189" fontId="1" fillId="0" borderId="12" xfId="16" applyNumberFormat="1" applyFont="1" applyBorder="1">
      <alignment vertical="center"/>
    </xf>
    <xf numFmtId="0" fontId="1" fillId="0" borderId="31" xfId="16" applyFont="1" applyBorder="1">
      <alignment vertical="center"/>
    </xf>
    <xf numFmtId="178" fontId="39" fillId="0" borderId="0" xfId="16" applyNumberFormat="1" applyFont="1">
      <alignment vertical="center"/>
    </xf>
    <xf numFmtId="178" fontId="1" fillId="0" borderId="0" xfId="16" applyNumberFormat="1" applyFont="1">
      <alignment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51" xfId="16" applyFont="1" applyBorder="1" applyAlignment="1" applyProtection="1">
      <alignment horizontal="left" vertical="top" wrapText="1"/>
      <protection locked="0"/>
    </xf>
    <xf numFmtId="0" fontId="1" fillId="0" borderId="65"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6"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79" fontId="1" fillId="6" borderId="0" xfId="17" applyNumberFormat="1" applyFont="1" applyFill="1" applyAlignment="1">
      <alignment vertical="center" wrapText="1"/>
    </xf>
    <xf numFmtId="0" fontId="1" fillId="0" borderId="0" xfId="16" applyFont="1" applyAlignment="1">
      <alignment horizontal="center" vertical="center"/>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34" xfId="16" applyFont="1" applyBorder="1" applyAlignment="1">
      <alignment horizontal="center" vertical="center"/>
    </xf>
    <xf numFmtId="179" fontId="1" fillId="6" borderId="0" xfId="17" applyNumberFormat="1" applyFont="1" applyFill="1" applyAlignment="1">
      <alignment horizontal="center" vertical="center" wrapText="1"/>
    </xf>
    <xf numFmtId="179" fontId="1" fillId="0" borderId="0" xfId="17" applyNumberFormat="1" applyFont="1" applyAlignment="1">
      <alignment horizontal="center" vertical="center" wrapText="1"/>
    </xf>
    <xf numFmtId="187" fontId="1" fillId="6" borderId="0" xfId="17" applyNumberFormat="1" applyFont="1" applyFill="1" applyAlignment="1">
      <alignment horizontal="center" vertical="center"/>
    </xf>
    <xf numFmtId="179" fontId="1" fillId="6" borderId="34" xfId="17" applyNumberFormat="1" applyFont="1" applyFill="1" applyBorder="1" applyAlignment="1">
      <alignment horizontal="center" vertical="center" wrapText="1"/>
    </xf>
    <xf numFmtId="187" fontId="1" fillId="6" borderId="34" xfId="17" applyNumberFormat="1" applyFont="1" applyFill="1" applyBorder="1" applyAlignment="1">
      <alignment horizontal="center" vertical="center"/>
    </xf>
    <xf numFmtId="178" fontId="1" fillId="0" borderId="65" xfId="16" applyNumberFormat="1" applyFont="1" applyBorder="1">
      <alignment vertical="center"/>
    </xf>
    <xf numFmtId="178" fontId="17" fillId="0" borderId="0" xfId="16" applyNumberFormat="1" applyAlignment="1">
      <alignment horizontal="center"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6" xfId="16" applyNumberFormat="1" applyFont="1" applyBorder="1">
      <alignment vertical="center"/>
    </xf>
    <xf numFmtId="189" fontId="1" fillId="0" borderId="56" xfId="16" applyNumberFormat="1" applyFont="1" applyBorder="1">
      <alignment vertical="center"/>
    </xf>
    <xf numFmtId="178" fontId="1" fillId="0" borderId="40" xfId="16" applyNumberFormat="1" applyFont="1" applyBorder="1">
      <alignment vertical="center"/>
    </xf>
    <xf numFmtId="0" fontId="1" fillId="0" borderId="0" xfId="17" applyFont="1">
      <alignment vertical="center"/>
    </xf>
    <xf numFmtId="189" fontId="1" fillId="0" borderId="0" xfId="17" applyNumberFormat="1" applyFont="1">
      <alignment vertical="center"/>
    </xf>
    <xf numFmtId="178" fontId="17" fillId="0" borderId="0" xfId="18" applyNumberFormat="1" applyAlignment="1">
      <alignment vertical="center"/>
    </xf>
    <xf numFmtId="177" fontId="17" fillId="0" borderId="0" xfId="19" applyNumberFormat="1" applyAlignment="1">
      <alignment horizontal="right" vertical="center"/>
    </xf>
    <xf numFmtId="187" fontId="17" fillId="0" borderId="0" xfId="19" applyNumberFormat="1" applyAlignment="1">
      <alignment horizontal="right" vertical="center"/>
    </xf>
    <xf numFmtId="178" fontId="1" fillId="6" borderId="0" xfId="16" applyNumberFormat="1" applyFont="1" applyFill="1" applyAlignment="1">
      <alignment vertical="center" wrapText="1"/>
    </xf>
    <xf numFmtId="178" fontId="17" fillId="0" borderId="0" xfId="18" applyNumberFormat="1" applyAlignment="1">
      <alignment horizontal="center" vertical="center"/>
    </xf>
    <xf numFmtId="187" fontId="1" fillId="6" borderId="0" xfId="17" applyNumberFormat="1" applyFont="1" applyFill="1" applyAlignment="1">
      <alignment horizontal="center" vertical="center" wrapText="1"/>
    </xf>
    <xf numFmtId="187" fontId="1" fillId="0" borderId="0" xfId="16" applyNumberFormat="1" applyFont="1" applyAlignment="1">
      <alignment horizontal="center" vertical="center"/>
    </xf>
    <xf numFmtId="0" fontId="40" fillId="0" borderId="0" xfId="20" applyFont="1">
      <alignment vertical="center"/>
    </xf>
  </cellXfs>
  <cellStyles count="21">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 7" xfId="20" xr:uid="{32F08F01-3ADE-4D4B-B32E-CFBFE3C2487F}"/>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R01</c:v>
                </c:pt>
                <c:pt idx="1">
                  <c:v> R02</c:v>
                </c:pt>
                <c:pt idx="2">
                  <c:v> R03</c:v>
                </c:pt>
                <c:pt idx="3">
                  <c:v> R04</c:v>
                </c:pt>
                <c:pt idx="4">
                  <c:v> R05</c:v>
                </c:pt>
              </c:strCache>
            </c:strRef>
          </c:cat>
          <c:val>
            <c:numRef>
              <c:f>(データシート!$F$3,データシート!$F$5,データシート!$F$7,データシート!$F$9,データシート!$F$11)</c:f>
              <c:numCache>
                <c:formatCode>#,##0;"△ "#,##0</c:formatCode>
                <c:ptCount val="5"/>
                <c:pt idx="0">
                  <c:v>145139</c:v>
                </c:pt>
                <c:pt idx="1">
                  <c:v>125391</c:v>
                </c:pt>
                <c:pt idx="2">
                  <c:v>138402</c:v>
                </c:pt>
                <c:pt idx="3">
                  <c:v>146367</c:v>
                </c:pt>
                <c:pt idx="4">
                  <c:v>165181</c:v>
                </c:pt>
              </c:numCache>
            </c:numRef>
          </c:val>
          <c:smooth val="0"/>
          <c:extLst>
            <c:ext xmlns:c16="http://schemas.microsoft.com/office/drawing/2014/chart" uri="{C3380CC4-5D6E-409C-BE32-E72D297353CC}">
              <c16:uniqueId val="{00000000-F4AF-4DA6-984C-390B8DB25667}"/>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R01</c:v>
                </c:pt>
                <c:pt idx="1">
                  <c:v> R02</c:v>
                </c:pt>
                <c:pt idx="2">
                  <c:v> R03</c:v>
                </c:pt>
                <c:pt idx="3">
                  <c:v> R04</c:v>
                </c:pt>
                <c:pt idx="4">
                  <c:v> R05</c:v>
                </c:pt>
              </c:strCache>
            </c:strRef>
          </c:cat>
          <c:val>
            <c:numRef>
              <c:f>(データシート!$D$3,データシート!$D$5,データシート!$D$7,データシート!$D$9,データシート!$D$11)</c:f>
              <c:numCache>
                <c:formatCode>#,##0;"△ "#,##0</c:formatCode>
                <c:ptCount val="5"/>
                <c:pt idx="0">
                  <c:v>48507</c:v>
                </c:pt>
                <c:pt idx="1">
                  <c:v>126485</c:v>
                </c:pt>
                <c:pt idx="2">
                  <c:v>78688</c:v>
                </c:pt>
                <c:pt idx="3">
                  <c:v>148938</c:v>
                </c:pt>
                <c:pt idx="4">
                  <c:v>119198</c:v>
                </c:pt>
              </c:numCache>
            </c:numRef>
          </c:val>
          <c:smooth val="0"/>
          <c:extLst>
            <c:ext xmlns:c16="http://schemas.microsoft.com/office/drawing/2014/chart" uri="{C3380CC4-5D6E-409C-BE32-E72D297353CC}">
              <c16:uniqueId val="{00000001-F4AF-4DA6-984C-390B8DB25667}"/>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2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R01</c:v>
                </c:pt>
                <c:pt idx="1">
                  <c:v>R02</c:v>
                </c:pt>
                <c:pt idx="2">
                  <c:v>R03</c:v>
                </c:pt>
                <c:pt idx="3">
                  <c:v>R04</c:v>
                </c:pt>
                <c:pt idx="4">
                  <c:v>R05</c:v>
                </c:pt>
              </c:strCache>
            </c:strRef>
          </c:cat>
          <c:val>
            <c:numRef>
              <c:f>データシート!$B$19:$F$19</c:f>
              <c:numCache>
                <c:formatCode>General</c:formatCode>
                <c:ptCount val="5"/>
                <c:pt idx="0">
                  <c:v>15.98</c:v>
                </c:pt>
                <c:pt idx="1">
                  <c:v>11.28</c:v>
                </c:pt>
                <c:pt idx="2">
                  <c:v>7.42</c:v>
                </c:pt>
                <c:pt idx="3">
                  <c:v>8.6199999999999992</c:v>
                </c:pt>
                <c:pt idx="4">
                  <c:v>8.94</c:v>
                </c:pt>
              </c:numCache>
            </c:numRef>
          </c:val>
          <c:extLst>
            <c:ext xmlns:c16="http://schemas.microsoft.com/office/drawing/2014/chart" uri="{C3380CC4-5D6E-409C-BE32-E72D297353CC}">
              <c16:uniqueId val="{00000000-C39B-41F4-BC76-BAD7D270207E}"/>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R01</c:v>
                </c:pt>
                <c:pt idx="1">
                  <c:v>R02</c:v>
                </c:pt>
                <c:pt idx="2">
                  <c:v>R03</c:v>
                </c:pt>
                <c:pt idx="3">
                  <c:v>R04</c:v>
                </c:pt>
                <c:pt idx="4">
                  <c:v>R05</c:v>
                </c:pt>
              </c:strCache>
            </c:strRef>
          </c:cat>
          <c:val>
            <c:numRef>
              <c:f>データシート!$B$20:$F$20</c:f>
              <c:numCache>
                <c:formatCode>General</c:formatCode>
                <c:ptCount val="5"/>
                <c:pt idx="0">
                  <c:v>29.74</c:v>
                </c:pt>
                <c:pt idx="1">
                  <c:v>45.66</c:v>
                </c:pt>
                <c:pt idx="2">
                  <c:v>54.6</c:v>
                </c:pt>
                <c:pt idx="3">
                  <c:v>66.040000000000006</c:v>
                </c:pt>
                <c:pt idx="4">
                  <c:v>65.77</c:v>
                </c:pt>
              </c:numCache>
            </c:numRef>
          </c:val>
          <c:extLst>
            <c:ext xmlns:c16="http://schemas.microsoft.com/office/drawing/2014/chart" uri="{C3380CC4-5D6E-409C-BE32-E72D297353CC}">
              <c16:uniqueId val="{00000001-C39B-41F4-BC76-BAD7D270207E}"/>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R01</c:v>
                </c:pt>
                <c:pt idx="1">
                  <c:v>R02</c:v>
                </c:pt>
                <c:pt idx="2">
                  <c:v>R03</c:v>
                </c:pt>
                <c:pt idx="3">
                  <c:v>R04</c:v>
                </c:pt>
                <c:pt idx="4">
                  <c:v>R05</c:v>
                </c:pt>
              </c:strCache>
            </c:strRef>
          </c:cat>
          <c:val>
            <c:numRef>
              <c:f>データシート!$B$21:$F$21</c:f>
              <c:numCache>
                <c:formatCode>General</c:formatCode>
                <c:ptCount val="5"/>
                <c:pt idx="0">
                  <c:v>-6.11</c:v>
                </c:pt>
                <c:pt idx="1">
                  <c:v>13.54</c:v>
                </c:pt>
                <c:pt idx="2">
                  <c:v>8.9600000000000009</c:v>
                </c:pt>
                <c:pt idx="3">
                  <c:v>10.63</c:v>
                </c:pt>
                <c:pt idx="4">
                  <c:v>0.2</c:v>
                </c:pt>
              </c:numCache>
            </c:numRef>
          </c:val>
          <c:smooth val="0"/>
          <c:extLst>
            <c:ext xmlns:c16="http://schemas.microsoft.com/office/drawing/2014/chart" uri="{C3380CC4-5D6E-409C-BE32-E72D297353CC}">
              <c16:uniqueId val="{00000002-C39B-41F4-BC76-BAD7D270207E}"/>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ACFE-4E87-97CC-DE81EA262DF9}"/>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ACFE-4E87-97CC-DE81EA262DF9}"/>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ACFE-4E87-97CC-DE81EA262DF9}"/>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ACFE-4E87-97CC-DE81EA262DF9}"/>
            </c:ext>
          </c:extLst>
        </c:ser>
        <c:ser>
          <c:idx val="4"/>
          <c:order val="4"/>
          <c:tx>
            <c:strRef>
              <c:f>データシート!$A$31</c:f>
              <c:strCache>
                <c:ptCount val="1"/>
                <c:pt idx="0">
                  <c:v>鋸南町後期高齢者医療特別会計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データシート!$B$31:$K$31</c:f>
              <c:numCache>
                <c:formatCode>General</c:formatCode>
                <c:ptCount val="10"/>
                <c:pt idx="0">
                  <c:v>#N/A</c:v>
                </c:pt>
                <c:pt idx="1">
                  <c:v>0.05</c:v>
                </c:pt>
                <c:pt idx="2">
                  <c:v>#N/A</c:v>
                </c:pt>
                <c:pt idx="3">
                  <c:v>0.1</c:v>
                </c:pt>
                <c:pt idx="4">
                  <c:v>#N/A</c:v>
                </c:pt>
                <c:pt idx="5">
                  <c:v>0.12</c:v>
                </c:pt>
                <c:pt idx="6">
                  <c:v>#N/A</c:v>
                </c:pt>
                <c:pt idx="7">
                  <c:v>0.08</c:v>
                </c:pt>
                <c:pt idx="8">
                  <c:v>#N/A</c:v>
                </c:pt>
                <c:pt idx="9">
                  <c:v>0.08</c:v>
                </c:pt>
              </c:numCache>
            </c:numRef>
          </c:val>
          <c:extLst>
            <c:ext xmlns:c16="http://schemas.microsoft.com/office/drawing/2014/chart" uri="{C3380CC4-5D6E-409C-BE32-E72D297353CC}">
              <c16:uniqueId val="{00000004-ACFE-4E87-97CC-DE81EA262DF9}"/>
            </c:ext>
          </c:extLst>
        </c:ser>
        <c:ser>
          <c:idx val="5"/>
          <c:order val="5"/>
          <c:tx>
            <c:strRef>
              <c:f>データシート!$A$32</c:f>
              <c:strCache>
                <c:ptCount val="1"/>
                <c:pt idx="0">
                  <c:v>鋸南町国民健康保険特別会計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データシート!$B$32:$K$32</c:f>
              <c:numCache>
                <c:formatCode>General</c:formatCode>
                <c:ptCount val="10"/>
                <c:pt idx="0">
                  <c:v>#N/A</c:v>
                </c:pt>
                <c:pt idx="1">
                  <c:v>2.88</c:v>
                </c:pt>
                <c:pt idx="2">
                  <c:v>#N/A</c:v>
                </c:pt>
                <c:pt idx="3">
                  <c:v>0.51</c:v>
                </c:pt>
                <c:pt idx="4">
                  <c:v>#N/A</c:v>
                </c:pt>
                <c:pt idx="5">
                  <c:v>0.59</c:v>
                </c:pt>
                <c:pt idx="6">
                  <c:v>#N/A</c:v>
                </c:pt>
                <c:pt idx="7">
                  <c:v>0.74</c:v>
                </c:pt>
                <c:pt idx="8">
                  <c:v>#N/A</c:v>
                </c:pt>
                <c:pt idx="9">
                  <c:v>0.42</c:v>
                </c:pt>
              </c:numCache>
            </c:numRef>
          </c:val>
          <c:extLst>
            <c:ext xmlns:c16="http://schemas.microsoft.com/office/drawing/2014/chart" uri="{C3380CC4-5D6E-409C-BE32-E72D297353CC}">
              <c16:uniqueId val="{00000005-ACFE-4E87-97CC-DE81EA262DF9}"/>
            </c:ext>
          </c:extLst>
        </c:ser>
        <c:ser>
          <c:idx val="6"/>
          <c:order val="6"/>
          <c:tx>
            <c:strRef>
              <c:f>データシート!$A$33</c:f>
              <c:strCache>
                <c:ptCount val="1"/>
                <c:pt idx="0">
                  <c:v>鋸南町病院事業会計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データシート!$B$33:$K$33</c:f>
              <c:numCache>
                <c:formatCode>General</c:formatCode>
                <c:ptCount val="10"/>
                <c:pt idx="0">
                  <c:v>#N/A</c:v>
                </c:pt>
                <c:pt idx="1">
                  <c:v>0.46</c:v>
                </c:pt>
                <c:pt idx="2">
                  <c:v>#N/A</c:v>
                </c:pt>
                <c:pt idx="3">
                  <c:v>0.45</c:v>
                </c:pt>
                <c:pt idx="4">
                  <c:v>#N/A</c:v>
                </c:pt>
                <c:pt idx="5">
                  <c:v>0.47</c:v>
                </c:pt>
                <c:pt idx="6">
                  <c:v>#N/A</c:v>
                </c:pt>
                <c:pt idx="7">
                  <c:v>0.52</c:v>
                </c:pt>
                <c:pt idx="8">
                  <c:v>#N/A</c:v>
                </c:pt>
                <c:pt idx="9">
                  <c:v>0.61</c:v>
                </c:pt>
              </c:numCache>
            </c:numRef>
          </c:val>
          <c:extLst>
            <c:ext xmlns:c16="http://schemas.microsoft.com/office/drawing/2014/chart" uri="{C3380CC4-5D6E-409C-BE32-E72D297353CC}">
              <c16:uniqueId val="{00000006-ACFE-4E87-97CC-DE81EA262DF9}"/>
            </c:ext>
          </c:extLst>
        </c:ser>
        <c:ser>
          <c:idx val="7"/>
          <c:order val="7"/>
          <c:tx>
            <c:strRef>
              <c:f>データシート!$A$34</c:f>
              <c:strCache>
                <c:ptCount val="1"/>
                <c:pt idx="0">
                  <c:v>鋸南町介護保険特別会計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データシート!$B$34:$K$34</c:f>
              <c:numCache>
                <c:formatCode>General</c:formatCode>
                <c:ptCount val="10"/>
                <c:pt idx="0">
                  <c:v>#N/A</c:v>
                </c:pt>
                <c:pt idx="1">
                  <c:v>1.19</c:v>
                </c:pt>
                <c:pt idx="2">
                  <c:v>#N/A</c:v>
                </c:pt>
                <c:pt idx="3">
                  <c:v>0.11</c:v>
                </c:pt>
                <c:pt idx="4">
                  <c:v>#N/A</c:v>
                </c:pt>
                <c:pt idx="5">
                  <c:v>1.43</c:v>
                </c:pt>
                <c:pt idx="6">
                  <c:v>#N/A</c:v>
                </c:pt>
                <c:pt idx="7">
                  <c:v>2.41</c:v>
                </c:pt>
                <c:pt idx="8">
                  <c:v>#N/A</c:v>
                </c:pt>
                <c:pt idx="9">
                  <c:v>2.86</c:v>
                </c:pt>
              </c:numCache>
            </c:numRef>
          </c:val>
          <c:extLst>
            <c:ext xmlns:c16="http://schemas.microsoft.com/office/drawing/2014/chart" uri="{C3380CC4-5D6E-409C-BE32-E72D297353CC}">
              <c16:uniqueId val="{00000007-ACFE-4E87-97CC-DE81EA262DF9}"/>
            </c:ext>
          </c:extLst>
        </c:ser>
        <c:ser>
          <c:idx val="8"/>
          <c:order val="8"/>
          <c:tx>
            <c:strRef>
              <c:f>データシート!$A$35</c:f>
              <c:strCache>
                <c:ptCount val="1"/>
                <c:pt idx="0">
                  <c:v>一般会計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データシート!$B$35:$K$35</c:f>
              <c:numCache>
                <c:formatCode>General</c:formatCode>
                <c:ptCount val="10"/>
                <c:pt idx="0">
                  <c:v>#N/A</c:v>
                </c:pt>
                <c:pt idx="1">
                  <c:v>15.98</c:v>
                </c:pt>
                <c:pt idx="2">
                  <c:v>#N/A</c:v>
                </c:pt>
                <c:pt idx="3">
                  <c:v>11.27</c:v>
                </c:pt>
                <c:pt idx="4">
                  <c:v>#N/A</c:v>
                </c:pt>
                <c:pt idx="5">
                  <c:v>7.41</c:v>
                </c:pt>
                <c:pt idx="6">
                  <c:v>#N/A</c:v>
                </c:pt>
                <c:pt idx="7">
                  <c:v>8.61</c:v>
                </c:pt>
                <c:pt idx="8">
                  <c:v>#N/A</c:v>
                </c:pt>
                <c:pt idx="9">
                  <c:v>8.93</c:v>
                </c:pt>
              </c:numCache>
            </c:numRef>
          </c:val>
          <c:extLst>
            <c:ext xmlns:c16="http://schemas.microsoft.com/office/drawing/2014/chart" uri="{C3380CC4-5D6E-409C-BE32-E72D297353CC}">
              <c16:uniqueId val="{00000008-ACFE-4E87-97CC-DE81EA262DF9}"/>
            </c:ext>
          </c:extLst>
        </c:ser>
        <c:ser>
          <c:idx val="9"/>
          <c:order val="9"/>
          <c:tx>
            <c:strRef>
              <c:f>データシート!$A$36</c:f>
              <c:strCache>
                <c:ptCount val="1"/>
                <c:pt idx="0">
                  <c:v>鋸南町水道事業会計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データシート!$B$36:$K$36</c:f>
              <c:numCache>
                <c:formatCode>General</c:formatCode>
                <c:ptCount val="10"/>
                <c:pt idx="0">
                  <c:v>#N/A</c:v>
                </c:pt>
                <c:pt idx="1">
                  <c:v>14.45</c:v>
                </c:pt>
                <c:pt idx="2">
                  <c:v>#N/A</c:v>
                </c:pt>
                <c:pt idx="3">
                  <c:v>14.42</c:v>
                </c:pt>
                <c:pt idx="4">
                  <c:v>#N/A</c:v>
                </c:pt>
                <c:pt idx="5">
                  <c:v>13.85</c:v>
                </c:pt>
                <c:pt idx="6">
                  <c:v>#N/A</c:v>
                </c:pt>
                <c:pt idx="7">
                  <c:v>14.59</c:v>
                </c:pt>
                <c:pt idx="8">
                  <c:v>#N/A</c:v>
                </c:pt>
                <c:pt idx="9">
                  <c:v>16.329999999999998</c:v>
                </c:pt>
              </c:numCache>
            </c:numRef>
          </c:val>
          <c:extLst>
            <c:ext xmlns:c16="http://schemas.microsoft.com/office/drawing/2014/chart" uri="{C3380CC4-5D6E-409C-BE32-E72D297353CC}">
              <c16:uniqueId val="{00000009-ACFE-4E87-97CC-DE81EA262DF9}"/>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データシート!$B$42:$P$42</c:f>
              <c:numCache>
                <c:formatCode>General</c:formatCode>
                <c:ptCount val="15"/>
                <c:pt idx="2">
                  <c:v>380</c:v>
                </c:pt>
                <c:pt idx="5">
                  <c:v>374</c:v>
                </c:pt>
                <c:pt idx="8">
                  <c:v>381</c:v>
                </c:pt>
                <c:pt idx="11">
                  <c:v>364</c:v>
                </c:pt>
                <c:pt idx="14">
                  <c:v>384</c:v>
                </c:pt>
              </c:numCache>
            </c:numRef>
          </c:val>
          <c:extLst>
            <c:ext xmlns:c16="http://schemas.microsoft.com/office/drawing/2014/chart" uri="{C3380CC4-5D6E-409C-BE32-E72D297353CC}">
              <c16:uniqueId val="{00000000-576F-4DE3-BA23-C11DF430BC1E}"/>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576F-4DE3-BA23-C11DF430BC1E}"/>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576F-4DE3-BA23-C11DF430BC1E}"/>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データシート!$B$45:$P$45</c:f>
              <c:numCache>
                <c:formatCode>General</c:formatCode>
                <c:ptCount val="15"/>
                <c:pt idx="0">
                  <c:v>22</c:v>
                </c:pt>
                <c:pt idx="3">
                  <c:v>26</c:v>
                </c:pt>
                <c:pt idx="6">
                  <c:v>26</c:v>
                </c:pt>
                <c:pt idx="9">
                  <c:v>31</c:v>
                </c:pt>
                <c:pt idx="12">
                  <c:v>21</c:v>
                </c:pt>
              </c:numCache>
            </c:numRef>
          </c:val>
          <c:extLst>
            <c:ext xmlns:c16="http://schemas.microsoft.com/office/drawing/2014/chart" uri="{C3380CC4-5D6E-409C-BE32-E72D297353CC}">
              <c16:uniqueId val="{00000003-576F-4DE3-BA23-C11DF430BC1E}"/>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データシート!$B$46:$P$46</c:f>
              <c:numCache>
                <c:formatCode>General</c:formatCode>
                <c:ptCount val="15"/>
                <c:pt idx="0">
                  <c:v>98</c:v>
                </c:pt>
                <c:pt idx="3">
                  <c:v>97</c:v>
                </c:pt>
                <c:pt idx="6">
                  <c:v>92</c:v>
                </c:pt>
                <c:pt idx="9">
                  <c:v>99</c:v>
                </c:pt>
                <c:pt idx="12">
                  <c:v>88</c:v>
                </c:pt>
              </c:numCache>
            </c:numRef>
          </c:val>
          <c:extLst>
            <c:ext xmlns:c16="http://schemas.microsoft.com/office/drawing/2014/chart" uri="{C3380CC4-5D6E-409C-BE32-E72D297353CC}">
              <c16:uniqueId val="{00000004-576F-4DE3-BA23-C11DF430BC1E}"/>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576F-4DE3-BA23-C11DF430BC1E}"/>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576F-4DE3-BA23-C11DF430BC1E}"/>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データシート!$B$49:$P$49</c:f>
              <c:numCache>
                <c:formatCode>General</c:formatCode>
                <c:ptCount val="15"/>
                <c:pt idx="0">
                  <c:v>579</c:v>
                </c:pt>
                <c:pt idx="3">
                  <c:v>467</c:v>
                </c:pt>
                <c:pt idx="6">
                  <c:v>482</c:v>
                </c:pt>
                <c:pt idx="9">
                  <c:v>500</c:v>
                </c:pt>
                <c:pt idx="12">
                  <c:v>521</c:v>
                </c:pt>
              </c:numCache>
            </c:numRef>
          </c:val>
          <c:extLst>
            <c:ext xmlns:c16="http://schemas.microsoft.com/office/drawing/2014/chart" uri="{C3380CC4-5D6E-409C-BE32-E72D297353CC}">
              <c16:uniqueId val="{00000007-576F-4DE3-BA23-C11DF430BC1E}"/>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データシート!$B$50:$P$50</c:f>
              <c:numCache>
                <c:formatCode>General</c:formatCode>
                <c:ptCount val="15"/>
                <c:pt idx="0">
                  <c:v>#N/A</c:v>
                </c:pt>
                <c:pt idx="1">
                  <c:v>319</c:v>
                </c:pt>
                <c:pt idx="2">
                  <c:v>#N/A</c:v>
                </c:pt>
                <c:pt idx="3">
                  <c:v>#N/A</c:v>
                </c:pt>
                <c:pt idx="4">
                  <c:v>216</c:v>
                </c:pt>
                <c:pt idx="5">
                  <c:v>#N/A</c:v>
                </c:pt>
                <c:pt idx="6">
                  <c:v>#N/A</c:v>
                </c:pt>
                <c:pt idx="7">
                  <c:v>219</c:v>
                </c:pt>
                <c:pt idx="8">
                  <c:v>#N/A</c:v>
                </c:pt>
                <c:pt idx="9">
                  <c:v>#N/A</c:v>
                </c:pt>
                <c:pt idx="10">
                  <c:v>266</c:v>
                </c:pt>
                <c:pt idx="11">
                  <c:v>#N/A</c:v>
                </c:pt>
                <c:pt idx="12">
                  <c:v>#N/A</c:v>
                </c:pt>
                <c:pt idx="13">
                  <c:v>246</c:v>
                </c:pt>
                <c:pt idx="14">
                  <c:v>#N/A</c:v>
                </c:pt>
              </c:numCache>
            </c:numRef>
          </c:val>
          <c:smooth val="0"/>
          <c:extLst>
            <c:ext xmlns:c16="http://schemas.microsoft.com/office/drawing/2014/chart" uri="{C3380CC4-5D6E-409C-BE32-E72D297353CC}">
              <c16:uniqueId val="{00000008-576F-4DE3-BA23-C11DF430BC1E}"/>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データシート!$B$56:$P$56</c:f>
              <c:numCache>
                <c:formatCode>General</c:formatCode>
                <c:ptCount val="15"/>
                <c:pt idx="2">
                  <c:v>3574</c:v>
                </c:pt>
                <c:pt idx="5">
                  <c:v>3986</c:v>
                </c:pt>
                <c:pt idx="8">
                  <c:v>3899</c:v>
                </c:pt>
                <c:pt idx="11">
                  <c:v>4120</c:v>
                </c:pt>
                <c:pt idx="14">
                  <c:v>4234</c:v>
                </c:pt>
              </c:numCache>
            </c:numRef>
          </c:val>
          <c:extLst>
            <c:ext xmlns:c16="http://schemas.microsoft.com/office/drawing/2014/chart" uri="{C3380CC4-5D6E-409C-BE32-E72D297353CC}">
              <c16:uniqueId val="{00000000-2F53-4A49-9087-D96E0D2EC3AB}"/>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データシート!$B$57:$P$57</c:f>
              <c:numCache>
                <c:formatCode>General</c:formatCode>
                <c:ptCount val="15"/>
                <c:pt idx="2">
                  <c:v>24</c:v>
                </c:pt>
                <c:pt idx="5">
                  <c:v>18</c:v>
                </c:pt>
                <c:pt idx="8">
                  <c:v>12</c:v>
                </c:pt>
                <c:pt idx="11">
                  <c:v>7</c:v>
                </c:pt>
                <c:pt idx="14">
                  <c:v>3</c:v>
                </c:pt>
              </c:numCache>
            </c:numRef>
          </c:val>
          <c:extLst>
            <c:ext xmlns:c16="http://schemas.microsoft.com/office/drawing/2014/chart" uri="{C3380CC4-5D6E-409C-BE32-E72D297353CC}">
              <c16:uniqueId val="{00000001-2F53-4A49-9087-D96E0D2EC3AB}"/>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データシート!$B$58:$P$58</c:f>
              <c:numCache>
                <c:formatCode>General</c:formatCode>
                <c:ptCount val="15"/>
                <c:pt idx="2">
                  <c:v>1137</c:v>
                </c:pt>
                <c:pt idx="5">
                  <c:v>1727</c:v>
                </c:pt>
                <c:pt idx="8">
                  <c:v>2129</c:v>
                </c:pt>
                <c:pt idx="11">
                  <c:v>2446</c:v>
                </c:pt>
                <c:pt idx="14">
                  <c:v>2499</c:v>
                </c:pt>
              </c:numCache>
            </c:numRef>
          </c:val>
          <c:extLst>
            <c:ext xmlns:c16="http://schemas.microsoft.com/office/drawing/2014/chart" uri="{C3380CC4-5D6E-409C-BE32-E72D297353CC}">
              <c16:uniqueId val="{00000002-2F53-4A49-9087-D96E0D2EC3AB}"/>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2F53-4A49-9087-D96E0D2EC3AB}"/>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2F53-4A49-9087-D96E0D2EC3AB}"/>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2F53-4A49-9087-D96E0D2EC3AB}"/>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データシート!$B$62:$P$62</c:f>
              <c:numCache>
                <c:formatCode>General</c:formatCode>
                <c:ptCount val="15"/>
                <c:pt idx="0">
                  <c:v>1169</c:v>
                </c:pt>
                <c:pt idx="3">
                  <c:v>1124</c:v>
                </c:pt>
                <c:pt idx="6">
                  <c:v>1098</c:v>
                </c:pt>
                <c:pt idx="9">
                  <c:v>1023</c:v>
                </c:pt>
                <c:pt idx="12">
                  <c:v>942</c:v>
                </c:pt>
              </c:numCache>
            </c:numRef>
          </c:val>
          <c:extLst>
            <c:ext xmlns:c16="http://schemas.microsoft.com/office/drawing/2014/chart" uri="{C3380CC4-5D6E-409C-BE32-E72D297353CC}">
              <c16:uniqueId val="{00000006-2F53-4A49-9087-D96E0D2EC3AB}"/>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データシート!$B$63:$P$63</c:f>
              <c:numCache>
                <c:formatCode>General</c:formatCode>
                <c:ptCount val="15"/>
                <c:pt idx="0">
                  <c:v>189</c:v>
                </c:pt>
                <c:pt idx="3">
                  <c:v>183</c:v>
                </c:pt>
                <c:pt idx="6">
                  <c:v>171</c:v>
                </c:pt>
                <c:pt idx="9">
                  <c:v>140</c:v>
                </c:pt>
                <c:pt idx="12">
                  <c:v>144</c:v>
                </c:pt>
              </c:numCache>
            </c:numRef>
          </c:val>
          <c:extLst>
            <c:ext xmlns:c16="http://schemas.microsoft.com/office/drawing/2014/chart" uri="{C3380CC4-5D6E-409C-BE32-E72D297353CC}">
              <c16:uniqueId val="{00000007-2F53-4A49-9087-D96E0D2EC3AB}"/>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データシート!$B$64:$P$64</c:f>
              <c:numCache>
                <c:formatCode>General</c:formatCode>
                <c:ptCount val="15"/>
                <c:pt idx="0">
                  <c:v>630</c:v>
                </c:pt>
                <c:pt idx="3">
                  <c:v>583</c:v>
                </c:pt>
                <c:pt idx="6">
                  <c:v>540</c:v>
                </c:pt>
                <c:pt idx="9">
                  <c:v>554</c:v>
                </c:pt>
                <c:pt idx="12">
                  <c:v>682</c:v>
                </c:pt>
              </c:numCache>
            </c:numRef>
          </c:val>
          <c:extLst>
            <c:ext xmlns:c16="http://schemas.microsoft.com/office/drawing/2014/chart" uri="{C3380CC4-5D6E-409C-BE32-E72D297353CC}">
              <c16:uniqueId val="{00000008-2F53-4A49-9087-D96E0D2EC3AB}"/>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データシート!$B$65:$P$65</c:f>
              <c:numCache>
                <c:formatCode>General</c:formatCode>
                <c:ptCount val="15"/>
                <c:pt idx="0">
                  <c:v>6</c:v>
                </c:pt>
                <c:pt idx="3">
                  <c:v>5</c:v>
                </c:pt>
                <c:pt idx="6">
                  <c:v>5</c:v>
                </c:pt>
                <c:pt idx="9">
                  <c:v>4</c:v>
                </c:pt>
                <c:pt idx="12">
                  <c:v>4</c:v>
                </c:pt>
              </c:numCache>
            </c:numRef>
          </c:val>
          <c:extLst>
            <c:ext xmlns:c16="http://schemas.microsoft.com/office/drawing/2014/chart" uri="{C3380CC4-5D6E-409C-BE32-E72D297353CC}">
              <c16:uniqueId val="{00000009-2F53-4A49-9087-D96E0D2EC3AB}"/>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データシート!$B$66:$P$66</c:f>
              <c:numCache>
                <c:formatCode>General</c:formatCode>
                <c:ptCount val="15"/>
                <c:pt idx="0">
                  <c:v>4347</c:v>
                </c:pt>
                <c:pt idx="3">
                  <c:v>4839</c:v>
                </c:pt>
                <c:pt idx="6">
                  <c:v>4794</c:v>
                </c:pt>
                <c:pt idx="9">
                  <c:v>5127</c:v>
                </c:pt>
                <c:pt idx="12">
                  <c:v>5277</c:v>
                </c:pt>
              </c:numCache>
            </c:numRef>
          </c:val>
          <c:extLst>
            <c:ext xmlns:c16="http://schemas.microsoft.com/office/drawing/2014/chart" uri="{C3380CC4-5D6E-409C-BE32-E72D297353CC}">
              <c16:uniqueId val="{0000000A-2F53-4A49-9087-D96E0D2EC3AB}"/>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データシート!$B$67:$P$67</c:f>
              <c:numCache>
                <c:formatCode>General</c:formatCode>
                <c:ptCount val="15"/>
                <c:pt idx="0">
                  <c:v>#N/A</c:v>
                </c:pt>
                <c:pt idx="1">
                  <c:v>1606</c:v>
                </c:pt>
                <c:pt idx="2">
                  <c:v>#N/A</c:v>
                </c:pt>
                <c:pt idx="3">
                  <c:v>#N/A</c:v>
                </c:pt>
                <c:pt idx="4">
                  <c:v>1003</c:v>
                </c:pt>
                <c:pt idx="5">
                  <c:v>#N/A</c:v>
                </c:pt>
                <c:pt idx="6">
                  <c:v>#N/A</c:v>
                </c:pt>
                <c:pt idx="7">
                  <c:v>568</c:v>
                </c:pt>
                <c:pt idx="8">
                  <c:v>#N/A</c:v>
                </c:pt>
                <c:pt idx="9">
                  <c:v>#N/A</c:v>
                </c:pt>
                <c:pt idx="10">
                  <c:v>274</c:v>
                </c:pt>
                <c:pt idx="11">
                  <c:v>#N/A</c:v>
                </c:pt>
                <c:pt idx="12">
                  <c:v>#N/A</c:v>
                </c:pt>
                <c:pt idx="13">
                  <c:v>312</c:v>
                </c:pt>
                <c:pt idx="14">
                  <c:v>#N/A</c:v>
                </c:pt>
              </c:numCache>
            </c:numRef>
          </c:val>
          <c:smooth val="0"/>
          <c:extLst>
            <c:ext xmlns:c16="http://schemas.microsoft.com/office/drawing/2014/chart" uri="{C3380CC4-5D6E-409C-BE32-E72D297353CC}">
              <c16:uniqueId val="{0000000B-2F53-4A49-9087-D96E0D2EC3AB}"/>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R03</c:v>
                </c:pt>
                <c:pt idx="1">
                  <c:v>R04</c:v>
                </c:pt>
                <c:pt idx="2">
                  <c:v>R05</c:v>
                </c:pt>
              </c:strCache>
            </c:strRef>
          </c:cat>
          <c:val>
            <c:numRef>
              <c:f>データシート!$B$72:$D$72</c:f>
              <c:numCache>
                <c:formatCode>#,##0;"▲ "#,##0</c:formatCode>
                <c:ptCount val="3"/>
                <c:pt idx="0">
                  <c:v>1725</c:v>
                </c:pt>
                <c:pt idx="1">
                  <c:v>2020</c:v>
                </c:pt>
                <c:pt idx="2">
                  <c:v>2016</c:v>
                </c:pt>
              </c:numCache>
            </c:numRef>
          </c:val>
          <c:extLst>
            <c:ext xmlns:c16="http://schemas.microsoft.com/office/drawing/2014/chart" uri="{C3380CC4-5D6E-409C-BE32-E72D297353CC}">
              <c16:uniqueId val="{00000000-0861-474B-9F22-E9C8901776E4}"/>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R03</c:v>
                </c:pt>
                <c:pt idx="1">
                  <c:v>R04</c:v>
                </c:pt>
                <c:pt idx="2">
                  <c:v>R05</c:v>
                </c:pt>
              </c:strCache>
            </c:strRef>
          </c:cat>
          <c:val>
            <c:numRef>
              <c:f>データシート!$B$73:$D$73</c:f>
              <c:numCache>
                <c:formatCode>#,##0;"▲ "#,##0</c:formatCode>
                <c:ptCount val="3"/>
                <c:pt idx="0">
                  <c:v>35</c:v>
                </c:pt>
                <c:pt idx="1">
                  <c:v>35</c:v>
                </c:pt>
                <c:pt idx="2">
                  <c:v>47</c:v>
                </c:pt>
              </c:numCache>
            </c:numRef>
          </c:val>
          <c:extLst>
            <c:ext xmlns:c16="http://schemas.microsoft.com/office/drawing/2014/chart" uri="{C3380CC4-5D6E-409C-BE32-E72D297353CC}">
              <c16:uniqueId val="{00000001-0861-474B-9F22-E9C8901776E4}"/>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R03</c:v>
                </c:pt>
                <c:pt idx="1">
                  <c:v>R04</c:v>
                </c:pt>
                <c:pt idx="2">
                  <c:v>R05</c:v>
                </c:pt>
              </c:strCache>
            </c:strRef>
          </c:cat>
          <c:val>
            <c:numRef>
              <c:f>データシート!$B$74:$D$74</c:f>
              <c:numCache>
                <c:formatCode>#,##0;"▲ "#,##0</c:formatCode>
                <c:ptCount val="3"/>
                <c:pt idx="0">
                  <c:v>147</c:v>
                </c:pt>
                <c:pt idx="1">
                  <c:v>157</c:v>
                </c:pt>
                <c:pt idx="2">
                  <c:v>203</c:v>
                </c:pt>
              </c:numCache>
            </c:numRef>
          </c:val>
          <c:extLst>
            <c:ext xmlns:c16="http://schemas.microsoft.com/office/drawing/2014/chart" uri="{C3380CC4-5D6E-409C-BE32-E72D297353CC}">
              <c16:uniqueId val="{00000002-0861-474B-9F22-E9C8901776E4}"/>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{2E7C733C-8965-4B4C-9C5E-2D5E0C3ADEFE}</c15:txfldGUID>
                      <c15:f>公会計指標分析・財政指標組合せ分析表!$BP$50</c15:f>
                      <c15:dlblFieldTableCache>
                        <c:ptCount val="1"/>
                        <c:pt idx="0">
                          <c:v>R01</c:v>
                        </c:pt>
                      </c15:dlblFieldTableCache>
                    </c15:dlblFTEntry>
                  </c15:dlblFieldTable>
                  <c15:showDataLabelsRange val="0"/>
                </c:ext>
                <c:ext xmlns:c16="http://schemas.microsoft.com/office/drawing/2014/chart" uri="{C3380CC4-5D6E-409C-BE32-E72D297353CC}">
                  <c16:uniqueId val="{00000000-321D-4E3F-AEED-3578B382CC9B}"/>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{FB7259B1-BDB4-40EA-8DF7-E909B39D5B59}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321D-4E3F-AEED-3578B382CC9B}"/>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{4F5ECD9D-AE6A-4206-8606-62E942AC5BCB}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321D-4E3F-AEED-3578B382CC9B}"/>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{51BEAA1E-6BBA-43BC-B34A-8277CD212293}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321D-4E3F-AEED-3578B382CC9B}"/>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{1FD1E861-E961-4E60-8443-07AFA65D6CC3}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321D-4E3F-AEED-3578B382CC9B}"/>
                </c:ext>
              </c:extLst>
            </c:dLbl>
            <c:dLbl>
              <c:idx val="8"/>
              <c:tx>
                <c:strRef>
                  <c:f>公会計指標分析・財政指標組合せ分析表!$BX$50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{787CF15E-533E-4715-8CC2-3BF6495F38BC}</c15:txfldGUID>
                      <c15:f>公会計指標分析・財政指標組合せ分析表!$BX$50</c15:f>
                      <c15:dlblFieldTableCache>
                        <c:ptCount val="1"/>
                        <c:pt idx="0">
                          <c:v>R02</c:v>
                        </c:pt>
                      </c15:dlblFieldTableCache>
                    </c15:dlblFTEntry>
                  </c15:dlblFieldTable>
                  <c15:showDataLabelsRange val="0"/>
                </c:ext>
                <c:ext xmlns:c16="http://schemas.microsoft.com/office/drawing/2014/chart" uri="{C3380CC4-5D6E-409C-BE32-E72D297353CC}">
                  <c16:uniqueId val="{00000005-321D-4E3F-AEED-3578B382CC9B}"/>
                </c:ext>
              </c:extLst>
            </c:dLbl>
            <c:dLbl>
              <c:idx val="16"/>
              <c:tx>
                <c:strRef>
                  <c:f>公会計指標分析・財政指標組合せ分析表!$CF$50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{D268A3AB-254D-4626-B917-765F4EFE052C}</c15:txfldGUID>
                      <c15:f>公会計指標分析・財政指標組合せ分析表!$CF$50</c15:f>
                      <c15:dlblFieldTableCache>
                        <c:ptCount val="1"/>
                        <c:pt idx="0">
                          <c:v>R03</c:v>
                        </c:pt>
                      </c15:dlblFieldTableCache>
                    </c15:dlblFTEntry>
                  </c15:dlblFieldTable>
                  <c15:showDataLabelsRange val="0"/>
                </c:ext>
                <c:ext xmlns:c16="http://schemas.microsoft.com/office/drawing/2014/chart" uri="{C3380CC4-5D6E-409C-BE32-E72D297353CC}">
                  <c16:uniqueId val="{00000006-321D-4E3F-AEED-3578B382CC9B}"/>
                </c:ext>
              </c:extLst>
            </c:dLbl>
            <c:dLbl>
              <c:idx val="24"/>
              <c:tx>
                <c:strRef>
                  <c:f>公会計指標分析・財政指標組合せ分析表!$CN$50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{AF1681B4-53B8-4EA9-8AA2-1C1A06C6BF95}</c15:txfldGUID>
                      <c15:f>公会計指標分析・財政指標組合せ分析表!$CN$50</c15:f>
                      <c15:dlblFieldTableCache>
                        <c:ptCount val="1"/>
                        <c:pt idx="0">
                          <c:v>R04</c:v>
                        </c:pt>
                      </c15:dlblFieldTableCache>
                    </c15:dlblFTEntry>
                  </c15:dlblFieldTable>
                  <c15:showDataLabelsRange val="0"/>
                </c:ext>
                <c:ext xmlns:c16="http://schemas.microsoft.com/office/drawing/2014/chart" uri="{C3380CC4-5D6E-409C-BE32-E72D297353CC}">
                  <c16:uniqueId val="{00000007-321D-4E3F-AEED-3578B382CC9B}"/>
                </c:ext>
              </c:extLst>
            </c:dLbl>
            <c:dLbl>
              <c:idx val="32"/>
              <c:tx>
                <c:strRef>
                  <c:f>公会計指標分析・財政指標組合せ分析表!$CV$50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{7D7CF8B2-6A4B-4FD7-9F20-E0536874FE5A}</c15:txfldGUID>
                      <c15:f>公会計指標分析・財政指標組合せ分析表!$CV$50</c15:f>
                      <c15:dlblFieldTableCache>
                        <c:ptCount val="1"/>
                        <c:pt idx="0">
                          <c:v>R05</c:v>
                        </c:pt>
                      </c15:dlblFieldTableCache>
                    </c15:dlblFTEntry>
                  </c15:dlblFieldTable>
                  <c15:showDataLabelsRange val="0"/>
                </c:ext>
                <c:ext xmlns:c16="http://schemas.microsoft.com/office/drawing/2014/chart" uri="{C3380CC4-5D6E-409C-BE32-E72D297353CC}">
                  <c16:uniqueId val="{00000008-321D-4E3F-AEED-3578B382CC9B}"/>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64.5</c:v>
                </c:pt>
                <c:pt idx="8">
                  <c:v>65.599999999999994</c:v>
                </c:pt>
                <c:pt idx="16">
                  <c:v>67</c:v>
                </c:pt>
                <c:pt idx="24">
                  <c:v>68</c:v>
                </c:pt>
                <c:pt idx="32">
                  <c:v>67.7</c:v>
                </c:pt>
              </c:numCache>
            </c:numRef>
          </c:xVal>
          <c:yVal>
            <c:numRef>
              <c:f>公会計指標分析・財政指標組合せ分析表!$BP$51:$DC$51</c:f>
              <c:numCache>
                <c:formatCode>#,##0.0;"▲ "#,##0.0</c:formatCode>
                <c:ptCount val="40"/>
                <c:pt idx="0">
                  <c:v>66.2</c:v>
                </c:pt>
                <c:pt idx="8">
                  <c:v>38.9</c:v>
                </c:pt>
                <c:pt idx="16">
                  <c:v>20.399999999999999</c:v>
                </c:pt>
                <c:pt idx="24">
                  <c:v>10.1</c:v>
                </c:pt>
                <c:pt idx="32">
                  <c:v>11.6</c:v>
                </c:pt>
              </c:numCache>
            </c:numRef>
          </c:yVal>
          <c:smooth val="0"/>
          <c:extLst>
            <c:ext xmlns:c16="http://schemas.microsoft.com/office/drawing/2014/chart" uri="{C3380CC4-5D6E-409C-BE32-E72D297353CC}">
              <c16:uniqueId val="{00000009-321D-4E3F-AEED-3578B382CC9B}"/>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layout>
                <c:manualLayout>
                  <c:x val="-3.3284912208559531E-2"/>
                  <c:y val="-6.4739042105865174E-2"/>
                </c:manualLayout>
              </c:layout>
              <c:tx>
                <c:strRef>
                  <c:f>公会計指標分析・財政指標組合せ分析表!$BP$50</c:f>
                  <c:strCache>
                    <c:ptCount val="1"/>
                    <c:pt idx="0">
                      <c:v>R01</c:v>
                    </c:pt>
                  </c:strCache>
                </c:strRef>
              </c:tx>
              <c:dLblPos val="r"/>
              <c:showLegendKey val="0"/>
              <c:showVal val="0"/>
              <c:showCatName val="0"/>
              <c:showSerName val="0"/>
              <c:showPercent val="0"/>
              <c:showBubbleSize val="0"/>
              <c:extLst>
                <c:ext xmlns:c15="http://schemas.microsoft.com/office/drawing/2012/chart" uri="{CE6537A1-D6FC-4f65-9D91-7224C49458BB}">
                  <c15:dlblFieldTable>
                    <c15:dlblFTEntry>
                      <c15:txfldGUID>{0244C87C-D8D2-46F7-ADC2-DFFEF40C573E}</c15:txfldGUID>
                      <c15:f>公会計指標分析・財政指標組合せ分析表!$BP$50</c15:f>
                      <c15:dlblFieldTableCache>
                        <c:ptCount val="1"/>
                        <c:pt idx="0">
                          <c:v>R01</c:v>
                        </c:pt>
                      </c15:dlblFieldTableCache>
                    </c15:dlblFTEntry>
                  </c15:dlblFieldTable>
                  <c15:showDataLabelsRange val="0"/>
                </c:ext>
                <c:ext xmlns:c16="http://schemas.microsoft.com/office/drawing/2014/chart" uri="{C3380CC4-5D6E-409C-BE32-E72D297353CC}">
                  <c16:uniqueId val="{0000000A-321D-4E3F-AEED-3578B382CC9B}"/>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{44E9DA9C-84AA-40FA-93C1-48AD1570D368}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321D-4E3F-AEED-3578B382CC9B}"/>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{BCFAFC4F-73CD-4D78-B72F-63F805F5F5AF}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321D-4E3F-AEED-3578B382CC9B}"/>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{EA6AECD7-0429-4D32-AD53-11805E1A9BF8}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321D-4E3F-AEED-3578B382CC9B}"/>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{E8943999-93AD-4213-BE61-A178EE6E771F}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321D-4E3F-AEED-3578B382CC9B}"/>
                </c:ext>
              </c:extLst>
            </c:dLbl>
            <c:dLbl>
              <c:idx val="8"/>
              <c:layout>
                <c:manualLayout>
                  <c:x val="-3.9411791087503707E-2"/>
                  <c:y val="-6.4739042105865174E-2"/>
                </c:manualLayout>
              </c:layout>
              <c:tx>
                <c:strRef>
                  <c:f>公会計指標分析・財政指標組合せ分析表!$BX$50</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{7D91DB8F-E99E-4D1F-8DF3-460C10844426}</c15:txfldGUID>
                      <c15:f>公会計指標分析・財政指標組合せ分析表!$BX$50</c15:f>
                      <c15:dlblFieldTableCache>
                        <c:ptCount val="1"/>
                        <c:pt idx="0">
                          <c:v>R02</c:v>
                        </c:pt>
                      </c15:dlblFieldTableCache>
                    </c15:dlblFTEntry>
                  </c15:dlblFieldTable>
                  <c15:showDataLabelsRange val="0"/>
                </c:ext>
                <c:ext xmlns:c16="http://schemas.microsoft.com/office/drawing/2014/chart" uri="{C3380CC4-5D6E-409C-BE32-E72D297353CC}">
                  <c16:uniqueId val="{0000000F-321D-4E3F-AEED-3578B382CC9B}"/>
                </c:ext>
              </c:extLst>
            </c:dLbl>
            <c:dLbl>
              <c:idx val="16"/>
              <c:layout>
                <c:manualLayout>
                  <c:x val="-2.4619710212964611E-2"/>
                  <c:y val="-6.4739042105865174E-2"/>
                </c:manualLayout>
              </c:layout>
              <c:tx>
                <c:strRef>
                  <c:f>公会計指標分析・財政指標組合せ分析表!$CF$50</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{16D36EB3-2637-479F-8835-184F0623BCD7}</c15:txfldGUID>
                      <c15:f>公会計指標分析・財政指標組合せ分析表!$CF$50</c15:f>
                      <c15:dlblFieldTableCache>
                        <c:ptCount val="1"/>
                        <c:pt idx="0">
                          <c:v>R03</c:v>
                        </c:pt>
                      </c15:dlblFieldTableCache>
                    </c15:dlblFTEntry>
                  </c15:dlblFieldTable>
                  <c15:showDataLabelsRange val="0"/>
                </c:ext>
                <c:ext xmlns:c16="http://schemas.microsoft.com/office/drawing/2014/chart" uri="{C3380CC4-5D6E-409C-BE32-E72D297353CC}">
                  <c16:uniqueId val="{00000010-321D-4E3F-AEED-3578B382CC9B}"/>
                </c:ext>
              </c:extLst>
            </c:dLbl>
            <c:dLbl>
              <c:idx val="24"/>
              <c:layout>
                <c:manualLayout>
                  <c:x val="-3.0746589091908791E-2"/>
                  <c:y val="-6.4739042105865174E-2"/>
                </c:manualLayout>
              </c:layout>
              <c:tx>
                <c:strRef>
                  <c:f>公会計指標分析・財政指標組合せ分析表!$CN$50</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{2CDADDC7-2271-4407-8D92-CEF0CE71D51C}</c15:txfldGUID>
                      <c15:f>公会計指標分析・財政指標組合せ分析表!$CN$50</c15:f>
                      <c15:dlblFieldTableCache>
                        <c:ptCount val="1"/>
                        <c:pt idx="0">
                          <c:v>R04</c:v>
                        </c:pt>
                      </c15:dlblFieldTableCache>
                    </c15:dlblFTEntry>
                  </c15:dlblFieldTable>
                  <c15:showDataLabelsRange val="0"/>
                </c:ext>
                <c:ext xmlns:c16="http://schemas.microsoft.com/office/drawing/2014/chart" uri="{C3380CC4-5D6E-409C-BE32-E72D297353CC}">
                  <c16:uniqueId val="{00000011-321D-4E3F-AEED-3578B382CC9B}"/>
                </c:ext>
              </c:extLst>
            </c:dLbl>
            <c:dLbl>
              <c:idx val="32"/>
              <c:tx>
                <c:strRef>
                  <c:f>公会計指標分析・財政指標組合せ分析表!$CV$50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{017E4C60-CDF4-4A59-91E7-BF22B42BAA87}</c15:txfldGUID>
                      <c15:f>公会計指標分析・財政指標組合せ分析表!$CV$50</c15:f>
                      <c15:dlblFieldTableCache>
                        <c:ptCount val="1"/>
                        <c:pt idx="0">
                          <c:v>R05</c:v>
                        </c:pt>
                      </c15:dlblFieldTableCache>
                    </c15:dlblFTEntry>
                  </c15:dlblFieldTable>
                  <c15:showDataLabelsRange val="0"/>
                </c:ext>
                <c:ext xmlns:c16="http://schemas.microsoft.com/office/drawing/2014/chart" uri="{C3380CC4-5D6E-409C-BE32-E72D297353CC}">
                  <c16:uniqueId val="{00000012-321D-4E3F-AEED-3578B382CC9B}"/>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63.3</c:v>
                </c:pt>
                <c:pt idx="8">
                  <c:v>62.8</c:v>
                </c:pt>
                <c:pt idx="16">
                  <c:v>62.7</c:v>
                </c:pt>
                <c:pt idx="24">
                  <c:v>63.1</c:v>
                </c:pt>
                <c:pt idx="32">
                  <c:v>63.8</c:v>
                </c:pt>
              </c:numCache>
            </c:numRef>
          </c:xVal>
          <c:yVal>
            <c:numRef>
              <c:f>公会計指標分析・財政指標組合せ分析表!$BP$55:$DC$55</c:f>
              <c:numCache>
                <c:formatCode>#,##0.0;"▲ "#,##0.0</c:formatCode>
                <c:ptCount val="40"/>
                <c:pt idx="0">
                  <c:v>3</c:v>
                </c:pt>
                <c:pt idx="8">
                  <c:v>3.4</c:v>
                </c:pt>
                <c:pt idx="16">
                  <c:v>0</c:v>
                </c:pt>
                <c:pt idx="24">
                  <c:v>0</c:v>
                </c:pt>
                <c:pt idx="32">
                  <c:v>0</c:v>
                </c:pt>
              </c:numCache>
            </c:numRef>
          </c:yVal>
          <c:smooth val="0"/>
          <c:extLst>
            <c:ext xmlns:c16="http://schemas.microsoft.com/office/drawing/2014/chart" uri="{C3380CC4-5D6E-409C-BE32-E72D297353CC}">
              <c16:uniqueId val="{00000013-321D-4E3F-AEED-3578B382CC9B}"/>
            </c:ext>
          </c:extLst>
        </c:ser>
        <c:dLbls>
          <c:showLegendKey val="0"/>
          <c:showVal val="1"/>
          <c:showCatName val="0"/>
          <c:showSerName val="0"/>
          <c:showPercent val="0"/>
          <c:showBubbleSize val="0"/>
        </c:dLbls>
        <c:axId val="46179840"/>
        <c:axId val="46181760"/>
      </c:scatterChart>
      <c:valAx>
        <c:axId val="46179840"/>
        <c:scaling>
          <c:orientation val="maxMin"/>
          <c:max val="69"/>
          <c:min val="62"/>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80"/>
          <c:min val="-2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majorUnit val="20"/>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{3C2DDE51-970D-461F-B536-E10111BC359D}</c15:txfldGUID>
                      <c15:f>公会計指標分析・財政指標組合せ分析表!$BP$72</c15:f>
                      <c15:dlblFieldTableCache>
                        <c:ptCount val="1"/>
                        <c:pt idx="0">
                          <c:v>R01</c:v>
                        </c:pt>
                      </c15:dlblFieldTableCache>
                    </c15:dlblFTEntry>
                  </c15:dlblFieldTable>
                  <c15:showDataLabelsRange val="0"/>
                </c:ext>
                <c:ext xmlns:c16="http://schemas.microsoft.com/office/drawing/2014/chart" uri="{C3380CC4-5D6E-409C-BE32-E72D297353CC}">
                  <c16:uniqueId val="{00000000-4FAA-49F0-9F09-E3D586A5CEC3}"/>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{D25210A2-113C-4DFC-91D9-5057B27D2582}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4FAA-49F0-9F09-E3D586A5CEC3}"/>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{D455A988-4767-45C3-AACF-78D8368A0213}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4FAA-49F0-9F09-E3D586A5CEC3}"/>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{73502043-92E1-49A0-8DE1-E6B7ED89899A}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4FAA-49F0-9F09-E3D586A5CEC3}"/>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{E9984158-7AB3-4812-A856-A3F8D3C76C6F}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4FAA-49F0-9F09-E3D586A5CEC3}"/>
                </c:ext>
              </c:extLst>
            </c:dLbl>
            <c:dLbl>
              <c:idx val="8"/>
              <c:tx>
                <c:strRef>
                  <c:f>公会計指標分析・財政指標組合せ分析表!$BX$72</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{487F57EB-AEB1-4AE8-A742-3D3E3FB02B60}</c15:txfldGUID>
                      <c15:f>公会計指標分析・財政指標組合せ分析表!$BX$72</c15:f>
                      <c15:dlblFieldTableCache>
                        <c:ptCount val="1"/>
                        <c:pt idx="0">
                          <c:v>R02</c:v>
                        </c:pt>
                      </c15:dlblFieldTableCache>
                    </c15:dlblFTEntry>
                  </c15:dlblFieldTable>
                  <c15:showDataLabelsRange val="0"/>
                </c:ext>
                <c:ext xmlns:c16="http://schemas.microsoft.com/office/drawing/2014/chart" uri="{C3380CC4-5D6E-409C-BE32-E72D297353CC}">
                  <c16:uniqueId val="{00000005-4FAA-49F0-9F09-E3D586A5CEC3}"/>
                </c:ext>
              </c:extLst>
            </c:dLbl>
            <c:dLbl>
              <c:idx val="16"/>
              <c:tx>
                <c:strRef>
                  <c:f>公会計指標分析・財政指標組合せ分析表!$CF$72</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{94381D1C-E767-4703-B0A0-86EAB45C7751}</c15:txfldGUID>
                      <c15:f>公会計指標分析・財政指標組合せ分析表!$CF$72</c15:f>
                      <c15:dlblFieldTableCache>
                        <c:ptCount val="1"/>
                        <c:pt idx="0">
                          <c:v>R03</c:v>
                        </c:pt>
                      </c15:dlblFieldTableCache>
                    </c15:dlblFTEntry>
                  </c15:dlblFieldTable>
                  <c15:showDataLabelsRange val="0"/>
                </c:ext>
                <c:ext xmlns:c16="http://schemas.microsoft.com/office/drawing/2014/chart" uri="{C3380CC4-5D6E-409C-BE32-E72D297353CC}">
                  <c16:uniqueId val="{00000006-4FAA-49F0-9F09-E3D586A5CEC3}"/>
                </c:ext>
              </c:extLst>
            </c:dLbl>
            <c:dLbl>
              <c:idx val="24"/>
              <c:layout>
                <c:manualLayout>
                  <c:x val="-2.3675926308824747E-2"/>
                  <c:y val="-6.0915866558623258E-2"/>
                </c:manualLayout>
              </c:layout>
              <c:tx>
                <c:strRef>
                  <c:f>公会計指標分析・財政指標組合せ分析表!$CN$72</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{4EC68FCC-BD11-4C89-A45A-F0E9009CAB0A}</c15:txfldGUID>
                      <c15:f>公会計指標分析・財政指標組合せ分析表!$CN$72</c15:f>
                      <c15:dlblFieldTableCache>
                        <c:ptCount val="1"/>
                        <c:pt idx="0">
                          <c:v>R04</c:v>
                        </c:pt>
                      </c15:dlblFieldTableCache>
                    </c15:dlblFTEntry>
                  </c15:dlblFieldTable>
                  <c15:showDataLabelsRange val="0"/>
                </c:ext>
                <c:ext xmlns:c16="http://schemas.microsoft.com/office/drawing/2014/chart" uri="{C3380CC4-5D6E-409C-BE32-E72D297353CC}">
                  <c16:uniqueId val="{00000007-4FAA-49F0-9F09-E3D586A5CEC3}"/>
                </c:ext>
              </c:extLst>
            </c:dLbl>
            <c:dLbl>
              <c:idx val="32"/>
              <c:tx>
                <c:strRef>
                  <c:f>公会計指標分析・財政指標組合せ分析表!$CV$72</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{D2F14447-0D1D-457E-AFBB-F72A2011622C}</c15:txfldGUID>
                      <c15:f>公会計指標分析・財政指標組合せ分析表!$CV$72</c15:f>
                      <c15:dlblFieldTableCache>
                        <c:ptCount val="1"/>
                        <c:pt idx="0">
                          <c:v>R05</c:v>
                        </c:pt>
                      </c15:dlblFieldTableCache>
                    </c15:dlblFTEntry>
                  </c15:dlblFieldTable>
                  <c15:showDataLabelsRange val="0"/>
                </c:ext>
                <c:ext xmlns:c16="http://schemas.microsoft.com/office/drawing/2014/chart" uri="{C3380CC4-5D6E-409C-BE32-E72D297353CC}">
                  <c16:uniqueId val="{00000008-4FAA-49F0-9F09-E3D586A5CEC3}"/>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13.4</c:v>
                </c:pt>
                <c:pt idx="8">
                  <c:v>11.2</c:v>
                </c:pt>
                <c:pt idx="16">
                  <c:v>9.6999999999999993</c:v>
                </c:pt>
                <c:pt idx="24">
                  <c:v>8.6</c:v>
                </c:pt>
                <c:pt idx="32">
                  <c:v>8.9</c:v>
                </c:pt>
              </c:numCache>
            </c:numRef>
          </c:xVal>
          <c:yVal>
            <c:numRef>
              <c:f>公会計指標分析・財政指標組合せ分析表!$BP$73:$DC$73</c:f>
              <c:numCache>
                <c:formatCode>#,##0.0;"▲ "#,##0.0</c:formatCode>
                <c:ptCount val="40"/>
                <c:pt idx="0">
                  <c:v>66.2</c:v>
                </c:pt>
                <c:pt idx="8">
                  <c:v>38.9</c:v>
                </c:pt>
                <c:pt idx="16">
                  <c:v>20.399999999999999</c:v>
                </c:pt>
                <c:pt idx="24">
                  <c:v>10.1</c:v>
                </c:pt>
                <c:pt idx="32">
                  <c:v>11.6</c:v>
                </c:pt>
              </c:numCache>
            </c:numRef>
          </c:yVal>
          <c:smooth val="0"/>
          <c:extLst>
            <c:ext xmlns:c16="http://schemas.microsoft.com/office/drawing/2014/chart" uri="{C3380CC4-5D6E-409C-BE32-E72D297353CC}">
              <c16:uniqueId val="{00000009-4FAA-49F0-9F09-E3D586A5CEC3}"/>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layout>
                <c:manualLayout>
                  <c:x val="-4.4905057365901176E-2"/>
                  <c:y val="-8.0529444683805199E-2"/>
                </c:manualLayout>
              </c:layout>
              <c:tx>
                <c:strRef>
                  <c:f>公会計指標分析・財政指標組合せ分析表!$BP$72</c:f>
                  <c:strCache>
                    <c:ptCount val="1"/>
                    <c:pt idx="0">
                      <c:v>R01</c:v>
                    </c:pt>
                  </c:strCache>
                </c:strRef>
              </c:tx>
              <c:dLblPos val="r"/>
              <c:showLegendKey val="0"/>
              <c:showVal val="0"/>
              <c:showCatName val="0"/>
              <c:showSerName val="0"/>
              <c:showPercent val="0"/>
              <c:showBubbleSize val="0"/>
              <c:extLst>
                <c:ext xmlns:c15="http://schemas.microsoft.com/office/drawing/2012/chart" uri="{CE6537A1-D6FC-4f65-9D91-7224C49458BB}">
                  <c15:dlblFieldTable>
                    <c15:dlblFTEntry>
                      <c15:txfldGUID>{896A37CB-A0EF-4C79-8855-2D752D41A2DB}</c15:txfldGUID>
                      <c15:f>公会計指標分析・財政指標組合せ分析表!$BP$72</c15:f>
                      <c15:dlblFieldTableCache>
                        <c:ptCount val="1"/>
                        <c:pt idx="0">
                          <c:v>R01</c:v>
                        </c:pt>
                      </c15:dlblFieldTableCache>
                    </c15:dlblFTEntry>
                  </c15:dlblFieldTable>
                  <c15:showDataLabelsRange val="0"/>
                </c:ext>
                <c:ext xmlns:c16="http://schemas.microsoft.com/office/drawing/2014/chart" uri="{C3380CC4-5D6E-409C-BE32-E72D297353CC}">
                  <c16:uniqueId val="{0000000A-4FAA-49F0-9F09-E3D586A5CEC3}"/>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{E268EAA4-9C7A-497E-AE89-C8F238BCB820}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4FAA-49F0-9F09-E3D586A5CEC3}"/>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{37E761A1-922E-4598-B686-8D23E81ABEAD}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4FAA-49F0-9F09-E3D586A5CEC3}"/>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{C2EBC045-1358-4898-9BC9-FAC717258E5F}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4FAA-49F0-9F09-E3D586A5CEC3}"/>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{F020B25A-D74C-45CE-A386-1C4402CBA71C}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4FAA-49F0-9F09-E3D586A5CEC3}"/>
                </c:ext>
              </c:extLst>
            </c:dLbl>
            <c:dLbl>
              <c:idx val="8"/>
              <c:layout>
                <c:manualLayout>
                  <c:x val="-2.6129972706972128E-2"/>
                  <c:y val="-4.5804630020953412E-2"/>
                </c:manualLayout>
              </c:layout>
              <c:tx>
                <c:strRef>
                  <c:f>公会計指標分析・財政指標組合せ分析表!$BX$72</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{8273D1AB-E7A7-4980-8BB5-B6B95C6AC4F4}</c15:txfldGUID>
                      <c15:f>公会計指標分析・財政指標組合せ分析表!$BX$72</c15:f>
                      <c15:dlblFieldTableCache>
                        <c:ptCount val="1"/>
                        <c:pt idx="0">
                          <c:v>R02</c:v>
                        </c:pt>
                      </c15:dlblFieldTableCache>
                    </c15:dlblFTEntry>
                  </c15:dlblFieldTable>
                  <c15:showDataLabelsRange val="0"/>
                </c:ext>
                <c:ext xmlns:c16="http://schemas.microsoft.com/office/drawing/2014/chart" uri="{C3380CC4-5D6E-409C-BE32-E72D297353CC}">
                  <c16:uniqueId val="{0000000F-4FAA-49F0-9F09-E3D586A5CEC3}"/>
                </c:ext>
              </c:extLst>
            </c:dLbl>
            <c:dLbl>
              <c:idx val="16"/>
              <c:layout>
                <c:manualLayout>
                  <c:x val="-3.2797365924149273E-2"/>
                  <c:y val="-9.7893050721724051E-2"/>
                </c:manualLayout>
              </c:layout>
              <c:tx>
                <c:strRef>
                  <c:f>公会計指標分析・財政指標組合せ分析表!$CF$72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{3FFBA91B-3EC3-4AA3-9044-0ABA4BC894C4}</c15:txfldGUID>
                      <c15:f>公会計指標分析・財政指標組合せ分析表!$CF$72</c15:f>
                      <c15:dlblFieldTableCache>
                        <c:ptCount val="1"/>
                        <c:pt idx="0">
                          <c:v>R03</c:v>
                        </c:pt>
                      </c15:dlblFieldTableCache>
                    </c15:dlblFTEntry>
                  </c15:dlblFieldTable>
                  <c15:showDataLabelsRange val="0"/>
                </c:ext>
                <c:ext xmlns:c16="http://schemas.microsoft.com/office/drawing/2014/chart" uri="{C3380CC4-5D6E-409C-BE32-E72D297353CC}">
                  <c16:uniqueId val="{00000010-4FAA-49F0-9F09-E3D586A5CEC3}"/>
                </c:ext>
              </c:extLst>
            </c:dLbl>
            <c:dLbl>
              <c:idx val="24"/>
              <c:layout>
                <c:manualLayout>
                  <c:x val="-3.0343319526001892E-2"/>
                  <c:y val="-6.3598914177409926E-2"/>
                </c:manualLayout>
              </c:layout>
              <c:tx>
                <c:strRef>
                  <c:f>公会計指標分析・財政指標組合せ分析表!$CN$72</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{1E53F598-5E90-447C-AA1D-7A331B3C301B}</c15:txfldGUID>
                      <c15:f>公会計指標分析・財政指標組合せ分析表!$CN$72</c15:f>
                      <c15:dlblFieldTableCache>
                        <c:ptCount val="1"/>
                        <c:pt idx="0">
                          <c:v>R04</c:v>
                        </c:pt>
                      </c15:dlblFieldTableCache>
                    </c15:dlblFTEntry>
                  </c15:dlblFieldTable>
                  <c15:showDataLabelsRange val="0"/>
                </c:ext>
                <c:ext xmlns:c16="http://schemas.microsoft.com/office/drawing/2014/chart" uri="{C3380CC4-5D6E-409C-BE32-E72D297353CC}">
                  <c16:uniqueId val="{00000011-4FAA-49F0-9F09-E3D586A5CEC3}"/>
                </c:ext>
              </c:extLst>
            </c:dLbl>
            <c:dLbl>
              <c:idx val="32"/>
              <c:layout>
                <c:manualLayout>
                  <c:x val="-3.1570342725075584E-2"/>
                  <c:y val="-2.575746263289376E-2"/>
                </c:manualLayout>
              </c:layout>
              <c:tx>
                <c:strRef>
                  <c:f>公会計指標分析・財政指標組合せ分析表!$CV$72</c:f>
                  <c:strCache>
                    <c:ptCount val="1"/>
                    <c:pt idx="0">
                      <c:v>R05</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{7F84F575-18FC-44D9-8A6E-62E4DE52A470}</c15:txfldGUID>
                      <c15:f>公会計指標分析・財政指標組合せ分析表!$CV$72</c15:f>
                      <c15:dlblFieldTableCache>
                        <c:ptCount val="1"/>
                        <c:pt idx="0">
                          <c:v>R05</c:v>
                        </c:pt>
                      </c15:dlblFieldTableCache>
                    </c15:dlblFTEntry>
                  </c15:dlblFieldTable>
                  <c15:showDataLabelsRange val="0"/>
                </c:ext>
                <c:ext xmlns:c16="http://schemas.microsoft.com/office/drawing/2014/chart" uri="{C3380CC4-5D6E-409C-BE32-E72D297353CC}">
                  <c16:uniqueId val="{00000012-4FAA-49F0-9F09-E3D586A5CEC3}"/>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8.8000000000000007</c:v>
                </c:pt>
                <c:pt idx="8">
                  <c:v>8.8000000000000007</c:v>
                </c:pt>
                <c:pt idx="16">
                  <c:v>8.3000000000000007</c:v>
                </c:pt>
                <c:pt idx="24">
                  <c:v>8.1</c:v>
                </c:pt>
                <c:pt idx="32">
                  <c:v>8.1999999999999993</c:v>
                </c:pt>
              </c:numCache>
            </c:numRef>
          </c:xVal>
          <c:yVal>
            <c:numRef>
              <c:f>公会計指標分析・財政指標組合せ分析表!$BP$77:$DC$77</c:f>
              <c:numCache>
                <c:formatCode>#,##0.0;"▲ "#,##0.0</c:formatCode>
                <c:ptCount val="40"/>
                <c:pt idx="0">
                  <c:v>3</c:v>
                </c:pt>
                <c:pt idx="8">
                  <c:v>3.4</c:v>
                </c:pt>
                <c:pt idx="16">
                  <c:v>0</c:v>
                </c:pt>
                <c:pt idx="24">
                  <c:v>0</c:v>
                </c:pt>
                <c:pt idx="32">
                  <c:v>0</c:v>
                </c:pt>
              </c:numCache>
            </c:numRef>
          </c:yVal>
          <c:smooth val="0"/>
          <c:extLst>
            <c:ext xmlns:c16="http://schemas.microsoft.com/office/drawing/2014/chart" uri="{C3380CC4-5D6E-409C-BE32-E72D297353CC}">
              <c16:uniqueId val="{00000013-4FAA-49F0-9F09-E3D586A5CEC3}"/>
            </c:ext>
          </c:extLst>
        </c:ser>
        <c:dLbls>
          <c:showLegendKey val="0"/>
          <c:showVal val="1"/>
          <c:showCatName val="0"/>
          <c:showSerName val="0"/>
          <c:showPercent val="0"/>
          <c:showBubbleSize val="0"/>
        </c:dLbls>
        <c:axId val="84219776"/>
        <c:axId val="84234240"/>
      </c:scatterChart>
      <c:valAx>
        <c:axId val="84219776"/>
        <c:scaling>
          <c:orientation val="maxMin"/>
          <c:max val="14"/>
          <c:min val="7"/>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80"/>
          <c:min val="-2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majorUnit val="20"/>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千葉県鋸南町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6,849
6,728
45.17
5,336,112
4,824,821
274,011
3,065,483
5,276,813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8.9
11.6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575869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88900</xdr:rowOff>
    </xdr:from>
    <xdr:ext cx="872572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1184"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23</xdr:row>
      <xdr:rowOff>82550</xdr:rowOff>
    </xdr:from>
    <xdr:ext cx="814665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24</xdr:row>
      <xdr:rowOff>165100</xdr:rowOff>
    </xdr:from>
    <xdr:ext cx="8759834" cy="425758"/>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[0.27]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人口の減少や全国平均を上回る高齢化率（</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R6.1.1</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現在</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49.64</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％）に加え、町内に中心となる産業がなく大きな法人もない。また、財政力指数は全国平均及び類似団体平均も下回っている。</a:t>
          </a:r>
          <a:endParaRPr lang="ja-JP" altLang="ja-JP" sz="1300">
            <a:effectLst/>
            <a:latin typeface="ＭＳ ゴシック" panose="020B0609070205080204" pitchFamily="49" charset="-128"/>
            <a:ea typeface="ＭＳ ゴシック" panose="020B0609070205080204" pitchFamily="49" charset="-128"/>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人件費の削減等による歳出の削減と町税の収納率向上対策の推進、未利用町有地の売却や地域経済の活性化による税収増等による歳入確保を図り、活力ある街づくりを展開しつつ、行政の効率化に努めることにより財政の安定化を図る。</a:t>
          </a:r>
          <a:endParaRPr lang="ja-JP" altLang="ja-JP" sz="1300">
            <a:effectLst/>
            <a:latin typeface="ＭＳ ゴシック" panose="020B0609070205080204" pitchFamily="49" charset="-128"/>
            <a:ea typeface="ＭＳ ゴシック" panose="020B0609070205080204" pitchFamily="49" charset="-128"/>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74083</xdr:rowOff>
    </xdr:from>
    <xdr:to>
      <xdr:col>27</xdr:col>
      <xdr:colOff>184150</xdr:colOff>
      <xdr:row>45</xdr:row>
      <xdr:rowOff>74083</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2" name="財政力グラフ枠">
          <a:extLst>
            <a:ext uri="{FF2B5EF4-FFF2-40B4-BE49-F238E27FC236}">
              <a16:creationId xmlns:a16="http://schemas.microsoft.com/office/drawing/2014/main" id="{00000000-0008-0000-0300-00003E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35</xdr:row>
      <xdr:rowOff>126295</xdr:rowOff>
    </xdr:from>
    <xdr:to>
      <xdr:col>23</xdr:col>
      <xdr:colOff>133350</xdr:colOff>
      <xdr:row>44</xdr:row>
      <xdr:rowOff>31045</xdr:rowOff>
    </xdr:to>
    <xdr:cxnSp macro="">
      <xdr:nvCxnSpPr>
        <xdr:cNvPr id="63" name="直線コネクタ 62">
          <a:extLst>
            <a:ext uri="{FF2B5EF4-FFF2-40B4-BE49-F238E27FC236}">
              <a16:creationId xmlns:a16="http://schemas.microsoft.com/office/drawing/2014/main" id="{00000000-0008-0000-0300-00003F000000}"/>
            </a:ext>
          </a:extLst>
        </xdr:cNvPr>
        <xdr:cNvCxnSpPr/>
      </xdr:nvCxnSpPr>
      <xdr:spPr>
        <a:xfrm flipV="1">
          <a:off x="4953000" y="6127045"/>
          <a:ext cx="0" cy="144780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3122</xdr:rowOff>
    </xdr:from>
    <xdr:ext cx="762000" cy="259045"/>
    <xdr:sp macro="" textlink="">
      <xdr:nvSpPr>
        <xdr:cNvPr id="64" name="財政力最小値テキスト">
          <a:extLst>
            <a:ext uri="{FF2B5EF4-FFF2-40B4-BE49-F238E27FC236}">
              <a16:creationId xmlns:a16="http://schemas.microsoft.com/office/drawing/2014/main" id="{00000000-0008-0000-0300-000040000000}"/>
            </a:ext>
          </a:extLst>
        </xdr:cNvPr>
        <xdr:cNvSpPr txBox="1"/>
      </xdr:nvSpPr>
      <xdr:spPr>
        <a:xfrm>
          <a:off x="5041900" y="75469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31045</xdr:rowOff>
    </xdr:from>
    <xdr:to>
      <xdr:col>24</xdr:col>
      <xdr:colOff>12700</xdr:colOff>
      <xdr:row>44</xdr:row>
      <xdr:rowOff>31045</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a:off x="4864100" y="75748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34</xdr:row>
      <xdr:rowOff>41222</xdr:rowOff>
    </xdr:from>
    <xdr:ext cx="762000" cy="259045"/>
    <xdr:sp macro="" textlink="">
      <xdr:nvSpPr>
        <xdr:cNvPr id="66" name="財政力最大値テキスト">
          <a:extLst>
            <a:ext uri="{FF2B5EF4-FFF2-40B4-BE49-F238E27FC236}">
              <a16:creationId xmlns:a16="http://schemas.microsoft.com/office/drawing/2014/main" id="{00000000-0008-0000-0300-000042000000}"/>
            </a:ext>
          </a:extLst>
        </xdr:cNvPr>
        <xdr:cNvSpPr txBox="1"/>
      </xdr:nvSpPr>
      <xdr:spPr>
        <a:xfrm>
          <a:off x="5041900" y="58705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35</xdr:row>
      <xdr:rowOff>126295</xdr:rowOff>
    </xdr:from>
    <xdr:to>
      <xdr:col>24</xdr:col>
      <xdr:colOff>12700</xdr:colOff>
      <xdr:row>35</xdr:row>
      <xdr:rowOff>126295</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61270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43</xdr:row>
      <xdr:rowOff>55033</xdr:rowOff>
    </xdr:from>
    <xdr:to>
      <xdr:col>23</xdr:col>
      <xdr:colOff>133350</xdr:colOff>
      <xdr:row>43</xdr:row>
      <xdr:rowOff>55033</xdr:rowOff>
    </xdr:to>
    <xdr:cxnSp macro="">
      <xdr:nvCxnSpPr>
        <xdr:cNvPr id="68" name="直線コネクタ 67">
          <a:extLst>
            <a:ext uri="{FF2B5EF4-FFF2-40B4-BE49-F238E27FC236}">
              <a16:creationId xmlns:a16="http://schemas.microsoft.com/office/drawing/2014/main" id="{00000000-0008-0000-0300-000044000000}"/>
            </a:ext>
          </a:extLst>
        </xdr:cNvPr>
        <xdr:cNvCxnSpPr/>
      </xdr:nvCxnSpPr>
      <xdr:spPr>
        <a:xfrm>
          <a:off x="4114800" y="7427383"/>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41</xdr:row>
      <xdr:rowOff>58155</xdr:rowOff>
    </xdr:from>
    <xdr:ext cx="762000" cy="259045"/>
    <xdr:sp macro="" textlink="">
      <xdr:nvSpPr>
        <xdr:cNvPr id="69" name="財政力平均値テキスト">
          <a:extLst>
            <a:ext uri="{FF2B5EF4-FFF2-40B4-BE49-F238E27FC236}">
              <a16:creationId xmlns:a16="http://schemas.microsoft.com/office/drawing/2014/main" id="{00000000-0008-0000-0300-000045000000}"/>
            </a:ext>
          </a:extLst>
        </xdr:cNvPr>
        <xdr:cNvSpPr txBox="1"/>
      </xdr:nvSpPr>
      <xdr:spPr>
        <a:xfrm>
          <a:off x="5041900" y="708760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41628</xdr:rowOff>
    </xdr:from>
    <xdr:to>
      <xdr:col>23</xdr:col>
      <xdr:colOff>184150</xdr:colOff>
      <xdr:row>42</xdr:row>
      <xdr:rowOff>143228</xdr:rowOff>
    </xdr:to>
    <xdr:sp macro="" textlink="">
      <xdr:nvSpPr>
        <xdr:cNvPr id="70" name="フローチャート: 判断 69">
          <a:extLst>
            <a:ext uri="{FF2B5EF4-FFF2-40B4-BE49-F238E27FC236}">
              <a16:creationId xmlns:a16="http://schemas.microsoft.com/office/drawing/2014/main" id="{00000000-0008-0000-0300-000046000000}"/>
            </a:ext>
          </a:extLst>
        </xdr:cNvPr>
        <xdr:cNvSpPr/>
      </xdr:nvSpPr>
      <xdr:spPr>
        <a:xfrm>
          <a:off x="4902200" y="72425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43</xdr:row>
      <xdr:rowOff>41628</xdr:rowOff>
    </xdr:from>
    <xdr:to>
      <xdr:col>19</xdr:col>
      <xdr:colOff>133350</xdr:colOff>
      <xdr:row>43</xdr:row>
      <xdr:rowOff>55033</xdr:rowOff>
    </xdr:to>
    <xdr:cxnSp macro="">
      <xdr:nvCxnSpPr>
        <xdr:cNvPr id="71" name="直線コネクタ 70">
          <a:extLst>
            <a:ext uri="{FF2B5EF4-FFF2-40B4-BE49-F238E27FC236}">
              <a16:creationId xmlns:a16="http://schemas.microsoft.com/office/drawing/2014/main" id="{00000000-0008-0000-0300-000047000000}"/>
            </a:ext>
          </a:extLst>
        </xdr:cNvPr>
        <xdr:cNvCxnSpPr/>
      </xdr:nvCxnSpPr>
      <xdr:spPr>
        <a:xfrm>
          <a:off x="3225800" y="7413978"/>
          <a:ext cx="889000" cy="134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42</xdr:row>
      <xdr:rowOff>28222</xdr:rowOff>
    </xdr:from>
    <xdr:to>
      <xdr:col>19</xdr:col>
      <xdr:colOff>184150</xdr:colOff>
      <xdr:row>42</xdr:row>
      <xdr:rowOff>129822</xdr:rowOff>
    </xdr:to>
    <xdr:sp macro="" textlink="">
      <xdr:nvSpPr>
        <xdr:cNvPr id="72" name="フローチャート: 判断 71">
          <a:extLst>
            <a:ext uri="{FF2B5EF4-FFF2-40B4-BE49-F238E27FC236}">
              <a16:creationId xmlns:a16="http://schemas.microsoft.com/office/drawing/2014/main" id="{00000000-0008-0000-0300-000048000000}"/>
            </a:ext>
          </a:extLst>
        </xdr:cNvPr>
        <xdr:cNvSpPr/>
      </xdr:nvSpPr>
      <xdr:spPr>
        <a:xfrm>
          <a:off x="4064000" y="72291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40</xdr:row>
      <xdr:rowOff>139999</xdr:rowOff>
    </xdr:from>
    <xdr:ext cx="736600" cy="259045"/>
    <xdr:sp macro="" textlink="">
      <xdr:nvSpPr>
        <xdr:cNvPr id="73" name="テキスト ボックス 72">
          <a:extLst>
            <a:ext uri="{FF2B5EF4-FFF2-40B4-BE49-F238E27FC236}">
              <a16:creationId xmlns:a16="http://schemas.microsoft.com/office/drawing/2014/main" id="{00000000-0008-0000-0300-000049000000}"/>
            </a:ext>
          </a:extLst>
        </xdr:cNvPr>
        <xdr:cNvSpPr txBox="1"/>
      </xdr:nvSpPr>
      <xdr:spPr>
        <a:xfrm>
          <a:off x="3733800" y="699799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43</xdr:row>
      <xdr:rowOff>14817</xdr:rowOff>
    </xdr:from>
    <xdr:to>
      <xdr:col>15</xdr:col>
      <xdr:colOff>82550</xdr:colOff>
      <xdr:row>43</xdr:row>
      <xdr:rowOff>41628</xdr:rowOff>
    </xdr:to>
    <xdr:cxnSp macro="">
      <xdr:nvCxnSpPr>
        <xdr:cNvPr id="74" name="直線コネクタ 73">
          <a:extLst>
            <a:ext uri="{FF2B5EF4-FFF2-40B4-BE49-F238E27FC236}">
              <a16:creationId xmlns:a16="http://schemas.microsoft.com/office/drawing/2014/main" id="{00000000-0008-0000-0300-00004A000000}"/>
            </a:ext>
          </a:extLst>
        </xdr:cNvPr>
        <xdr:cNvCxnSpPr/>
      </xdr:nvCxnSpPr>
      <xdr:spPr>
        <a:xfrm>
          <a:off x="2336800" y="7387167"/>
          <a:ext cx="889000" cy="268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28222</xdr:rowOff>
    </xdr:from>
    <xdr:to>
      <xdr:col>15</xdr:col>
      <xdr:colOff>133350</xdr:colOff>
      <xdr:row>42</xdr:row>
      <xdr:rowOff>129822</xdr:rowOff>
    </xdr:to>
    <xdr:sp macro="" textlink="">
      <xdr:nvSpPr>
        <xdr:cNvPr id="75" name="フローチャート: 判断 74">
          <a:extLst>
            <a:ext uri="{FF2B5EF4-FFF2-40B4-BE49-F238E27FC236}">
              <a16:creationId xmlns:a16="http://schemas.microsoft.com/office/drawing/2014/main" id="{00000000-0008-0000-0300-00004B000000}"/>
            </a:ext>
          </a:extLst>
        </xdr:cNvPr>
        <xdr:cNvSpPr/>
      </xdr:nvSpPr>
      <xdr:spPr>
        <a:xfrm>
          <a:off x="3175000" y="72291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40</xdr:row>
      <xdr:rowOff>139999</xdr:rowOff>
    </xdr:from>
    <xdr:ext cx="762000" cy="259045"/>
    <xdr:sp macro="" textlink="">
      <xdr:nvSpPr>
        <xdr:cNvPr id="76" name="テキスト ボックス 75">
          <a:extLst>
            <a:ext uri="{FF2B5EF4-FFF2-40B4-BE49-F238E27FC236}">
              <a16:creationId xmlns:a16="http://schemas.microsoft.com/office/drawing/2014/main" id="{00000000-0008-0000-0300-00004C000000}"/>
            </a:ext>
          </a:extLst>
        </xdr:cNvPr>
        <xdr:cNvSpPr txBox="1"/>
      </xdr:nvSpPr>
      <xdr:spPr>
        <a:xfrm>
          <a:off x="2844800" y="69979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43</xdr:row>
      <xdr:rowOff>14817</xdr:rowOff>
    </xdr:from>
    <xdr:to>
      <xdr:col>11</xdr:col>
      <xdr:colOff>31750</xdr:colOff>
      <xdr:row>43</xdr:row>
      <xdr:rowOff>14817</xdr:rowOff>
    </xdr:to>
    <xdr:cxnSp macro="">
      <xdr:nvCxnSpPr>
        <xdr:cNvPr id="77" name="直線コネクタ 76">
          <a:extLst>
            <a:ext uri="{FF2B5EF4-FFF2-40B4-BE49-F238E27FC236}">
              <a16:creationId xmlns:a16="http://schemas.microsoft.com/office/drawing/2014/main" id="{00000000-0008-0000-0300-00004D000000}"/>
            </a:ext>
          </a:extLst>
        </xdr:cNvPr>
        <xdr:cNvCxnSpPr/>
      </xdr:nvCxnSpPr>
      <xdr:spPr>
        <a:xfrm>
          <a:off x="1447800" y="7387167"/>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41</xdr:row>
      <xdr:rowOff>159455</xdr:rowOff>
    </xdr:from>
    <xdr:to>
      <xdr:col>11</xdr:col>
      <xdr:colOff>82550</xdr:colOff>
      <xdr:row>42</xdr:row>
      <xdr:rowOff>89605</xdr:rowOff>
    </xdr:to>
    <xdr:sp macro="" textlink="">
      <xdr:nvSpPr>
        <xdr:cNvPr id="78" name="フローチャート: 判断 77">
          <a:extLst>
            <a:ext uri="{FF2B5EF4-FFF2-40B4-BE49-F238E27FC236}">
              <a16:creationId xmlns:a16="http://schemas.microsoft.com/office/drawing/2014/main" id="{00000000-0008-0000-0300-00004E000000}"/>
            </a:ext>
          </a:extLst>
        </xdr:cNvPr>
        <xdr:cNvSpPr/>
      </xdr:nvSpPr>
      <xdr:spPr>
        <a:xfrm>
          <a:off x="2286000" y="71889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40</xdr:row>
      <xdr:rowOff>99782</xdr:rowOff>
    </xdr:from>
    <xdr:ext cx="762000" cy="259045"/>
    <xdr:sp macro="" textlink="">
      <xdr:nvSpPr>
        <xdr:cNvPr id="79" name="テキスト ボックス 78">
          <a:extLst>
            <a:ext uri="{FF2B5EF4-FFF2-40B4-BE49-F238E27FC236}">
              <a16:creationId xmlns:a16="http://schemas.microsoft.com/office/drawing/2014/main" id="{00000000-0008-0000-0300-00004F000000}"/>
            </a:ext>
          </a:extLst>
        </xdr:cNvPr>
        <xdr:cNvSpPr txBox="1"/>
      </xdr:nvSpPr>
      <xdr:spPr>
        <a:xfrm>
          <a:off x="1955800" y="69577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41</xdr:row>
      <xdr:rowOff>159455</xdr:rowOff>
    </xdr:from>
    <xdr:to>
      <xdr:col>7</xdr:col>
      <xdr:colOff>31750</xdr:colOff>
      <xdr:row>42</xdr:row>
      <xdr:rowOff>89605</xdr:rowOff>
    </xdr:to>
    <xdr:sp macro="" textlink="">
      <xdr:nvSpPr>
        <xdr:cNvPr id="80" name="フローチャート: 判断 79">
          <a:extLst>
            <a:ext uri="{FF2B5EF4-FFF2-40B4-BE49-F238E27FC236}">
              <a16:creationId xmlns:a16="http://schemas.microsoft.com/office/drawing/2014/main" id="{00000000-0008-0000-0300-000050000000}"/>
            </a:ext>
          </a:extLst>
        </xdr:cNvPr>
        <xdr:cNvSpPr/>
      </xdr:nvSpPr>
      <xdr:spPr>
        <a:xfrm>
          <a:off x="1397000" y="71889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40</xdr:row>
      <xdr:rowOff>99782</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066800" y="69577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4233</xdr:rowOff>
    </xdr:from>
    <xdr:to>
      <xdr:col>23</xdr:col>
      <xdr:colOff>184150</xdr:colOff>
      <xdr:row>43</xdr:row>
      <xdr:rowOff>105833</xdr:rowOff>
    </xdr:to>
    <xdr:sp macro="" textlink="">
      <xdr:nvSpPr>
        <xdr:cNvPr id="87" name="楕円 86">
          <a:extLst>
            <a:ext uri="{FF2B5EF4-FFF2-40B4-BE49-F238E27FC236}">
              <a16:creationId xmlns:a16="http://schemas.microsoft.com/office/drawing/2014/main" id="{00000000-0008-0000-0300-000057000000}"/>
            </a:ext>
          </a:extLst>
        </xdr:cNvPr>
        <xdr:cNvSpPr/>
      </xdr:nvSpPr>
      <xdr:spPr>
        <a:xfrm>
          <a:off x="4902200" y="73765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42</xdr:row>
      <xdr:rowOff>147760</xdr:rowOff>
    </xdr:from>
    <xdr:ext cx="762000" cy="259045"/>
    <xdr:sp macro="" textlink="">
      <xdr:nvSpPr>
        <xdr:cNvPr id="88" name="財政力該当値テキスト">
          <a:extLst>
            <a:ext uri="{FF2B5EF4-FFF2-40B4-BE49-F238E27FC236}">
              <a16:creationId xmlns:a16="http://schemas.microsoft.com/office/drawing/2014/main" id="{00000000-0008-0000-0300-000058000000}"/>
            </a:ext>
          </a:extLst>
        </xdr:cNvPr>
        <xdr:cNvSpPr txBox="1"/>
      </xdr:nvSpPr>
      <xdr:spPr>
        <a:xfrm>
          <a:off x="5041900" y="73486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43</xdr:row>
      <xdr:rowOff>4233</xdr:rowOff>
    </xdr:from>
    <xdr:to>
      <xdr:col>19</xdr:col>
      <xdr:colOff>184150</xdr:colOff>
      <xdr:row>43</xdr:row>
      <xdr:rowOff>105833</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4064000" y="73765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43</xdr:row>
      <xdr:rowOff>90610</xdr:rowOff>
    </xdr:from>
    <xdr:ext cx="736600" cy="259045"/>
    <xdr:sp macro="" textlink="">
      <xdr:nvSpPr>
        <xdr:cNvPr id="90" name="テキスト ボックス 89">
          <a:extLst>
            <a:ext uri="{FF2B5EF4-FFF2-40B4-BE49-F238E27FC236}">
              <a16:creationId xmlns:a16="http://schemas.microsoft.com/office/drawing/2014/main" id="{00000000-0008-0000-0300-00005A000000}"/>
            </a:ext>
          </a:extLst>
        </xdr:cNvPr>
        <xdr:cNvSpPr txBox="1"/>
      </xdr:nvSpPr>
      <xdr:spPr>
        <a:xfrm>
          <a:off x="3733800" y="746296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42</xdr:row>
      <xdr:rowOff>162278</xdr:rowOff>
    </xdr:from>
    <xdr:to>
      <xdr:col>15</xdr:col>
      <xdr:colOff>133350</xdr:colOff>
      <xdr:row>43</xdr:row>
      <xdr:rowOff>92428</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3175000" y="73631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43</xdr:row>
      <xdr:rowOff>77205</xdr:rowOff>
    </xdr:from>
    <xdr:ext cx="762000" cy="25904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2844800" y="74495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42</xdr:row>
      <xdr:rowOff>135467</xdr:rowOff>
    </xdr:from>
    <xdr:to>
      <xdr:col>11</xdr:col>
      <xdr:colOff>82550</xdr:colOff>
      <xdr:row>43</xdr:row>
      <xdr:rowOff>65617</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2286000" y="73363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43</xdr:row>
      <xdr:rowOff>50394</xdr:rowOff>
    </xdr:from>
    <xdr:ext cx="762000" cy="25904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1955800" y="7422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42</xdr:row>
      <xdr:rowOff>135467</xdr:rowOff>
    </xdr:from>
    <xdr:to>
      <xdr:col>7</xdr:col>
      <xdr:colOff>31750</xdr:colOff>
      <xdr:row>43</xdr:row>
      <xdr:rowOff>65617</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1397000" y="73363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43</xdr:row>
      <xdr:rowOff>50394</xdr:rowOff>
    </xdr:from>
    <xdr:ext cx="762000" cy="25904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066800" y="7422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7" name="正方形/長方形 96">
          <a:extLst>
            <a:ext uri="{FF2B5EF4-FFF2-40B4-BE49-F238E27FC236}">
              <a16:creationId xmlns:a16="http://schemas.microsoft.com/office/drawing/2014/main" id="{00000000-0008-0000-0300-000061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9" name="テキスト ボックス 98">
          <a:extLst>
            <a:ext uri="{FF2B5EF4-FFF2-40B4-BE49-F238E27FC236}">
              <a16:creationId xmlns:a16="http://schemas.microsoft.com/office/drawing/2014/main" id="{00000000-0008-0000-0300-000063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[90.2%]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0" name="正方形/長方形 99">
          <a:extLst>
            <a:ext uri="{FF2B5EF4-FFF2-40B4-BE49-F238E27FC236}">
              <a16:creationId xmlns:a16="http://schemas.microsoft.com/office/drawing/2014/main" id="{00000000-0008-0000-0300-000064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9" name="テキスト ボックス 108">
          <a:extLst>
            <a:ext uri="{FF2B5EF4-FFF2-40B4-BE49-F238E27FC236}">
              <a16:creationId xmlns:a16="http://schemas.microsoft.com/office/drawing/2014/main" id="{00000000-0008-0000-0300-00006D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前年度比</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3.6</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ポイント増となり、全国平均より</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2.9</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ポイント低く、類似団体平均より</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2.4</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ポイント</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高</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かった。</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増加した要因としては、</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扶助費</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及び</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委託料の増による</a:t>
          </a:r>
          <a:r>
            <a:rPr kumimoji="1" lang="ja-JP" altLang="ja-JP" sz="1300">
              <a:solidFill>
                <a:schemeClr val="tx1"/>
              </a:solidFill>
              <a:effectLst/>
              <a:latin typeface="ＭＳ Ｐゴシック" panose="020B0600070205080204" pitchFamily="50" charset="-128"/>
              <a:ea typeface="ＭＳ Ｐゴシック" panose="020B0600070205080204" pitchFamily="50" charset="-128"/>
              <a:cs typeface="+mn-cs"/>
            </a:rPr>
            <a:t>物件費</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などが増になったため。</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地方交付税の動向によって、比率が左右されることから、今後も内部管理経費等の経常経費の削減を行い、経常収支比率の低減に努める。</a:t>
          </a:r>
          <a:endParaRPr lang="ja-JP" altLang="ja-JP" sz="1300">
            <a:effectLst/>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54</xdr:row>
      <xdr:rowOff>139700</xdr:rowOff>
    </xdr:from>
    <xdr:ext cx="298543" cy="225703"/>
    <xdr:sp macro="" textlink="">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1" name="直線コネクタ 110">
          <a:extLst>
            <a:ext uri="{FF2B5EF4-FFF2-40B4-BE49-F238E27FC236}">
              <a16:creationId xmlns:a16="http://schemas.microsoft.com/office/drawing/2014/main" id="{00000000-0008-0000-0300-00006F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4" name="テキスト ボックス 123">
          <a:extLst>
            <a:ext uri="{FF2B5EF4-FFF2-40B4-BE49-F238E27FC236}">
              <a16:creationId xmlns:a16="http://schemas.microsoft.com/office/drawing/2014/main" id="{00000000-0008-0000-0300-00007C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5" name="財政構造の弾力性グラフ枠">
          <a:extLst>
            <a:ext uri="{FF2B5EF4-FFF2-40B4-BE49-F238E27FC236}">
              <a16:creationId xmlns:a16="http://schemas.microsoft.com/office/drawing/2014/main" id="{00000000-0008-0000-0300-00007D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58</xdr:row>
      <xdr:rowOff>10371</xdr:rowOff>
    </xdr:from>
    <xdr:to>
      <xdr:col>23</xdr:col>
      <xdr:colOff>133350</xdr:colOff>
      <xdr:row>66</xdr:row>
      <xdr:rowOff>130810</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flipV="1">
          <a:off x="4953000" y="9954471"/>
          <a:ext cx="0" cy="149203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102887</xdr:rowOff>
    </xdr:from>
    <xdr:ext cx="762000" cy="259045"/>
    <xdr:sp macro="" textlink="">
      <xdr:nvSpPr>
        <xdr:cNvPr id="127" name="財政構造の弾力性最小値テキスト">
          <a:extLst>
            <a:ext uri="{FF2B5EF4-FFF2-40B4-BE49-F238E27FC236}">
              <a16:creationId xmlns:a16="http://schemas.microsoft.com/office/drawing/2014/main" id="{00000000-0008-0000-0300-00007F000000}"/>
            </a:ext>
          </a:extLst>
        </xdr:cNvPr>
        <xdr:cNvSpPr txBox="1"/>
      </xdr:nvSpPr>
      <xdr:spPr>
        <a:xfrm>
          <a:off x="5041900" y="114185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66</xdr:row>
      <xdr:rowOff>130810</xdr:rowOff>
    </xdr:from>
    <xdr:to>
      <xdr:col>24</xdr:col>
      <xdr:colOff>12700</xdr:colOff>
      <xdr:row>66</xdr:row>
      <xdr:rowOff>130810</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a:off x="4864100" y="114465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96748</xdr:rowOff>
    </xdr:from>
    <xdr:ext cx="762000" cy="259045"/>
    <xdr:sp macro="" textlink="">
      <xdr:nvSpPr>
        <xdr:cNvPr id="129" name="財政構造の弾力性最大値テキスト">
          <a:extLst>
            <a:ext uri="{FF2B5EF4-FFF2-40B4-BE49-F238E27FC236}">
              <a16:creationId xmlns:a16="http://schemas.microsoft.com/office/drawing/2014/main" id="{00000000-0008-0000-0300-000081000000}"/>
            </a:ext>
          </a:extLst>
        </xdr:cNvPr>
        <xdr:cNvSpPr txBox="1"/>
      </xdr:nvSpPr>
      <xdr:spPr>
        <a:xfrm>
          <a:off x="5041900" y="96979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58</xdr:row>
      <xdr:rowOff>10371</xdr:rowOff>
    </xdr:from>
    <xdr:to>
      <xdr:col>24</xdr:col>
      <xdr:colOff>12700</xdr:colOff>
      <xdr:row>58</xdr:row>
      <xdr:rowOff>10371</xdr:rowOff>
    </xdr:to>
    <xdr:cxnSp macro="">
      <xdr:nvCxnSpPr>
        <xdr:cNvPr id="130" name="直線コネクタ 129">
          <a:extLst>
            <a:ext uri="{FF2B5EF4-FFF2-40B4-BE49-F238E27FC236}">
              <a16:creationId xmlns:a16="http://schemas.microsoft.com/office/drawing/2014/main" id="{00000000-0008-0000-0300-000082000000}"/>
            </a:ext>
          </a:extLst>
        </xdr:cNvPr>
        <xdr:cNvCxnSpPr/>
      </xdr:nvCxnSpPr>
      <xdr:spPr>
        <a:xfrm>
          <a:off x="4864100" y="99544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62</xdr:row>
      <xdr:rowOff>28363</xdr:rowOff>
    </xdr:from>
    <xdr:to>
      <xdr:col>23</xdr:col>
      <xdr:colOff>133350</xdr:colOff>
      <xdr:row>63</xdr:row>
      <xdr:rowOff>1694</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a:off x="4114800" y="10658263"/>
          <a:ext cx="838200" cy="1447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61</xdr:row>
      <xdr:rowOff>42350</xdr:rowOff>
    </xdr:from>
    <xdr:ext cx="762000" cy="259045"/>
    <xdr:sp macro="" textlink="">
      <xdr:nvSpPr>
        <xdr:cNvPr id="132" name="財政構造の弾力性平均値テキスト">
          <a:extLst>
            <a:ext uri="{FF2B5EF4-FFF2-40B4-BE49-F238E27FC236}">
              <a16:creationId xmlns:a16="http://schemas.microsoft.com/office/drawing/2014/main" id="{00000000-0008-0000-0300-000084000000}"/>
            </a:ext>
          </a:extLst>
        </xdr:cNvPr>
        <xdr:cNvSpPr txBox="1"/>
      </xdr:nvSpPr>
      <xdr:spPr>
        <a:xfrm>
          <a:off x="5041900" y="1050080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62</xdr:row>
      <xdr:rowOff>25823</xdr:rowOff>
    </xdr:from>
    <xdr:to>
      <xdr:col>23</xdr:col>
      <xdr:colOff>184150</xdr:colOff>
      <xdr:row>62</xdr:row>
      <xdr:rowOff>127423</xdr:rowOff>
    </xdr:to>
    <xdr:sp macro="" textlink="">
      <xdr:nvSpPr>
        <xdr:cNvPr id="133" name="フローチャート: 判断 132">
          <a:extLst>
            <a:ext uri="{FF2B5EF4-FFF2-40B4-BE49-F238E27FC236}">
              <a16:creationId xmlns:a16="http://schemas.microsoft.com/office/drawing/2014/main" id="{00000000-0008-0000-0300-000085000000}"/>
            </a:ext>
          </a:extLst>
        </xdr:cNvPr>
        <xdr:cNvSpPr/>
      </xdr:nvSpPr>
      <xdr:spPr>
        <a:xfrm>
          <a:off x="4902200" y="106557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60</xdr:row>
      <xdr:rowOff>77681</xdr:rowOff>
    </xdr:from>
    <xdr:to>
      <xdr:col>19</xdr:col>
      <xdr:colOff>133350</xdr:colOff>
      <xdr:row>62</xdr:row>
      <xdr:rowOff>28363</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a:off x="3225800" y="10364681"/>
          <a:ext cx="889000" cy="2935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61</xdr:row>
      <xdr:rowOff>161079</xdr:rowOff>
    </xdr:from>
    <xdr:to>
      <xdr:col>19</xdr:col>
      <xdr:colOff>184150</xdr:colOff>
      <xdr:row>62</xdr:row>
      <xdr:rowOff>91229</xdr:rowOff>
    </xdr:to>
    <xdr:sp macro="" textlink="">
      <xdr:nvSpPr>
        <xdr:cNvPr id="135" name="フローチャート: 判断 134">
          <a:extLst>
            <a:ext uri="{FF2B5EF4-FFF2-40B4-BE49-F238E27FC236}">
              <a16:creationId xmlns:a16="http://schemas.microsoft.com/office/drawing/2014/main" id="{00000000-0008-0000-0300-000087000000}"/>
            </a:ext>
          </a:extLst>
        </xdr:cNvPr>
        <xdr:cNvSpPr/>
      </xdr:nvSpPr>
      <xdr:spPr>
        <a:xfrm>
          <a:off x="4064000" y="106195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62</xdr:row>
      <xdr:rowOff>76006</xdr:rowOff>
    </xdr:from>
    <xdr:ext cx="736600" cy="259045"/>
    <xdr:sp macro="" textlink="">
      <xdr:nvSpPr>
        <xdr:cNvPr id="136" name="テキスト ボックス 135">
          <a:extLst>
            <a:ext uri="{FF2B5EF4-FFF2-40B4-BE49-F238E27FC236}">
              <a16:creationId xmlns:a16="http://schemas.microsoft.com/office/drawing/2014/main" id="{00000000-0008-0000-0300-000088000000}"/>
            </a:ext>
          </a:extLst>
        </xdr:cNvPr>
        <xdr:cNvSpPr txBox="1"/>
      </xdr:nvSpPr>
      <xdr:spPr>
        <a:xfrm>
          <a:off x="3733800" y="1070590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60</xdr:row>
      <xdr:rowOff>77681</xdr:rowOff>
    </xdr:from>
    <xdr:to>
      <xdr:col>15</xdr:col>
      <xdr:colOff>82550</xdr:colOff>
      <xdr:row>62</xdr:row>
      <xdr:rowOff>8255</xdr:rowOff>
    </xdr:to>
    <xdr:cxnSp macro="">
      <xdr:nvCxnSpPr>
        <xdr:cNvPr id="137" name="直線コネクタ 136">
          <a:extLst>
            <a:ext uri="{FF2B5EF4-FFF2-40B4-BE49-F238E27FC236}">
              <a16:creationId xmlns:a16="http://schemas.microsoft.com/office/drawing/2014/main" id="{00000000-0008-0000-0300-000089000000}"/>
            </a:ext>
          </a:extLst>
        </xdr:cNvPr>
        <xdr:cNvCxnSpPr/>
      </xdr:nvCxnSpPr>
      <xdr:spPr>
        <a:xfrm flipV="1">
          <a:off x="2336800" y="10364681"/>
          <a:ext cx="889000" cy="2734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61</xdr:row>
      <xdr:rowOff>28363</xdr:rowOff>
    </xdr:from>
    <xdr:to>
      <xdr:col>15</xdr:col>
      <xdr:colOff>133350</xdr:colOff>
      <xdr:row>61</xdr:row>
      <xdr:rowOff>129963</xdr:rowOff>
    </xdr:to>
    <xdr:sp macro="" textlink="">
      <xdr:nvSpPr>
        <xdr:cNvPr id="138" name="フローチャート: 判断 137">
          <a:extLst>
            <a:ext uri="{FF2B5EF4-FFF2-40B4-BE49-F238E27FC236}">
              <a16:creationId xmlns:a16="http://schemas.microsoft.com/office/drawing/2014/main" id="{00000000-0008-0000-0300-00008A000000}"/>
            </a:ext>
          </a:extLst>
        </xdr:cNvPr>
        <xdr:cNvSpPr/>
      </xdr:nvSpPr>
      <xdr:spPr>
        <a:xfrm>
          <a:off x="3175000" y="104868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114740</xdr:rowOff>
    </xdr:from>
    <xdr:ext cx="762000" cy="259045"/>
    <xdr:sp macro="" textlink="">
      <xdr:nvSpPr>
        <xdr:cNvPr id="139" name="テキスト ボックス 138">
          <a:extLst>
            <a:ext uri="{FF2B5EF4-FFF2-40B4-BE49-F238E27FC236}">
              <a16:creationId xmlns:a16="http://schemas.microsoft.com/office/drawing/2014/main" id="{00000000-0008-0000-0300-00008B000000}"/>
            </a:ext>
          </a:extLst>
        </xdr:cNvPr>
        <xdr:cNvSpPr txBox="1"/>
      </xdr:nvSpPr>
      <xdr:spPr>
        <a:xfrm>
          <a:off x="2844800" y="105731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62</xdr:row>
      <xdr:rowOff>8255</xdr:rowOff>
    </xdr:from>
    <xdr:to>
      <xdr:col>11</xdr:col>
      <xdr:colOff>31750</xdr:colOff>
      <xdr:row>64</xdr:row>
      <xdr:rowOff>27305</xdr:rowOff>
    </xdr:to>
    <xdr:cxnSp macro="">
      <xdr:nvCxnSpPr>
        <xdr:cNvPr id="140" name="直線コネクタ 139">
          <a:extLst>
            <a:ext uri="{FF2B5EF4-FFF2-40B4-BE49-F238E27FC236}">
              <a16:creationId xmlns:a16="http://schemas.microsoft.com/office/drawing/2014/main" id="{00000000-0008-0000-0300-00008C000000}"/>
            </a:ext>
          </a:extLst>
        </xdr:cNvPr>
        <xdr:cNvCxnSpPr/>
      </xdr:nvCxnSpPr>
      <xdr:spPr>
        <a:xfrm flipV="1">
          <a:off x="1447800" y="10638155"/>
          <a:ext cx="889000" cy="3619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62</xdr:row>
      <xdr:rowOff>122344</xdr:rowOff>
    </xdr:from>
    <xdr:to>
      <xdr:col>11</xdr:col>
      <xdr:colOff>82550</xdr:colOff>
      <xdr:row>63</xdr:row>
      <xdr:rowOff>52494</xdr:rowOff>
    </xdr:to>
    <xdr:sp macro=""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2286000" y="10752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63</xdr:row>
      <xdr:rowOff>37271</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1955800" y="108386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62</xdr:row>
      <xdr:rowOff>162560</xdr:rowOff>
    </xdr:from>
    <xdr:to>
      <xdr:col>7</xdr:col>
      <xdr:colOff>31750</xdr:colOff>
      <xdr:row>63</xdr:row>
      <xdr:rowOff>92710</xdr:rowOff>
    </xdr:to>
    <xdr:sp macro="" textlink="">
      <xdr:nvSpPr>
        <xdr:cNvPr id="143" name="フローチャート: 判断 142">
          <a:extLst>
            <a:ext uri="{FF2B5EF4-FFF2-40B4-BE49-F238E27FC236}">
              <a16:creationId xmlns:a16="http://schemas.microsoft.com/office/drawing/2014/main" id="{00000000-0008-0000-0300-00008F000000}"/>
            </a:ext>
          </a:extLst>
        </xdr:cNvPr>
        <xdr:cNvSpPr/>
      </xdr:nvSpPr>
      <xdr:spPr>
        <a:xfrm>
          <a:off x="1397000" y="10792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61</xdr:row>
      <xdr:rowOff>102887</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1066800" y="10561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62</xdr:row>
      <xdr:rowOff>122344</xdr:rowOff>
    </xdr:from>
    <xdr:to>
      <xdr:col>23</xdr:col>
      <xdr:colOff>184150</xdr:colOff>
      <xdr:row>63</xdr:row>
      <xdr:rowOff>52494</xdr:rowOff>
    </xdr:to>
    <xdr:sp macro="" textlink="">
      <xdr:nvSpPr>
        <xdr:cNvPr id="150" name="楕円 149">
          <a:extLst>
            <a:ext uri="{FF2B5EF4-FFF2-40B4-BE49-F238E27FC236}">
              <a16:creationId xmlns:a16="http://schemas.microsoft.com/office/drawing/2014/main" id="{00000000-0008-0000-0300-000096000000}"/>
            </a:ext>
          </a:extLst>
        </xdr:cNvPr>
        <xdr:cNvSpPr/>
      </xdr:nvSpPr>
      <xdr:spPr>
        <a:xfrm>
          <a:off x="4902200" y="107522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62</xdr:row>
      <xdr:rowOff>94421</xdr:rowOff>
    </xdr:from>
    <xdr:ext cx="762000" cy="259045"/>
    <xdr:sp macro="" textlink="">
      <xdr:nvSpPr>
        <xdr:cNvPr id="151" name="財政構造の弾力性該当値テキスト">
          <a:extLst>
            <a:ext uri="{FF2B5EF4-FFF2-40B4-BE49-F238E27FC236}">
              <a16:creationId xmlns:a16="http://schemas.microsoft.com/office/drawing/2014/main" id="{00000000-0008-0000-0300-000097000000}"/>
            </a:ext>
          </a:extLst>
        </xdr:cNvPr>
        <xdr:cNvSpPr txBox="1"/>
      </xdr:nvSpPr>
      <xdr:spPr>
        <a:xfrm>
          <a:off x="5041900" y="107243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61</xdr:row>
      <xdr:rowOff>149013</xdr:rowOff>
    </xdr:from>
    <xdr:to>
      <xdr:col>19</xdr:col>
      <xdr:colOff>184150</xdr:colOff>
      <xdr:row>62</xdr:row>
      <xdr:rowOff>79163</xdr:rowOff>
    </xdr:to>
    <xdr:sp macro="" textlink="">
      <xdr:nvSpPr>
        <xdr:cNvPr id="152" name="楕円 151">
          <a:extLst>
            <a:ext uri="{FF2B5EF4-FFF2-40B4-BE49-F238E27FC236}">
              <a16:creationId xmlns:a16="http://schemas.microsoft.com/office/drawing/2014/main" id="{00000000-0008-0000-0300-000098000000}"/>
            </a:ext>
          </a:extLst>
        </xdr:cNvPr>
        <xdr:cNvSpPr/>
      </xdr:nvSpPr>
      <xdr:spPr>
        <a:xfrm>
          <a:off x="4064000" y="106074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60</xdr:row>
      <xdr:rowOff>89340</xdr:rowOff>
    </xdr:from>
    <xdr:ext cx="736600" cy="25904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3733800" y="1037634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60</xdr:row>
      <xdr:rowOff>26881</xdr:rowOff>
    </xdr:from>
    <xdr:to>
      <xdr:col>15</xdr:col>
      <xdr:colOff>133350</xdr:colOff>
      <xdr:row>60</xdr:row>
      <xdr:rowOff>128481</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3175000" y="103138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58</xdr:row>
      <xdr:rowOff>138658</xdr:rowOff>
    </xdr:from>
    <xdr:ext cx="762000" cy="259045"/>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2844800" y="100827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61</xdr:row>
      <xdr:rowOff>128905</xdr:rowOff>
    </xdr:from>
    <xdr:to>
      <xdr:col>11</xdr:col>
      <xdr:colOff>82550</xdr:colOff>
      <xdr:row>62</xdr:row>
      <xdr:rowOff>59055</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2286000" y="105873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60</xdr:row>
      <xdr:rowOff>69232</xdr:rowOff>
    </xdr:from>
    <xdr:ext cx="762000" cy="259045"/>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1955800" y="103562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63</xdr:row>
      <xdr:rowOff>147955</xdr:rowOff>
    </xdr:from>
    <xdr:to>
      <xdr:col>7</xdr:col>
      <xdr:colOff>31750</xdr:colOff>
      <xdr:row>64</xdr:row>
      <xdr:rowOff>78105</xdr:rowOff>
    </xdr:to>
    <xdr:sp macro="" textlink="">
      <xdr:nvSpPr>
        <xdr:cNvPr id="158" name="楕円 157">
          <a:extLst>
            <a:ext uri="{FF2B5EF4-FFF2-40B4-BE49-F238E27FC236}">
              <a16:creationId xmlns:a16="http://schemas.microsoft.com/office/drawing/2014/main" id="{00000000-0008-0000-0300-00009E000000}"/>
            </a:ext>
          </a:extLst>
        </xdr:cNvPr>
        <xdr:cNvSpPr/>
      </xdr:nvSpPr>
      <xdr:spPr>
        <a:xfrm>
          <a:off x="1397000" y="10949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64</xdr:row>
      <xdr:rowOff>62882</xdr:rowOff>
    </xdr:from>
    <xdr:ext cx="762000" cy="259045"/>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1066800" y="110356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0" name="正方形/長方形 159">
          <a:extLst>
            <a:ext uri="{FF2B5EF4-FFF2-40B4-BE49-F238E27FC236}">
              <a16:creationId xmlns:a16="http://schemas.microsoft.com/office/drawing/2014/main" id="{00000000-0008-0000-0300-0000A0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2" name="テキスト ボックス 161">
          <a:extLst>
            <a:ext uri="{FF2B5EF4-FFF2-40B4-BE49-F238E27FC236}">
              <a16:creationId xmlns:a16="http://schemas.microsoft.com/office/drawing/2014/main" id="{00000000-0008-0000-0300-0000A2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[202,392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158,103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140,987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2" name="テキスト ボックス 171">
          <a:extLst>
            <a:ext uri="{FF2B5EF4-FFF2-40B4-BE49-F238E27FC236}">
              <a16:creationId xmlns:a16="http://schemas.microsoft.com/office/drawing/2014/main" id="{00000000-0008-0000-0300-0000AC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R4</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に引き続きは類似団体平均額を下回ることができた。増額となった要因は</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再任用職員及び</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会計年度任用職員人件費の増と</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委託料増</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による物件費の増による。</a:t>
          </a:r>
          <a:endPar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今後も経常経費の縮減と指定管理者制度の導入を進めるとともに、定員管理計画を基に人件費の抑制を図り、コストの低減に努める。</a:t>
          </a:r>
          <a:r>
            <a:rPr kumimoji="1" lang="ja-JP" altLang="ja-JP" sz="1100">
              <a:solidFill>
                <a:schemeClr val="dk1"/>
              </a:solidFill>
              <a:effectLst/>
              <a:latin typeface="+mn-lt"/>
              <a:ea typeface="+mn-ea"/>
              <a:cs typeface="+mn-cs"/>
            </a:rPr>
            <a:t>	</a:t>
          </a:r>
          <a:endParaRPr lang="ja-JP" altLang="ja-JP" sz="1400">
            <a:effectLst/>
          </a:endParaRPr>
        </a:p>
      </xdr:txBody>
    </xdr:sp>
    <xdr:clientData/>
  </xdr:twoCellAnchor>
  <xdr:oneCellAnchor>
    <xdr:from>
      <xdr:col>3</xdr:col>
      <xdr:colOff>95250</xdr:colOff>
      <xdr:row>77</xdr:row>
      <xdr:rowOff>6350</xdr:rowOff>
    </xdr:from>
    <xdr:ext cx="349839" cy="225703"/>
    <xdr:sp macro="" textlink="">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4" name="直線コネクタ 173">
          <a:extLst>
            <a:ext uri="{FF2B5EF4-FFF2-40B4-BE49-F238E27FC236}">
              <a16:creationId xmlns:a16="http://schemas.microsoft.com/office/drawing/2014/main" id="{00000000-0008-0000-0300-0000AE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89</xdr:row>
      <xdr:rowOff>150284</xdr:rowOff>
    </xdr:from>
    <xdr:to>
      <xdr:col>27</xdr:col>
      <xdr:colOff>184150</xdr:colOff>
      <xdr:row>89</xdr:row>
      <xdr:rowOff>150284</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62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8061</xdr:rowOff>
    </xdr:from>
    <xdr:ext cx="762000" cy="259045"/>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87</xdr:row>
      <xdr:rowOff>91016</xdr:rowOff>
    </xdr:from>
    <xdr:to>
      <xdr:col>27</xdr:col>
      <xdr:colOff>184150</xdr:colOff>
      <xdr:row>87</xdr:row>
      <xdr:rowOff>91016</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120243</xdr:rowOff>
    </xdr:from>
    <xdr:ext cx="762000" cy="25904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143934</xdr:rowOff>
    </xdr:from>
    <xdr:to>
      <xdr:col>27</xdr:col>
      <xdr:colOff>184150</xdr:colOff>
      <xdr:row>82</xdr:row>
      <xdr:rowOff>143934</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1711</xdr:rowOff>
    </xdr:from>
    <xdr:ext cx="762000" cy="2590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84666</xdr:rowOff>
    </xdr:from>
    <xdr:to>
      <xdr:col>27</xdr:col>
      <xdr:colOff>184150</xdr:colOff>
      <xdr:row>80</xdr:row>
      <xdr:rowOff>84666</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113893</xdr:rowOff>
    </xdr:from>
    <xdr:ext cx="762000" cy="259045"/>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87" name="人件費・物件費等の状況グラフ枠">
          <a:extLst>
            <a:ext uri="{FF2B5EF4-FFF2-40B4-BE49-F238E27FC236}">
              <a16:creationId xmlns:a16="http://schemas.microsoft.com/office/drawing/2014/main" id="{00000000-0008-0000-0300-0000BB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117515</xdr:rowOff>
    </xdr:from>
    <xdr:to>
      <xdr:col>23</xdr:col>
      <xdr:colOff>133350</xdr:colOff>
      <xdr:row>89</xdr:row>
      <xdr:rowOff>155832</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flipV="1">
          <a:off x="4953000" y="14004965"/>
          <a:ext cx="0" cy="140991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89</xdr:row>
      <xdr:rowOff>127909</xdr:rowOff>
    </xdr:from>
    <xdr:ext cx="762000" cy="259045"/>
    <xdr:sp macro="" textlink="">
      <xdr:nvSpPr>
        <xdr:cNvPr id="189" name="人件費・物件費等の状況最小値テキスト">
          <a:extLst>
            <a:ext uri="{FF2B5EF4-FFF2-40B4-BE49-F238E27FC236}">
              <a16:creationId xmlns:a16="http://schemas.microsoft.com/office/drawing/2014/main" id="{00000000-0008-0000-0300-0000BD000000}"/>
            </a:ext>
          </a:extLst>
        </xdr:cNvPr>
        <xdr:cNvSpPr txBox="1"/>
      </xdr:nvSpPr>
      <xdr:spPr>
        <a:xfrm>
          <a:off x="5041900" y="153869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1,204,139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89</xdr:row>
      <xdr:rowOff>155832</xdr:rowOff>
    </xdr:from>
    <xdr:to>
      <xdr:col>24</xdr:col>
      <xdr:colOff>12700</xdr:colOff>
      <xdr:row>89</xdr:row>
      <xdr:rowOff>155832</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a:off x="4864100" y="154148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80</xdr:row>
      <xdr:rowOff>32442</xdr:rowOff>
    </xdr:from>
    <xdr:ext cx="762000" cy="259045"/>
    <xdr:sp macro="" textlink="">
      <xdr:nvSpPr>
        <xdr:cNvPr id="191" name="人件費・物件費等の状況最大値テキスト">
          <a:extLst>
            <a:ext uri="{FF2B5EF4-FFF2-40B4-BE49-F238E27FC236}">
              <a16:creationId xmlns:a16="http://schemas.microsoft.com/office/drawing/2014/main" id="{00000000-0008-0000-0300-0000BF000000}"/>
            </a:ext>
          </a:extLst>
        </xdr:cNvPr>
        <xdr:cNvSpPr txBox="1"/>
      </xdr:nvSpPr>
      <xdr:spPr>
        <a:xfrm>
          <a:off x="5041900" y="137484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152,399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117515</xdr:rowOff>
    </xdr:from>
    <xdr:to>
      <xdr:col>24</xdr:col>
      <xdr:colOff>12700</xdr:colOff>
      <xdr:row>81</xdr:row>
      <xdr:rowOff>117515</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a:off x="4864100" y="140049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82</xdr:row>
      <xdr:rowOff>9252</xdr:rowOff>
    </xdr:from>
    <xdr:to>
      <xdr:col>23</xdr:col>
      <xdr:colOff>133350</xdr:colOff>
      <xdr:row>82</xdr:row>
      <xdr:rowOff>13084</xdr:rowOff>
    </xdr:to>
    <xdr:cxnSp macro="">
      <xdr:nvCxnSpPr>
        <xdr:cNvPr id="193" name="直線コネクタ 192">
          <a:extLst>
            <a:ext uri="{FF2B5EF4-FFF2-40B4-BE49-F238E27FC236}">
              <a16:creationId xmlns:a16="http://schemas.microsoft.com/office/drawing/2014/main" id="{00000000-0008-0000-0300-0000C1000000}"/>
            </a:ext>
          </a:extLst>
        </xdr:cNvPr>
        <xdr:cNvCxnSpPr/>
      </xdr:nvCxnSpPr>
      <xdr:spPr>
        <a:xfrm>
          <a:off x="4114800" y="14068152"/>
          <a:ext cx="838200" cy="38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82</xdr:row>
      <xdr:rowOff>66085</xdr:rowOff>
    </xdr:from>
    <xdr:ext cx="762000" cy="259045"/>
    <xdr:sp macro="" textlink="">
      <xdr:nvSpPr>
        <xdr:cNvPr id="194" name="人件費・物件費等の状況平均値テキスト">
          <a:extLst>
            <a:ext uri="{FF2B5EF4-FFF2-40B4-BE49-F238E27FC236}">
              <a16:creationId xmlns:a16="http://schemas.microsoft.com/office/drawing/2014/main" id="{00000000-0008-0000-0300-0000C2000000}"/>
            </a:ext>
          </a:extLst>
        </xdr:cNvPr>
        <xdr:cNvSpPr txBox="1"/>
      </xdr:nvSpPr>
      <xdr:spPr>
        <a:xfrm>
          <a:off x="5041900" y="1412498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300,653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94008</xdr:rowOff>
    </xdr:from>
    <xdr:to>
      <xdr:col>23</xdr:col>
      <xdr:colOff>184150</xdr:colOff>
      <xdr:row>83</xdr:row>
      <xdr:rowOff>24158</xdr:rowOff>
    </xdr:to>
    <xdr:sp macro="" textlink="">
      <xdr:nvSpPr>
        <xdr:cNvPr id="195" name="フローチャート: 判断 194">
          <a:extLst>
            <a:ext uri="{FF2B5EF4-FFF2-40B4-BE49-F238E27FC236}">
              <a16:creationId xmlns:a16="http://schemas.microsoft.com/office/drawing/2014/main" id="{00000000-0008-0000-0300-0000C3000000}"/>
            </a:ext>
          </a:extLst>
        </xdr:cNvPr>
        <xdr:cNvSpPr/>
      </xdr:nvSpPr>
      <xdr:spPr>
        <a:xfrm>
          <a:off x="4902200" y="141529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81</xdr:row>
      <xdr:rowOff>167475</xdr:rowOff>
    </xdr:from>
    <xdr:to>
      <xdr:col>19</xdr:col>
      <xdr:colOff>133350</xdr:colOff>
      <xdr:row>82</xdr:row>
      <xdr:rowOff>9252</xdr:rowOff>
    </xdr:to>
    <xdr:cxnSp macro="">
      <xdr:nvCxnSpPr>
        <xdr:cNvPr id="196" name="直線コネクタ 195">
          <a:extLst>
            <a:ext uri="{FF2B5EF4-FFF2-40B4-BE49-F238E27FC236}">
              <a16:creationId xmlns:a16="http://schemas.microsoft.com/office/drawing/2014/main" id="{00000000-0008-0000-0300-0000C4000000}"/>
            </a:ext>
          </a:extLst>
        </xdr:cNvPr>
        <xdr:cNvCxnSpPr/>
      </xdr:nvCxnSpPr>
      <xdr:spPr>
        <a:xfrm>
          <a:off x="3225800" y="14054925"/>
          <a:ext cx="889000" cy="132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82220</xdr:rowOff>
    </xdr:from>
    <xdr:to>
      <xdr:col>19</xdr:col>
      <xdr:colOff>184150</xdr:colOff>
      <xdr:row>83</xdr:row>
      <xdr:rowOff>12370</xdr:rowOff>
    </xdr:to>
    <xdr:sp macro="" textlink="">
      <xdr:nvSpPr>
        <xdr:cNvPr id="197" name="フローチャート: 判断 196">
          <a:extLst>
            <a:ext uri="{FF2B5EF4-FFF2-40B4-BE49-F238E27FC236}">
              <a16:creationId xmlns:a16="http://schemas.microsoft.com/office/drawing/2014/main" id="{00000000-0008-0000-0300-0000C5000000}"/>
            </a:ext>
          </a:extLst>
        </xdr:cNvPr>
        <xdr:cNvSpPr/>
      </xdr:nvSpPr>
      <xdr:spPr>
        <a:xfrm>
          <a:off x="4064000" y="14141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168597</xdr:rowOff>
    </xdr:from>
    <xdr:ext cx="736600" cy="259045"/>
    <xdr:sp macro="" textlink="">
      <xdr:nvSpPr>
        <xdr:cNvPr id="198" name="テキスト ボックス 197">
          <a:extLst>
            <a:ext uri="{FF2B5EF4-FFF2-40B4-BE49-F238E27FC236}">
              <a16:creationId xmlns:a16="http://schemas.microsoft.com/office/drawing/2014/main" id="{00000000-0008-0000-0300-0000C6000000}"/>
            </a:ext>
          </a:extLst>
        </xdr:cNvPr>
        <xdr:cNvSpPr txBox="1"/>
      </xdr:nvSpPr>
      <xdr:spPr>
        <a:xfrm>
          <a:off x="3733800" y="142274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291,859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81</xdr:row>
      <xdr:rowOff>167475</xdr:rowOff>
    </xdr:from>
    <xdr:to>
      <xdr:col>15</xdr:col>
      <xdr:colOff>82550</xdr:colOff>
      <xdr:row>82</xdr:row>
      <xdr:rowOff>115962</xdr:rowOff>
    </xdr:to>
    <xdr:cxnSp macro="">
      <xdr:nvCxnSpPr>
        <xdr:cNvPr id="199" name="直線コネクタ 198">
          <a:extLst>
            <a:ext uri="{FF2B5EF4-FFF2-40B4-BE49-F238E27FC236}">
              <a16:creationId xmlns:a16="http://schemas.microsoft.com/office/drawing/2014/main" id="{00000000-0008-0000-0300-0000C7000000}"/>
            </a:ext>
          </a:extLst>
        </xdr:cNvPr>
        <xdr:cNvCxnSpPr/>
      </xdr:nvCxnSpPr>
      <xdr:spPr>
        <a:xfrm flipV="1">
          <a:off x="2336800" y="14054925"/>
          <a:ext cx="889000" cy="1199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59311</xdr:rowOff>
    </xdr:from>
    <xdr:to>
      <xdr:col>15</xdr:col>
      <xdr:colOff>133350</xdr:colOff>
      <xdr:row>82</xdr:row>
      <xdr:rowOff>160911</xdr:rowOff>
    </xdr:to>
    <xdr:sp macro="" textlink="">
      <xdr:nvSpPr>
        <xdr:cNvPr id="200" name="フローチャート: 判断 199">
          <a:extLst>
            <a:ext uri="{FF2B5EF4-FFF2-40B4-BE49-F238E27FC236}">
              <a16:creationId xmlns:a16="http://schemas.microsoft.com/office/drawing/2014/main" id="{00000000-0008-0000-0300-0000C8000000}"/>
            </a:ext>
          </a:extLst>
        </xdr:cNvPr>
        <xdr:cNvSpPr/>
      </xdr:nvSpPr>
      <xdr:spPr>
        <a:xfrm>
          <a:off x="3175000" y="14118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145688</xdr:rowOff>
    </xdr:from>
    <xdr:ext cx="762000" cy="259045"/>
    <xdr:sp macro="" textlink="">
      <xdr:nvSpPr>
        <xdr:cNvPr id="201" name="テキスト ボックス 200">
          <a:extLst>
            <a:ext uri="{FF2B5EF4-FFF2-40B4-BE49-F238E27FC236}">
              <a16:creationId xmlns:a16="http://schemas.microsoft.com/office/drawing/2014/main" id="{00000000-0008-0000-0300-0000C9000000}"/>
            </a:ext>
          </a:extLst>
        </xdr:cNvPr>
        <xdr:cNvSpPr txBox="1"/>
      </xdr:nvSpPr>
      <xdr:spPr>
        <a:xfrm>
          <a:off x="2844800" y="142045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274,770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81</xdr:row>
      <xdr:rowOff>165441</xdr:rowOff>
    </xdr:from>
    <xdr:to>
      <xdr:col>11</xdr:col>
      <xdr:colOff>31750</xdr:colOff>
      <xdr:row>82</xdr:row>
      <xdr:rowOff>115962</xdr:rowOff>
    </xdr:to>
    <xdr:cxnSp macro="">
      <xdr:nvCxnSpPr>
        <xdr:cNvPr id="202" name="直線コネクタ 201">
          <a:extLst>
            <a:ext uri="{FF2B5EF4-FFF2-40B4-BE49-F238E27FC236}">
              <a16:creationId xmlns:a16="http://schemas.microsoft.com/office/drawing/2014/main" id="{00000000-0008-0000-0300-0000CA000000}"/>
            </a:ext>
          </a:extLst>
        </xdr:cNvPr>
        <xdr:cNvCxnSpPr/>
      </xdr:nvCxnSpPr>
      <xdr:spPr>
        <a:xfrm>
          <a:off x="1447800" y="14052891"/>
          <a:ext cx="889000" cy="1219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45208</xdr:rowOff>
    </xdr:from>
    <xdr:to>
      <xdr:col>11</xdr:col>
      <xdr:colOff>82550</xdr:colOff>
      <xdr:row>82</xdr:row>
      <xdr:rowOff>146808</xdr:rowOff>
    </xdr:to>
    <xdr:sp macro="" textlink="">
      <xdr:nvSpPr>
        <xdr:cNvPr id="203" name="フローチャート: 判断 202">
          <a:extLst>
            <a:ext uri="{FF2B5EF4-FFF2-40B4-BE49-F238E27FC236}">
              <a16:creationId xmlns:a16="http://schemas.microsoft.com/office/drawing/2014/main" id="{00000000-0008-0000-0300-0000CB000000}"/>
            </a:ext>
          </a:extLst>
        </xdr:cNvPr>
        <xdr:cNvSpPr/>
      </xdr:nvSpPr>
      <xdr:spPr>
        <a:xfrm>
          <a:off x="2286000" y="141041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156985</xdr:rowOff>
    </xdr:from>
    <xdr:ext cx="762000" cy="259045"/>
    <xdr:sp macro="" textlink="">
      <xdr:nvSpPr>
        <xdr:cNvPr id="204" name="テキスト ボックス 203">
          <a:extLst>
            <a:ext uri="{FF2B5EF4-FFF2-40B4-BE49-F238E27FC236}">
              <a16:creationId xmlns:a16="http://schemas.microsoft.com/office/drawing/2014/main" id="{00000000-0008-0000-0300-0000CC000000}"/>
            </a:ext>
          </a:extLst>
        </xdr:cNvPr>
        <xdr:cNvSpPr txBox="1"/>
      </xdr:nvSpPr>
      <xdr:spPr>
        <a:xfrm>
          <a:off x="1955800" y="138729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264,250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22237</xdr:rowOff>
    </xdr:from>
    <xdr:to>
      <xdr:col>7</xdr:col>
      <xdr:colOff>31750</xdr:colOff>
      <xdr:row>82</xdr:row>
      <xdr:rowOff>123837</xdr:rowOff>
    </xdr:to>
    <xdr:sp macro="" textlink="">
      <xdr:nvSpPr>
        <xdr:cNvPr id="205" name="フローチャート: 判断 204">
          <a:extLst>
            <a:ext uri="{FF2B5EF4-FFF2-40B4-BE49-F238E27FC236}">
              <a16:creationId xmlns:a16="http://schemas.microsoft.com/office/drawing/2014/main" id="{00000000-0008-0000-0300-0000CD000000}"/>
            </a:ext>
          </a:extLst>
        </xdr:cNvPr>
        <xdr:cNvSpPr/>
      </xdr:nvSpPr>
      <xdr:spPr>
        <a:xfrm>
          <a:off x="1397000" y="140811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108614</xdr:rowOff>
    </xdr:from>
    <xdr:ext cx="762000" cy="259045"/>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1066800" y="141675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247,115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7" name="テキスト ボックス 206">
          <a:extLst>
            <a:ext uri="{FF2B5EF4-FFF2-40B4-BE49-F238E27FC236}">
              <a16:creationId xmlns:a16="http://schemas.microsoft.com/office/drawing/2014/main" id="{00000000-0008-0000-0300-0000CF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81</xdr:row>
      <xdr:rowOff>133734</xdr:rowOff>
    </xdr:from>
    <xdr:to>
      <xdr:col>23</xdr:col>
      <xdr:colOff>184150</xdr:colOff>
      <xdr:row>82</xdr:row>
      <xdr:rowOff>63884</xdr:rowOff>
    </xdr:to>
    <xdr:sp macro="" textlink="">
      <xdr:nvSpPr>
        <xdr:cNvPr id="212" name="楕円 211">
          <a:extLst>
            <a:ext uri="{FF2B5EF4-FFF2-40B4-BE49-F238E27FC236}">
              <a16:creationId xmlns:a16="http://schemas.microsoft.com/office/drawing/2014/main" id="{00000000-0008-0000-0300-0000D4000000}"/>
            </a:ext>
          </a:extLst>
        </xdr:cNvPr>
        <xdr:cNvSpPr/>
      </xdr:nvSpPr>
      <xdr:spPr>
        <a:xfrm>
          <a:off x="4902200" y="140211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81</xdr:row>
      <xdr:rowOff>55011</xdr:rowOff>
    </xdr:from>
    <xdr:ext cx="762000" cy="259045"/>
    <xdr:sp macro="" textlink="">
      <xdr:nvSpPr>
        <xdr:cNvPr id="213" name="人件費・物件費等の状況該当値テキスト">
          <a:extLst>
            <a:ext uri="{FF2B5EF4-FFF2-40B4-BE49-F238E27FC236}">
              <a16:creationId xmlns:a16="http://schemas.microsoft.com/office/drawing/2014/main" id="{00000000-0008-0000-0300-0000D5000000}"/>
            </a:ext>
          </a:extLst>
        </xdr:cNvPr>
        <xdr:cNvSpPr txBox="1"/>
      </xdr:nvSpPr>
      <xdr:spPr>
        <a:xfrm>
          <a:off x="5041900" y="139424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202,392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81</xdr:row>
      <xdr:rowOff>129902</xdr:rowOff>
    </xdr:from>
    <xdr:to>
      <xdr:col>19</xdr:col>
      <xdr:colOff>184150</xdr:colOff>
      <xdr:row>82</xdr:row>
      <xdr:rowOff>60052</xdr:rowOff>
    </xdr:to>
    <xdr:sp macro="" textlink="">
      <xdr:nvSpPr>
        <xdr:cNvPr id="214" name="楕円 213">
          <a:extLst>
            <a:ext uri="{FF2B5EF4-FFF2-40B4-BE49-F238E27FC236}">
              <a16:creationId xmlns:a16="http://schemas.microsoft.com/office/drawing/2014/main" id="{00000000-0008-0000-0300-0000D6000000}"/>
            </a:ext>
          </a:extLst>
        </xdr:cNvPr>
        <xdr:cNvSpPr/>
      </xdr:nvSpPr>
      <xdr:spPr>
        <a:xfrm>
          <a:off x="4064000" y="140173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70229</xdr:rowOff>
    </xdr:from>
    <xdr:ext cx="736600" cy="259045"/>
    <xdr:sp macro="" textlink="">
      <xdr:nvSpPr>
        <xdr:cNvPr id="215" name="テキスト ボックス 214">
          <a:extLst>
            <a:ext uri="{FF2B5EF4-FFF2-40B4-BE49-F238E27FC236}">
              <a16:creationId xmlns:a16="http://schemas.microsoft.com/office/drawing/2014/main" id="{00000000-0008-0000-0300-0000D7000000}"/>
            </a:ext>
          </a:extLst>
        </xdr:cNvPr>
        <xdr:cNvSpPr txBox="1"/>
      </xdr:nvSpPr>
      <xdr:spPr>
        <a:xfrm>
          <a:off x="3733800" y="1378622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81</xdr:row>
      <xdr:rowOff>116675</xdr:rowOff>
    </xdr:from>
    <xdr:to>
      <xdr:col>15</xdr:col>
      <xdr:colOff>133350</xdr:colOff>
      <xdr:row>82</xdr:row>
      <xdr:rowOff>46825</xdr:rowOff>
    </xdr:to>
    <xdr:sp macro="" textlink="">
      <xdr:nvSpPr>
        <xdr:cNvPr id="216" name="楕円 215">
          <a:extLst>
            <a:ext uri="{FF2B5EF4-FFF2-40B4-BE49-F238E27FC236}">
              <a16:creationId xmlns:a16="http://schemas.microsoft.com/office/drawing/2014/main" id="{00000000-0008-0000-0300-0000D8000000}"/>
            </a:ext>
          </a:extLst>
        </xdr:cNvPr>
        <xdr:cNvSpPr/>
      </xdr:nvSpPr>
      <xdr:spPr>
        <a:xfrm>
          <a:off x="3175000" y="14004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57002</xdr:rowOff>
    </xdr:from>
    <xdr:ext cx="762000" cy="259045"/>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2844800" y="137730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82</xdr:row>
      <xdr:rowOff>65162</xdr:rowOff>
    </xdr:from>
    <xdr:to>
      <xdr:col>11</xdr:col>
      <xdr:colOff>82550</xdr:colOff>
      <xdr:row>82</xdr:row>
      <xdr:rowOff>166762</xdr:rowOff>
    </xdr:to>
    <xdr:sp macro="" textlink="">
      <xdr:nvSpPr>
        <xdr:cNvPr id="218" name="楕円 217">
          <a:extLst>
            <a:ext uri="{FF2B5EF4-FFF2-40B4-BE49-F238E27FC236}">
              <a16:creationId xmlns:a16="http://schemas.microsoft.com/office/drawing/2014/main" id="{00000000-0008-0000-0300-0000DA000000}"/>
            </a:ext>
          </a:extLst>
        </xdr:cNvPr>
        <xdr:cNvSpPr/>
      </xdr:nvSpPr>
      <xdr:spPr>
        <a:xfrm>
          <a:off x="2286000" y="141240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151539</xdr:rowOff>
    </xdr:from>
    <xdr:ext cx="762000" cy="259045"/>
    <xdr:sp macro=""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1955800" y="142104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279,135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114641</xdr:rowOff>
    </xdr:from>
    <xdr:to>
      <xdr:col>7</xdr:col>
      <xdr:colOff>31750</xdr:colOff>
      <xdr:row>82</xdr:row>
      <xdr:rowOff>44791</xdr:rowOff>
    </xdr:to>
    <xdr:sp macro="" textlink="">
      <xdr:nvSpPr>
        <xdr:cNvPr id="220" name="楕円 219">
          <a:extLst>
            <a:ext uri="{FF2B5EF4-FFF2-40B4-BE49-F238E27FC236}">
              <a16:creationId xmlns:a16="http://schemas.microsoft.com/office/drawing/2014/main" id="{00000000-0008-0000-0300-0000DC000000}"/>
            </a:ext>
          </a:extLst>
        </xdr:cNvPr>
        <xdr:cNvSpPr/>
      </xdr:nvSpPr>
      <xdr:spPr>
        <a:xfrm>
          <a:off x="1397000" y="140020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54968</xdr:rowOff>
    </xdr:from>
    <xdr:ext cx="762000" cy="259045"/>
    <xdr:sp macro=""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1066800" y="137709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188,149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2" name="正方形/長方形 221">
          <a:extLst>
            <a:ext uri="{FF2B5EF4-FFF2-40B4-BE49-F238E27FC236}">
              <a16:creationId xmlns:a16="http://schemas.microsoft.com/office/drawing/2014/main" id="{00000000-0008-0000-0300-0000DE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3" name="テキスト ボックス 222">
          <a:extLst>
            <a:ext uri="{FF2B5EF4-FFF2-40B4-BE49-F238E27FC236}">
              <a16:creationId xmlns:a16="http://schemas.microsoft.com/office/drawing/2014/main" id="{00000000-0008-0000-0300-0000DF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4" name="テキスト ボックス 223">
          <a:extLst>
            <a:ext uri="{FF2B5EF4-FFF2-40B4-BE49-F238E27FC236}">
              <a16:creationId xmlns:a16="http://schemas.microsoft.com/office/drawing/2014/main" id="{00000000-0008-0000-0300-0000E0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[98.7]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5" name="正方形/長方形 224">
          <a:extLst>
            <a:ext uri="{FF2B5EF4-FFF2-40B4-BE49-F238E27FC236}">
              <a16:creationId xmlns:a16="http://schemas.microsoft.com/office/drawing/2014/main" id="{00000000-0008-0000-0300-0000E1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6" name="正方形/長方形 225">
          <a:extLst>
            <a:ext uri="{FF2B5EF4-FFF2-40B4-BE49-F238E27FC236}">
              <a16:creationId xmlns:a16="http://schemas.microsoft.com/office/drawing/2014/main" id="{00000000-0008-0000-0300-0000E2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4" name="テキスト ボックス 233">
          <a:extLst>
            <a:ext uri="{FF2B5EF4-FFF2-40B4-BE49-F238E27FC236}">
              <a16:creationId xmlns:a16="http://schemas.microsoft.com/office/drawing/2014/main" id="{00000000-0008-0000-0300-0000EA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R4</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と比較し</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0.3</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ポイント</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増と</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な</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り</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、類似団体平均よりは上回っている。主な要因としては、</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給与表上の引上率の増及び階層変動による影響により増となった。</a:t>
          </a:r>
          <a:b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b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今後も引き続き職員の定員管理計画を基に人件費の抑制を図りつつ、給与水準の適正化に努めていく。</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5" name="直線コネクタ 234">
          <a:extLst>
            <a:ext uri="{FF2B5EF4-FFF2-40B4-BE49-F238E27FC236}">
              <a16:creationId xmlns:a16="http://schemas.microsoft.com/office/drawing/2014/main" id="{00000000-0008-0000-0300-0000EB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6" name="テキスト ボックス 235">
          <a:extLst>
            <a:ext uri="{FF2B5EF4-FFF2-40B4-BE49-F238E27FC236}">
              <a16:creationId xmlns:a16="http://schemas.microsoft.com/office/drawing/2014/main" id="{00000000-0008-0000-0300-0000EC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90</xdr:row>
      <xdr:rowOff>36286</xdr:rowOff>
    </xdr:from>
    <xdr:to>
      <xdr:col>85</xdr:col>
      <xdr:colOff>95250</xdr:colOff>
      <xdr:row>90</xdr:row>
      <xdr:rowOff>36286</xdr:rowOff>
    </xdr:to>
    <xdr:cxnSp macro="">
      <xdr:nvCxnSpPr>
        <xdr:cNvPr id="237" name="直線コネクタ 236">
          <a:extLst>
            <a:ext uri="{FF2B5EF4-FFF2-40B4-BE49-F238E27FC236}">
              <a16:creationId xmlns:a16="http://schemas.microsoft.com/office/drawing/2014/main" id="{00000000-0008-0000-0300-0000ED000000}"/>
            </a:ext>
          </a:extLst>
        </xdr:cNvPr>
        <xdr:cNvCxnSpPr/>
      </xdr:nvCxnSpPr>
      <xdr:spPr>
        <a:xfrm>
          <a:off x="12827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65513</xdr:rowOff>
    </xdr:from>
    <xdr:ext cx="762000" cy="259045"/>
    <xdr:sp macro="" textlink="">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206500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88</xdr:row>
      <xdr:rowOff>34471</xdr:rowOff>
    </xdr:from>
    <xdr:to>
      <xdr:col>85</xdr:col>
      <xdr:colOff>95250</xdr:colOff>
      <xdr:row>88</xdr:row>
      <xdr:rowOff>34471</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63698</xdr:rowOff>
    </xdr:from>
    <xdr:ext cx="762000" cy="259045"/>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86</xdr:row>
      <xdr:rowOff>32657</xdr:rowOff>
    </xdr:from>
    <xdr:to>
      <xdr:col>85</xdr:col>
      <xdr:colOff>95250</xdr:colOff>
      <xdr:row>86</xdr:row>
      <xdr:rowOff>32657</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85</xdr:row>
      <xdr:rowOff>61884</xdr:rowOff>
    </xdr:from>
    <xdr:ext cx="762000" cy="25904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84</xdr:row>
      <xdr:rowOff>30843</xdr:rowOff>
    </xdr:from>
    <xdr:to>
      <xdr:col>85</xdr:col>
      <xdr:colOff>95250</xdr:colOff>
      <xdr:row>84</xdr:row>
      <xdr:rowOff>30843</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83</xdr:row>
      <xdr:rowOff>60070</xdr:rowOff>
    </xdr:from>
    <xdr:ext cx="762000" cy="259045"/>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29029</xdr:rowOff>
    </xdr:from>
    <xdr:to>
      <xdr:col>85</xdr:col>
      <xdr:colOff>95250</xdr:colOff>
      <xdr:row>82</xdr:row>
      <xdr:rowOff>29029</xdr:rowOff>
    </xdr:to>
    <xdr:cxnSp macro="">
      <xdr:nvCxnSpPr>
        <xdr:cNvPr id="245" name="直線コネクタ 244">
          <a:extLst>
            <a:ext uri="{FF2B5EF4-FFF2-40B4-BE49-F238E27FC236}">
              <a16:creationId xmlns:a16="http://schemas.microsoft.com/office/drawing/2014/main" id="{00000000-0008-0000-0300-0000F5000000}"/>
            </a:ext>
          </a:extLst>
        </xdr:cNvPr>
        <xdr:cNvCxnSpPr/>
      </xdr:nvCxnSpPr>
      <xdr:spPr>
        <a:xfrm>
          <a:off x="12827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81</xdr:row>
      <xdr:rowOff>58256</xdr:rowOff>
    </xdr:from>
    <xdr:ext cx="762000" cy="259045"/>
    <xdr:sp macro="" textlink="">
      <xdr:nvSpPr>
        <xdr:cNvPr id="246" name="テキスト ボックス 245">
          <a:extLst>
            <a:ext uri="{FF2B5EF4-FFF2-40B4-BE49-F238E27FC236}">
              <a16:creationId xmlns:a16="http://schemas.microsoft.com/office/drawing/2014/main" id="{00000000-0008-0000-0300-0000F6000000}"/>
            </a:ext>
          </a:extLst>
        </xdr:cNvPr>
        <xdr:cNvSpPr txBox="1"/>
      </xdr:nvSpPr>
      <xdr:spPr>
        <a:xfrm>
          <a:off x="1206500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27214</xdr:rowOff>
    </xdr:from>
    <xdr:to>
      <xdr:col>85</xdr:col>
      <xdr:colOff>95250</xdr:colOff>
      <xdr:row>80</xdr:row>
      <xdr:rowOff>27214</xdr:rowOff>
    </xdr:to>
    <xdr:cxnSp macro="">
      <xdr:nvCxnSpPr>
        <xdr:cNvPr id="247" name="直線コネクタ 246">
          <a:extLst>
            <a:ext uri="{FF2B5EF4-FFF2-40B4-BE49-F238E27FC236}">
              <a16:creationId xmlns:a16="http://schemas.microsoft.com/office/drawing/2014/main" id="{00000000-0008-0000-0300-0000F7000000}"/>
            </a:ext>
          </a:extLst>
        </xdr:cNvPr>
        <xdr:cNvCxnSpPr/>
      </xdr:nvCxnSpPr>
      <xdr:spPr>
        <a:xfrm>
          <a:off x="12827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56441</xdr:rowOff>
    </xdr:from>
    <xdr:ext cx="762000" cy="259045"/>
    <xdr:sp macro="" textlink="">
      <xdr:nvSpPr>
        <xdr:cNvPr id="248" name="テキスト ボックス 247">
          <a:extLst>
            <a:ext uri="{FF2B5EF4-FFF2-40B4-BE49-F238E27FC236}">
              <a16:creationId xmlns:a16="http://schemas.microsoft.com/office/drawing/2014/main" id="{00000000-0008-0000-0300-0000F8000000}"/>
            </a:ext>
          </a:extLst>
        </xdr:cNvPr>
        <xdr:cNvSpPr txBox="1"/>
      </xdr:nvSpPr>
      <xdr:spPr>
        <a:xfrm>
          <a:off x="1206500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9" name="直線コネクタ 248">
          <a:extLst>
            <a:ext uri="{FF2B5EF4-FFF2-40B4-BE49-F238E27FC236}">
              <a16:creationId xmlns:a16="http://schemas.microsoft.com/office/drawing/2014/main" id="{00000000-0008-0000-0300-0000F9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50" name="テキスト ボックス 249">
          <a:extLst>
            <a:ext uri="{FF2B5EF4-FFF2-40B4-BE49-F238E27FC236}">
              <a16:creationId xmlns:a16="http://schemas.microsoft.com/office/drawing/2014/main" id="{00000000-0008-0000-0300-0000FA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1" name="給与水準   （国との比較）グラフ枠">
          <a:extLst>
            <a:ext uri="{FF2B5EF4-FFF2-40B4-BE49-F238E27FC236}">
              <a16:creationId xmlns:a16="http://schemas.microsoft.com/office/drawing/2014/main" id="{00000000-0008-0000-0300-0000FB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80</xdr:row>
      <xdr:rowOff>38705</xdr:rowOff>
    </xdr:from>
    <xdr:to>
      <xdr:col>81</xdr:col>
      <xdr:colOff>44450</xdr:colOff>
      <xdr:row>89</xdr:row>
      <xdr:rowOff>127302</xdr:rowOff>
    </xdr:to>
    <xdr:cxnSp macro="">
      <xdr:nvCxnSpPr>
        <xdr:cNvPr id="252" name="直線コネクタ 251">
          <a:extLst>
            <a:ext uri="{FF2B5EF4-FFF2-40B4-BE49-F238E27FC236}">
              <a16:creationId xmlns:a16="http://schemas.microsoft.com/office/drawing/2014/main" id="{00000000-0008-0000-0300-0000FC000000}"/>
            </a:ext>
          </a:extLst>
        </xdr:cNvPr>
        <xdr:cNvCxnSpPr/>
      </xdr:nvCxnSpPr>
      <xdr:spPr>
        <a:xfrm flipV="1">
          <a:off x="17018000" y="13754705"/>
          <a:ext cx="0" cy="163164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99379</xdr:rowOff>
    </xdr:from>
    <xdr:ext cx="762000" cy="259045"/>
    <xdr:sp macro="" textlink="">
      <xdr:nvSpPr>
        <xdr:cNvPr id="253" name="給与水準   （国との比較）最小値テキスト">
          <a:extLst>
            <a:ext uri="{FF2B5EF4-FFF2-40B4-BE49-F238E27FC236}">
              <a16:creationId xmlns:a16="http://schemas.microsoft.com/office/drawing/2014/main" id="{00000000-0008-0000-0300-0000FD000000}"/>
            </a:ext>
          </a:extLst>
        </xdr:cNvPr>
        <xdr:cNvSpPr txBox="1"/>
      </xdr:nvSpPr>
      <xdr:spPr>
        <a:xfrm>
          <a:off x="17106900" y="153584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127302</xdr:rowOff>
    </xdr:from>
    <xdr:to>
      <xdr:col>81</xdr:col>
      <xdr:colOff>133350</xdr:colOff>
      <xdr:row>89</xdr:row>
      <xdr:rowOff>127302</xdr:rowOff>
    </xdr:to>
    <xdr:cxnSp macro="">
      <xdr:nvCxnSpPr>
        <xdr:cNvPr id="254" name="直線コネクタ 253">
          <a:extLst>
            <a:ext uri="{FF2B5EF4-FFF2-40B4-BE49-F238E27FC236}">
              <a16:creationId xmlns:a16="http://schemas.microsoft.com/office/drawing/2014/main" id="{00000000-0008-0000-0300-0000FE000000}"/>
            </a:ext>
          </a:extLst>
        </xdr:cNvPr>
        <xdr:cNvCxnSpPr/>
      </xdr:nvCxnSpPr>
      <xdr:spPr>
        <a:xfrm>
          <a:off x="16929100" y="153863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78</xdr:row>
      <xdr:rowOff>125082</xdr:rowOff>
    </xdr:from>
    <xdr:ext cx="762000" cy="259045"/>
    <xdr:sp macro="" textlink="">
      <xdr:nvSpPr>
        <xdr:cNvPr id="255" name="給与水準   （国との比較）最大値テキスト">
          <a:extLst>
            <a:ext uri="{FF2B5EF4-FFF2-40B4-BE49-F238E27FC236}">
              <a16:creationId xmlns:a16="http://schemas.microsoft.com/office/drawing/2014/main" id="{00000000-0008-0000-0300-0000FF000000}"/>
            </a:ext>
          </a:extLst>
        </xdr:cNvPr>
        <xdr:cNvSpPr txBox="1"/>
      </xdr:nvSpPr>
      <xdr:spPr>
        <a:xfrm>
          <a:off x="17106900" y="134981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80</xdr:row>
      <xdr:rowOff>38705</xdr:rowOff>
    </xdr:from>
    <xdr:to>
      <xdr:col>81</xdr:col>
      <xdr:colOff>133350</xdr:colOff>
      <xdr:row>80</xdr:row>
      <xdr:rowOff>38705</xdr:rowOff>
    </xdr:to>
    <xdr:cxnSp macro="">
      <xdr:nvCxnSpPr>
        <xdr:cNvPr id="256" name="直線コネクタ 255">
          <a:extLst>
            <a:ext uri="{FF2B5EF4-FFF2-40B4-BE49-F238E27FC236}">
              <a16:creationId xmlns:a16="http://schemas.microsoft.com/office/drawing/2014/main" id="{00000000-0008-0000-0300-000000010000}"/>
            </a:ext>
          </a:extLst>
        </xdr:cNvPr>
        <xdr:cNvCxnSpPr/>
      </xdr:nvCxnSpPr>
      <xdr:spPr>
        <a:xfrm>
          <a:off x="16929100" y="137547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87</xdr:row>
      <xdr:rowOff>136979</xdr:rowOff>
    </xdr:from>
    <xdr:to>
      <xdr:col>81</xdr:col>
      <xdr:colOff>44450</xdr:colOff>
      <xdr:row>88</xdr:row>
      <xdr:rowOff>0</xdr:rowOff>
    </xdr:to>
    <xdr:cxnSp macro="">
      <xdr:nvCxnSpPr>
        <xdr:cNvPr id="257" name="直線コネクタ 256">
          <a:extLst>
            <a:ext uri="{FF2B5EF4-FFF2-40B4-BE49-F238E27FC236}">
              <a16:creationId xmlns:a16="http://schemas.microsoft.com/office/drawing/2014/main" id="{00000000-0008-0000-0300-000001010000}"/>
            </a:ext>
          </a:extLst>
        </xdr:cNvPr>
        <xdr:cNvCxnSpPr/>
      </xdr:nvCxnSpPr>
      <xdr:spPr>
        <a:xfrm>
          <a:off x="16179800" y="15053129"/>
          <a:ext cx="838200" cy="344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84</xdr:row>
      <xdr:rowOff>100891</xdr:rowOff>
    </xdr:from>
    <xdr:ext cx="762000" cy="259045"/>
    <xdr:sp macro="" textlink="">
      <xdr:nvSpPr>
        <xdr:cNvPr id="258" name="給与水準   （国との比較）平均値テキスト">
          <a:extLst>
            <a:ext uri="{FF2B5EF4-FFF2-40B4-BE49-F238E27FC236}">
              <a16:creationId xmlns:a16="http://schemas.microsoft.com/office/drawing/2014/main" id="{00000000-0008-0000-0300-000002010000}"/>
            </a:ext>
          </a:extLst>
        </xdr:cNvPr>
        <xdr:cNvSpPr txBox="1"/>
      </xdr:nvSpPr>
      <xdr:spPr>
        <a:xfrm>
          <a:off x="17106900" y="145026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84364</xdr:rowOff>
    </xdr:from>
    <xdr:to>
      <xdr:col>81</xdr:col>
      <xdr:colOff>95250</xdr:colOff>
      <xdr:row>86</xdr:row>
      <xdr:rowOff>14514</xdr:rowOff>
    </xdr:to>
    <xdr:sp macro="" textlink="">
      <xdr:nvSpPr>
        <xdr:cNvPr id="259" name="フローチャート: 判断 258">
          <a:extLst>
            <a:ext uri="{FF2B5EF4-FFF2-40B4-BE49-F238E27FC236}">
              <a16:creationId xmlns:a16="http://schemas.microsoft.com/office/drawing/2014/main" id="{00000000-0008-0000-0300-000003010000}"/>
            </a:ext>
          </a:extLst>
        </xdr:cNvPr>
        <xdr:cNvSpPr/>
      </xdr:nvSpPr>
      <xdr:spPr>
        <a:xfrm>
          <a:off x="16967200" y="146576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87</xdr:row>
      <xdr:rowOff>136979</xdr:rowOff>
    </xdr:from>
    <xdr:to>
      <xdr:col>77</xdr:col>
      <xdr:colOff>44450</xdr:colOff>
      <xdr:row>89</xdr:row>
      <xdr:rowOff>46868</xdr:rowOff>
    </xdr:to>
    <xdr:cxnSp macro="">
      <xdr:nvCxnSpPr>
        <xdr:cNvPr id="260" name="直線コネクタ 259">
          <a:extLst>
            <a:ext uri="{FF2B5EF4-FFF2-40B4-BE49-F238E27FC236}">
              <a16:creationId xmlns:a16="http://schemas.microsoft.com/office/drawing/2014/main" id="{00000000-0008-0000-0300-000004010000}"/>
            </a:ext>
          </a:extLst>
        </xdr:cNvPr>
        <xdr:cNvCxnSpPr/>
      </xdr:nvCxnSpPr>
      <xdr:spPr>
        <a:xfrm flipV="1">
          <a:off x="15290800" y="15053129"/>
          <a:ext cx="889000" cy="2527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85</xdr:row>
      <xdr:rowOff>95855</xdr:rowOff>
    </xdr:from>
    <xdr:to>
      <xdr:col>77</xdr:col>
      <xdr:colOff>95250</xdr:colOff>
      <xdr:row>86</xdr:row>
      <xdr:rowOff>26005</xdr:rowOff>
    </xdr:to>
    <xdr:sp macro="" textlink="">
      <xdr:nvSpPr>
        <xdr:cNvPr id="261" name="フローチャート: 判断 260">
          <a:extLst>
            <a:ext uri="{FF2B5EF4-FFF2-40B4-BE49-F238E27FC236}">
              <a16:creationId xmlns:a16="http://schemas.microsoft.com/office/drawing/2014/main" id="{00000000-0008-0000-0300-000005010000}"/>
            </a:ext>
          </a:extLst>
        </xdr:cNvPr>
        <xdr:cNvSpPr/>
      </xdr:nvSpPr>
      <xdr:spPr>
        <a:xfrm>
          <a:off x="16129000" y="14669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84</xdr:row>
      <xdr:rowOff>36182</xdr:rowOff>
    </xdr:from>
    <xdr:ext cx="736600" cy="259045"/>
    <xdr:sp macro="" textlink="">
      <xdr:nvSpPr>
        <xdr:cNvPr id="262" name="テキスト ボックス 261">
          <a:extLst>
            <a:ext uri="{FF2B5EF4-FFF2-40B4-BE49-F238E27FC236}">
              <a16:creationId xmlns:a16="http://schemas.microsoft.com/office/drawing/2014/main" id="{00000000-0008-0000-0300-000006010000}"/>
            </a:ext>
          </a:extLst>
        </xdr:cNvPr>
        <xdr:cNvSpPr txBox="1"/>
      </xdr:nvSpPr>
      <xdr:spPr>
        <a:xfrm>
          <a:off x="15798800" y="1443798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88</xdr:row>
      <xdr:rowOff>91923</xdr:rowOff>
    </xdr:from>
    <xdr:to>
      <xdr:col>72</xdr:col>
      <xdr:colOff>203200</xdr:colOff>
      <xdr:row>89</xdr:row>
      <xdr:rowOff>46868</xdr:rowOff>
    </xdr:to>
    <xdr:cxnSp macro="">
      <xdr:nvCxnSpPr>
        <xdr:cNvPr id="263" name="直線コネクタ 262">
          <a:extLst>
            <a:ext uri="{FF2B5EF4-FFF2-40B4-BE49-F238E27FC236}">
              <a16:creationId xmlns:a16="http://schemas.microsoft.com/office/drawing/2014/main" id="{00000000-0008-0000-0300-000007010000}"/>
            </a:ext>
          </a:extLst>
        </xdr:cNvPr>
        <xdr:cNvCxnSpPr/>
      </xdr:nvCxnSpPr>
      <xdr:spPr>
        <a:xfrm>
          <a:off x="14401800" y="15179523"/>
          <a:ext cx="889000" cy="1263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85</xdr:row>
      <xdr:rowOff>95855</xdr:rowOff>
    </xdr:from>
    <xdr:to>
      <xdr:col>73</xdr:col>
      <xdr:colOff>44450</xdr:colOff>
      <xdr:row>86</xdr:row>
      <xdr:rowOff>26005</xdr:rowOff>
    </xdr:to>
    <xdr:sp macro="" textlink="">
      <xdr:nvSpPr>
        <xdr:cNvPr id="264" name="フローチャート: 判断 263">
          <a:extLst>
            <a:ext uri="{FF2B5EF4-FFF2-40B4-BE49-F238E27FC236}">
              <a16:creationId xmlns:a16="http://schemas.microsoft.com/office/drawing/2014/main" id="{00000000-0008-0000-0300-000008010000}"/>
            </a:ext>
          </a:extLst>
        </xdr:cNvPr>
        <xdr:cNvSpPr/>
      </xdr:nvSpPr>
      <xdr:spPr>
        <a:xfrm>
          <a:off x="15240000" y="14669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84</xdr:row>
      <xdr:rowOff>36182</xdr:rowOff>
    </xdr:from>
    <xdr:ext cx="762000" cy="259045"/>
    <xdr:sp macro="" textlink="">
      <xdr:nvSpPr>
        <xdr:cNvPr id="265" name="テキスト ボックス 264">
          <a:extLst>
            <a:ext uri="{FF2B5EF4-FFF2-40B4-BE49-F238E27FC236}">
              <a16:creationId xmlns:a16="http://schemas.microsoft.com/office/drawing/2014/main" id="{00000000-0008-0000-0300-000009010000}"/>
            </a:ext>
          </a:extLst>
        </xdr:cNvPr>
        <xdr:cNvSpPr txBox="1"/>
      </xdr:nvSpPr>
      <xdr:spPr>
        <a:xfrm>
          <a:off x="14909800" y="144379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88</xdr:row>
      <xdr:rowOff>57452</xdr:rowOff>
    </xdr:from>
    <xdr:to>
      <xdr:col>68</xdr:col>
      <xdr:colOff>152400</xdr:colOff>
      <xdr:row>88</xdr:row>
      <xdr:rowOff>91923</xdr:rowOff>
    </xdr:to>
    <xdr:cxnSp macro="">
      <xdr:nvCxnSpPr>
        <xdr:cNvPr id="266" name="直線コネクタ 265">
          <a:extLst>
            <a:ext uri="{FF2B5EF4-FFF2-40B4-BE49-F238E27FC236}">
              <a16:creationId xmlns:a16="http://schemas.microsoft.com/office/drawing/2014/main" id="{00000000-0008-0000-0300-00000A010000}"/>
            </a:ext>
          </a:extLst>
        </xdr:cNvPr>
        <xdr:cNvCxnSpPr/>
      </xdr:nvCxnSpPr>
      <xdr:spPr>
        <a:xfrm>
          <a:off x="13512800" y="15145052"/>
          <a:ext cx="889000" cy="344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85</xdr:row>
      <xdr:rowOff>61384</xdr:rowOff>
    </xdr:from>
    <xdr:to>
      <xdr:col>68</xdr:col>
      <xdr:colOff>203200</xdr:colOff>
      <xdr:row>85</xdr:row>
      <xdr:rowOff>162984</xdr:rowOff>
    </xdr:to>
    <xdr:sp macro="" textlink="">
      <xdr:nvSpPr>
        <xdr:cNvPr id="267" name="フローチャート: 判断 266">
          <a:extLst>
            <a:ext uri="{FF2B5EF4-FFF2-40B4-BE49-F238E27FC236}">
              <a16:creationId xmlns:a16="http://schemas.microsoft.com/office/drawing/2014/main" id="{00000000-0008-0000-0300-00000B010000}"/>
            </a:ext>
          </a:extLst>
        </xdr:cNvPr>
        <xdr:cNvSpPr/>
      </xdr:nvSpPr>
      <xdr:spPr>
        <a:xfrm>
          <a:off x="14351000" y="14634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84</xdr:row>
      <xdr:rowOff>1711</xdr:rowOff>
    </xdr:from>
    <xdr:ext cx="762000" cy="259045"/>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4020800" y="144035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85</xdr:row>
      <xdr:rowOff>26912</xdr:rowOff>
    </xdr:from>
    <xdr:to>
      <xdr:col>64</xdr:col>
      <xdr:colOff>152400</xdr:colOff>
      <xdr:row>85</xdr:row>
      <xdr:rowOff>128512</xdr:rowOff>
    </xdr:to>
    <xdr:sp macro="" textlink="">
      <xdr:nvSpPr>
        <xdr:cNvPr id="269" name="フローチャート: 判断 268">
          <a:extLst>
            <a:ext uri="{FF2B5EF4-FFF2-40B4-BE49-F238E27FC236}">
              <a16:creationId xmlns:a16="http://schemas.microsoft.com/office/drawing/2014/main" id="{00000000-0008-0000-0300-00000D010000}"/>
            </a:ext>
          </a:extLst>
        </xdr:cNvPr>
        <xdr:cNvSpPr/>
      </xdr:nvSpPr>
      <xdr:spPr>
        <a:xfrm>
          <a:off x="13462000" y="146001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83</xdr:row>
      <xdr:rowOff>138689</xdr:rowOff>
    </xdr:from>
    <xdr:ext cx="762000" cy="259045"/>
    <xdr:sp macro=""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3131800" y="143690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4" name="テキスト ボックス 273">
          <a:extLst>
            <a:ext uri="{FF2B5EF4-FFF2-40B4-BE49-F238E27FC236}">
              <a16:creationId xmlns:a16="http://schemas.microsoft.com/office/drawing/2014/main" id="{00000000-0008-0000-0300-000012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87</xdr:row>
      <xdr:rowOff>120650</xdr:rowOff>
    </xdr:from>
    <xdr:to>
      <xdr:col>81</xdr:col>
      <xdr:colOff>95250</xdr:colOff>
      <xdr:row>88</xdr:row>
      <xdr:rowOff>50800</xdr:rowOff>
    </xdr:to>
    <xdr:sp macro="" textlink="">
      <xdr:nvSpPr>
        <xdr:cNvPr id="276" name="楕円 275">
          <a:extLst>
            <a:ext uri="{FF2B5EF4-FFF2-40B4-BE49-F238E27FC236}">
              <a16:creationId xmlns:a16="http://schemas.microsoft.com/office/drawing/2014/main" id="{00000000-0008-0000-0300-000014010000}"/>
            </a:ext>
          </a:extLst>
        </xdr:cNvPr>
        <xdr:cNvSpPr/>
      </xdr:nvSpPr>
      <xdr:spPr>
        <a:xfrm>
          <a:off x="16967200" y="15036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87</xdr:row>
      <xdr:rowOff>92727</xdr:rowOff>
    </xdr:from>
    <xdr:ext cx="762000" cy="259045"/>
    <xdr:sp macro="" textlink="">
      <xdr:nvSpPr>
        <xdr:cNvPr id="277" name="給与水準   （国との比較）該当値テキスト">
          <a:extLst>
            <a:ext uri="{FF2B5EF4-FFF2-40B4-BE49-F238E27FC236}">
              <a16:creationId xmlns:a16="http://schemas.microsoft.com/office/drawing/2014/main" id="{00000000-0008-0000-0300-000015010000}"/>
            </a:ext>
          </a:extLst>
        </xdr:cNvPr>
        <xdr:cNvSpPr txBox="1"/>
      </xdr:nvSpPr>
      <xdr:spPr>
        <a:xfrm>
          <a:off x="17106900" y="1500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87</xdr:row>
      <xdr:rowOff>86179</xdr:rowOff>
    </xdr:from>
    <xdr:to>
      <xdr:col>77</xdr:col>
      <xdr:colOff>95250</xdr:colOff>
      <xdr:row>88</xdr:row>
      <xdr:rowOff>16329</xdr:rowOff>
    </xdr:to>
    <xdr:sp macro="" textlink="">
      <xdr:nvSpPr>
        <xdr:cNvPr id="278" name="楕円 277">
          <a:extLst>
            <a:ext uri="{FF2B5EF4-FFF2-40B4-BE49-F238E27FC236}">
              <a16:creationId xmlns:a16="http://schemas.microsoft.com/office/drawing/2014/main" id="{00000000-0008-0000-0300-000016010000}"/>
            </a:ext>
          </a:extLst>
        </xdr:cNvPr>
        <xdr:cNvSpPr/>
      </xdr:nvSpPr>
      <xdr:spPr>
        <a:xfrm>
          <a:off x="16129000" y="150023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88</xdr:row>
      <xdr:rowOff>1106</xdr:rowOff>
    </xdr:from>
    <xdr:ext cx="736600" cy="259045"/>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5798800" y="1508870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88</xdr:row>
      <xdr:rowOff>167518</xdr:rowOff>
    </xdr:from>
    <xdr:to>
      <xdr:col>73</xdr:col>
      <xdr:colOff>44450</xdr:colOff>
      <xdr:row>89</xdr:row>
      <xdr:rowOff>97668</xdr:rowOff>
    </xdr:to>
    <xdr:sp macro="" textlink="">
      <xdr:nvSpPr>
        <xdr:cNvPr id="280" name="楕円 279">
          <a:extLst>
            <a:ext uri="{FF2B5EF4-FFF2-40B4-BE49-F238E27FC236}">
              <a16:creationId xmlns:a16="http://schemas.microsoft.com/office/drawing/2014/main" id="{00000000-0008-0000-0300-000018010000}"/>
            </a:ext>
          </a:extLst>
        </xdr:cNvPr>
        <xdr:cNvSpPr/>
      </xdr:nvSpPr>
      <xdr:spPr>
        <a:xfrm>
          <a:off x="15240000" y="152551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89</xdr:row>
      <xdr:rowOff>82445</xdr:rowOff>
    </xdr:from>
    <xdr:ext cx="762000" cy="259045"/>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4909800" y="153414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88</xdr:row>
      <xdr:rowOff>41123</xdr:rowOff>
    </xdr:from>
    <xdr:to>
      <xdr:col>68</xdr:col>
      <xdr:colOff>203200</xdr:colOff>
      <xdr:row>88</xdr:row>
      <xdr:rowOff>142723</xdr:rowOff>
    </xdr:to>
    <xdr:sp macro="" textlink="">
      <xdr:nvSpPr>
        <xdr:cNvPr id="282" name="楕円 281">
          <a:extLst>
            <a:ext uri="{FF2B5EF4-FFF2-40B4-BE49-F238E27FC236}">
              <a16:creationId xmlns:a16="http://schemas.microsoft.com/office/drawing/2014/main" id="{00000000-0008-0000-0300-00001A010000}"/>
            </a:ext>
          </a:extLst>
        </xdr:cNvPr>
        <xdr:cNvSpPr/>
      </xdr:nvSpPr>
      <xdr:spPr>
        <a:xfrm>
          <a:off x="14351000" y="151287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88</xdr:row>
      <xdr:rowOff>127500</xdr:rowOff>
    </xdr:from>
    <xdr:ext cx="762000" cy="259045"/>
    <xdr:sp macro="" textlink="">
      <xdr:nvSpPr>
        <xdr:cNvPr id="283" name="テキスト ボックス 282">
          <a:extLst>
            <a:ext uri="{FF2B5EF4-FFF2-40B4-BE49-F238E27FC236}">
              <a16:creationId xmlns:a16="http://schemas.microsoft.com/office/drawing/2014/main" id="{00000000-0008-0000-0300-00001B010000}"/>
            </a:ext>
          </a:extLst>
        </xdr:cNvPr>
        <xdr:cNvSpPr txBox="1"/>
      </xdr:nvSpPr>
      <xdr:spPr>
        <a:xfrm>
          <a:off x="14020800" y="152151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88</xdr:row>
      <xdr:rowOff>6652</xdr:rowOff>
    </xdr:from>
    <xdr:to>
      <xdr:col>64</xdr:col>
      <xdr:colOff>152400</xdr:colOff>
      <xdr:row>88</xdr:row>
      <xdr:rowOff>108252</xdr:rowOff>
    </xdr:to>
    <xdr:sp macro="" textlink="">
      <xdr:nvSpPr>
        <xdr:cNvPr id="284" name="楕円 283">
          <a:extLst>
            <a:ext uri="{FF2B5EF4-FFF2-40B4-BE49-F238E27FC236}">
              <a16:creationId xmlns:a16="http://schemas.microsoft.com/office/drawing/2014/main" id="{00000000-0008-0000-0300-00001C010000}"/>
            </a:ext>
          </a:extLst>
        </xdr:cNvPr>
        <xdr:cNvSpPr/>
      </xdr:nvSpPr>
      <xdr:spPr>
        <a:xfrm>
          <a:off x="13462000" y="150942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88</xdr:row>
      <xdr:rowOff>93029</xdr:rowOff>
    </xdr:from>
    <xdr:ext cx="762000" cy="259045"/>
    <xdr:sp macro="" textlink="">
      <xdr:nvSpPr>
        <xdr:cNvPr id="285" name="テキスト ボックス 284">
          <a:extLst>
            <a:ext uri="{FF2B5EF4-FFF2-40B4-BE49-F238E27FC236}">
              <a16:creationId xmlns:a16="http://schemas.microsoft.com/office/drawing/2014/main" id="{00000000-0008-0000-0300-00001D010000}"/>
            </a:ext>
          </a:extLst>
        </xdr:cNvPr>
        <xdr:cNvSpPr txBox="1"/>
      </xdr:nvSpPr>
      <xdr:spPr>
        <a:xfrm>
          <a:off x="13131800" y="151806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6" name="正方形/長方形 285">
          <a:extLst>
            <a:ext uri="{FF2B5EF4-FFF2-40B4-BE49-F238E27FC236}">
              <a16:creationId xmlns:a16="http://schemas.microsoft.com/office/drawing/2014/main" id="{00000000-0008-0000-0300-00001E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7" name="テキスト ボックス 286">
          <a:extLst>
            <a:ext uri="{FF2B5EF4-FFF2-40B4-BE49-F238E27FC236}">
              <a16:creationId xmlns:a16="http://schemas.microsoft.com/office/drawing/2014/main" id="{00000000-0008-0000-0300-00001F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8" name="テキスト ボックス 287">
          <a:extLst>
            <a:ext uri="{FF2B5EF4-FFF2-40B4-BE49-F238E27FC236}">
              <a16:creationId xmlns:a16="http://schemas.microsoft.com/office/drawing/2014/main" id="{00000000-0008-0000-0300-000020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[13.29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4" name="正方形/長方形 293">
          <a:extLst>
            <a:ext uri="{FF2B5EF4-FFF2-40B4-BE49-F238E27FC236}">
              <a16:creationId xmlns:a16="http://schemas.microsoft.com/office/drawing/2014/main" id="{00000000-0008-0000-0300-000026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5" name="正方形/長方形 294">
          <a:extLst>
            <a:ext uri="{FF2B5EF4-FFF2-40B4-BE49-F238E27FC236}">
              <a16:creationId xmlns:a16="http://schemas.microsoft.com/office/drawing/2014/main" id="{00000000-0008-0000-0300-000027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6" name="正方形/長方形 295">
          <a:extLst>
            <a:ext uri="{FF2B5EF4-FFF2-40B4-BE49-F238E27FC236}">
              <a16:creationId xmlns:a16="http://schemas.microsoft.com/office/drawing/2014/main" id="{00000000-0008-0000-0300-000028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7" name="正方形/長方形 296">
          <a:extLst>
            <a:ext uri="{FF2B5EF4-FFF2-40B4-BE49-F238E27FC236}">
              <a16:creationId xmlns:a16="http://schemas.microsoft.com/office/drawing/2014/main" id="{00000000-0008-0000-0300-000029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8" name="テキスト ボックス 297">
          <a:extLst>
            <a:ext uri="{FF2B5EF4-FFF2-40B4-BE49-F238E27FC236}">
              <a16:creationId xmlns:a16="http://schemas.microsoft.com/office/drawing/2014/main" id="{00000000-0008-0000-0300-00002A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職員数は、類似団体平均より</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0.89</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人下回っているが最近は横ばいとなっている。</a:t>
          </a:r>
          <a:b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b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全国平均との比較では、</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4.97</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人上回っており、人口の数に影響されない定率的な仕事に従事する職員もいるが、今後も行財政改革による民間委託の推進や会計年度任用職員の有効活用、適切な定員管理に努める。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54</xdr:row>
      <xdr:rowOff>139700</xdr:rowOff>
    </xdr:from>
    <xdr:ext cx="349839" cy="225703"/>
    <xdr:sp macro=""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112183</xdr:rowOff>
    </xdr:from>
    <xdr:to>
      <xdr:col>85</xdr:col>
      <xdr:colOff>95250</xdr:colOff>
      <xdr:row>67</xdr:row>
      <xdr:rowOff>112183</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141410</xdr:rowOff>
    </xdr:from>
    <xdr:ext cx="762000" cy="259045"/>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52917</xdr:rowOff>
    </xdr:from>
    <xdr:to>
      <xdr:col>85</xdr:col>
      <xdr:colOff>95250</xdr:colOff>
      <xdr:row>65</xdr:row>
      <xdr:rowOff>52917</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64</xdr:row>
      <xdr:rowOff>82144</xdr:rowOff>
    </xdr:from>
    <xdr:ext cx="762000" cy="259045"/>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62</xdr:row>
      <xdr:rowOff>165100</xdr:rowOff>
    </xdr:from>
    <xdr:to>
      <xdr:col>85</xdr:col>
      <xdr:colOff>95250</xdr:colOff>
      <xdr:row>62</xdr:row>
      <xdr:rowOff>165100</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62</xdr:row>
      <xdr:rowOff>22877</xdr:rowOff>
    </xdr:from>
    <xdr:ext cx="762000" cy="259045"/>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60</xdr:row>
      <xdr:rowOff>105833</xdr:rowOff>
    </xdr:from>
    <xdr:to>
      <xdr:col>85</xdr:col>
      <xdr:colOff>95250</xdr:colOff>
      <xdr:row>60</xdr:row>
      <xdr:rowOff>105833</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135060</xdr:rowOff>
    </xdr:from>
    <xdr:ext cx="762000" cy="259045"/>
    <xdr:sp macro="" textlink="">
      <xdr:nvSpPr>
        <xdr:cNvPr id="309" name="テキスト ボックス 308">
          <a:extLst>
            <a:ext uri="{FF2B5EF4-FFF2-40B4-BE49-F238E27FC236}">
              <a16:creationId xmlns:a16="http://schemas.microsoft.com/office/drawing/2014/main" id="{00000000-0008-0000-0300-000035010000}"/>
            </a:ext>
          </a:extLst>
        </xdr:cNvPr>
        <xdr:cNvSpPr txBox="1"/>
      </xdr:nvSpPr>
      <xdr:spPr>
        <a:xfrm>
          <a:off x="1206500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58</xdr:row>
      <xdr:rowOff>46567</xdr:rowOff>
    </xdr:from>
    <xdr:to>
      <xdr:col>85</xdr:col>
      <xdr:colOff>95250</xdr:colOff>
      <xdr:row>58</xdr:row>
      <xdr:rowOff>46567</xdr:rowOff>
    </xdr:to>
    <xdr:cxnSp macro="">
      <xdr:nvCxnSpPr>
        <xdr:cNvPr id="310" name="直線コネクタ 309">
          <a:extLst>
            <a:ext uri="{FF2B5EF4-FFF2-40B4-BE49-F238E27FC236}">
              <a16:creationId xmlns:a16="http://schemas.microsoft.com/office/drawing/2014/main" id="{00000000-0008-0000-0300-000036010000}"/>
            </a:ext>
          </a:extLst>
        </xdr:cNvPr>
        <xdr:cNvCxnSpPr/>
      </xdr:nvCxnSpPr>
      <xdr:spPr>
        <a:xfrm>
          <a:off x="12827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75794</xdr:rowOff>
    </xdr:from>
    <xdr:ext cx="762000" cy="259045"/>
    <xdr:sp macro="" textlink="">
      <xdr:nvSpPr>
        <xdr:cNvPr id="311" name="テキスト ボックス 310">
          <a:extLst>
            <a:ext uri="{FF2B5EF4-FFF2-40B4-BE49-F238E27FC236}">
              <a16:creationId xmlns:a16="http://schemas.microsoft.com/office/drawing/2014/main" id="{00000000-0008-0000-0300-000037010000}"/>
            </a:ext>
          </a:extLst>
        </xdr:cNvPr>
        <xdr:cNvSpPr txBox="1"/>
      </xdr:nvSpPr>
      <xdr:spPr>
        <a:xfrm>
          <a:off x="1206500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2" name="直線コネクタ 311">
          <a:extLst>
            <a:ext uri="{FF2B5EF4-FFF2-40B4-BE49-F238E27FC236}">
              <a16:creationId xmlns:a16="http://schemas.microsoft.com/office/drawing/2014/main" id="{00000000-0008-0000-0300-000038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13" name="テキスト ボックス 312">
          <a:extLst>
            <a:ext uri="{FF2B5EF4-FFF2-40B4-BE49-F238E27FC236}">
              <a16:creationId xmlns:a16="http://schemas.microsoft.com/office/drawing/2014/main" id="{00000000-0008-0000-0300-000039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4" name="定員管理の状況グラフ枠">
          <a:extLst>
            <a:ext uri="{FF2B5EF4-FFF2-40B4-BE49-F238E27FC236}">
              <a16:creationId xmlns:a16="http://schemas.microsoft.com/office/drawing/2014/main" id="{00000000-0008-0000-0300-00003A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59</xdr:row>
      <xdr:rowOff>122047</xdr:rowOff>
    </xdr:from>
    <xdr:to>
      <xdr:col>81</xdr:col>
      <xdr:colOff>44450</xdr:colOff>
      <xdr:row>66</xdr:row>
      <xdr:rowOff>154136</xdr:rowOff>
    </xdr:to>
    <xdr:cxnSp macro="">
      <xdr:nvCxnSpPr>
        <xdr:cNvPr id="315" name="直線コネクタ 314">
          <a:extLst>
            <a:ext uri="{FF2B5EF4-FFF2-40B4-BE49-F238E27FC236}">
              <a16:creationId xmlns:a16="http://schemas.microsoft.com/office/drawing/2014/main" id="{00000000-0008-0000-0300-00003B010000}"/>
            </a:ext>
          </a:extLst>
        </xdr:cNvPr>
        <xdr:cNvCxnSpPr/>
      </xdr:nvCxnSpPr>
      <xdr:spPr>
        <a:xfrm flipV="1">
          <a:off x="17018000" y="10237597"/>
          <a:ext cx="0" cy="123223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66</xdr:row>
      <xdr:rowOff>126213</xdr:rowOff>
    </xdr:from>
    <xdr:ext cx="762000" cy="259045"/>
    <xdr:sp macro="" textlink="">
      <xdr:nvSpPr>
        <xdr:cNvPr id="316" name="定員管理の状況最小値テキスト">
          <a:extLst>
            <a:ext uri="{FF2B5EF4-FFF2-40B4-BE49-F238E27FC236}">
              <a16:creationId xmlns:a16="http://schemas.microsoft.com/office/drawing/2014/main" id="{00000000-0008-0000-0300-00003C010000}"/>
            </a:ext>
          </a:extLst>
        </xdr:cNvPr>
        <xdr:cNvSpPr txBox="1"/>
      </xdr:nvSpPr>
      <xdr:spPr>
        <a:xfrm>
          <a:off x="17106900" y="114419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66</xdr:row>
      <xdr:rowOff>154136</xdr:rowOff>
    </xdr:from>
    <xdr:to>
      <xdr:col>81</xdr:col>
      <xdr:colOff>133350</xdr:colOff>
      <xdr:row>66</xdr:row>
      <xdr:rowOff>154136</xdr:rowOff>
    </xdr:to>
    <xdr:cxnSp macro="">
      <xdr:nvCxnSpPr>
        <xdr:cNvPr id="317" name="直線コネクタ 316">
          <a:extLst>
            <a:ext uri="{FF2B5EF4-FFF2-40B4-BE49-F238E27FC236}">
              <a16:creationId xmlns:a16="http://schemas.microsoft.com/office/drawing/2014/main" id="{00000000-0008-0000-0300-00003D010000}"/>
            </a:ext>
          </a:extLst>
        </xdr:cNvPr>
        <xdr:cNvCxnSpPr/>
      </xdr:nvCxnSpPr>
      <xdr:spPr>
        <a:xfrm>
          <a:off x="16929100" y="114698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58</xdr:row>
      <xdr:rowOff>36974</xdr:rowOff>
    </xdr:from>
    <xdr:ext cx="762000" cy="259045"/>
    <xdr:sp macro="" textlink="">
      <xdr:nvSpPr>
        <xdr:cNvPr id="318" name="定員管理の状況最大値テキスト">
          <a:extLst>
            <a:ext uri="{FF2B5EF4-FFF2-40B4-BE49-F238E27FC236}">
              <a16:creationId xmlns:a16="http://schemas.microsoft.com/office/drawing/2014/main" id="{00000000-0008-0000-0300-00003E010000}"/>
            </a:ext>
          </a:extLst>
        </xdr:cNvPr>
        <xdr:cNvSpPr txBox="1"/>
      </xdr:nvSpPr>
      <xdr:spPr>
        <a:xfrm>
          <a:off x="17106900" y="99810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59</xdr:row>
      <xdr:rowOff>122047</xdr:rowOff>
    </xdr:from>
    <xdr:to>
      <xdr:col>81</xdr:col>
      <xdr:colOff>133350</xdr:colOff>
      <xdr:row>59</xdr:row>
      <xdr:rowOff>122047</xdr:rowOff>
    </xdr:to>
    <xdr:cxnSp macro="">
      <xdr:nvCxnSpPr>
        <xdr:cNvPr id="319" name="直線コネクタ 318">
          <a:extLst>
            <a:ext uri="{FF2B5EF4-FFF2-40B4-BE49-F238E27FC236}">
              <a16:creationId xmlns:a16="http://schemas.microsoft.com/office/drawing/2014/main" id="{00000000-0008-0000-0300-00003F010000}"/>
            </a:ext>
          </a:extLst>
        </xdr:cNvPr>
        <xdr:cNvCxnSpPr/>
      </xdr:nvCxnSpPr>
      <xdr:spPr>
        <a:xfrm>
          <a:off x="16929100" y="102375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62</xdr:row>
      <xdr:rowOff>27559</xdr:rowOff>
    </xdr:from>
    <xdr:to>
      <xdr:col>81</xdr:col>
      <xdr:colOff>44450</xdr:colOff>
      <xdr:row>62</xdr:row>
      <xdr:rowOff>28363</xdr:rowOff>
    </xdr:to>
    <xdr:cxnSp macro="">
      <xdr:nvCxnSpPr>
        <xdr:cNvPr id="320" name="直線コネクタ 319">
          <a:extLst>
            <a:ext uri="{FF2B5EF4-FFF2-40B4-BE49-F238E27FC236}">
              <a16:creationId xmlns:a16="http://schemas.microsoft.com/office/drawing/2014/main" id="{00000000-0008-0000-0300-000040010000}"/>
            </a:ext>
          </a:extLst>
        </xdr:cNvPr>
        <xdr:cNvCxnSpPr/>
      </xdr:nvCxnSpPr>
      <xdr:spPr>
        <a:xfrm flipV="1">
          <a:off x="16179800" y="10657459"/>
          <a:ext cx="838200" cy="8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62</xdr:row>
      <xdr:rowOff>20421</xdr:rowOff>
    </xdr:from>
    <xdr:ext cx="762000" cy="259045"/>
    <xdr:sp macro="" textlink="">
      <xdr:nvSpPr>
        <xdr:cNvPr id="321" name="定員管理の状況平均値テキスト">
          <a:extLst>
            <a:ext uri="{FF2B5EF4-FFF2-40B4-BE49-F238E27FC236}">
              <a16:creationId xmlns:a16="http://schemas.microsoft.com/office/drawing/2014/main" id="{00000000-0008-0000-0300-000041010000}"/>
            </a:ext>
          </a:extLst>
        </xdr:cNvPr>
        <xdr:cNvSpPr txBox="1"/>
      </xdr:nvSpPr>
      <xdr:spPr>
        <a:xfrm>
          <a:off x="17106900" y="1065032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62</xdr:row>
      <xdr:rowOff>48344</xdr:rowOff>
    </xdr:from>
    <xdr:to>
      <xdr:col>81</xdr:col>
      <xdr:colOff>95250</xdr:colOff>
      <xdr:row>62</xdr:row>
      <xdr:rowOff>149944</xdr:rowOff>
    </xdr:to>
    <xdr:sp macro="" textlink="">
      <xdr:nvSpPr>
        <xdr:cNvPr id="322" name="フローチャート: 判断 321">
          <a:extLst>
            <a:ext uri="{FF2B5EF4-FFF2-40B4-BE49-F238E27FC236}">
              <a16:creationId xmlns:a16="http://schemas.microsoft.com/office/drawing/2014/main" id="{00000000-0008-0000-0300-000042010000}"/>
            </a:ext>
          </a:extLst>
        </xdr:cNvPr>
        <xdr:cNvSpPr/>
      </xdr:nvSpPr>
      <xdr:spPr>
        <a:xfrm>
          <a:off x="16967200" y="10678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61</xdr:row>
      <xdr:rowOff>126619</xdr:rowOff>
    </xdr:from>
    <xdr:to>
      <xdr:col>77</xdr:col>
      <xdr:colOff>44450</xdr:colOff>
      <xdr:row>62</xdr:row>
      <xdr:rowOff>28363</xdr:rowOff>
    </xdr:to>
    <xdr:cxnSp macro="">
      <xdr:nvCxnSpPr>
        <xdr:cNvPr id="323" name="直線コネクタ 322">
          <a:extLst>
            <a:ext uri="{FF2B5EF4-FFF2-40B4-BE49-F238E27FC236}">
              <a16:creationId xmlns:a16="http://schemas.microsoft.com/office/drawing/2014/main" id="{00000000-0008-0000-0300-000043010000}"/>
            </a:ext>
          </a:extLst>
        </xdr:cNvPr>
        <xdr:cNvCxnSpPr/>
      </xdr:nvCxnSpPr>
      <xdr:spPr>
        <a:xfrm>
          <a:off x="15290800" y="10585069"/>
          <a:ext cx="889000" cy="731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62</xdr:row>
      <xdr:rowOff>21802</xdr:rowOff>
    </xdr:from>
    <xdr:to>
      <xdr:col>77</xdr:col>
      <xdr:colOff>95250</xdr:colOff>
      <xdr:row>62</xdr:row>
      <xdr:rowOff>123402</xdr:rowOff>
    </xdr:to>
    <xdr:sp macro="" textlink="">
      <xdr:nvSpPr>
        <xdr:cNvPr id="324" name="フローチャート: 判断 323">
          <a:extLst>
            <a:ext uri="{FF2B5EF4-FFF2-40B4-BE49-F238E27FC236}">
              <a16:creationId xmlns:a16="http://schemas.microsoft.com/office/drawing/2014/main" id="{00000000-0008-0000-0300-000044010000}"/>
            </a:ext>
          </a:extLst>
        </xdr:cNvPr>
        <xdr:cNvSpPr/>
      </xdr:nvSpPr>
      <xdr:spPr>
        <a:xfrm>
          <a:off x="16129000" y="106517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62</xdr:row>
      <xdr:rowOff>108179</xdr:rowOff>
    </xdr:from>
    <xdr:ext cx="736600" cy="259045"/>
    <xdr:sp macro="" textlink="">
      <xdr:nvSpPr>
        <xdr:cNvPr id="325" name="テキスト ボックス 324">
          <a:extLst>
            <a:ext uri="{FF2B5EF4-FFF2-40B4-BE49-F238E27FC236}">
              <a16:creationId xmlns:a16="http://schemas.microsoft.com/office/drawing/2014/main" id="{00000000-0008-0000-0300-000045010000}"/>
            </a:ext>
          </a:extLst>
        </xdr:cNvPr>
        <xdr:cNvSpPr txBox="1"/>
      </xdr:nvSpPr>
      <xdr:spPr>
        <a:xfrm>
          <a:off x="15798800" y="1073807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61</xdr:row>
      <xdr:rowOff>96055</xdr:rowOff>
    </xdr:from>
    <xdr:to>
      <xdr:col>72</xdr:col>
      <xdr:colOff>203200</xdr:colOff>
      <xdr:row>61</xdr:row>
      <xdr:rowOff>126619</xdr:rowOff>
    </xdr:to>
    <xdr:cxnSp macro="">
      <xdr:nvCxnSpPr>
        <xdr:cNvPr id="326" name="直線コネクタ 325">
          <a:extLst>
            <a:ext uri="{FF2B5EF4-FFF2-40B4-BE49-F238E27FC236}">
              <a16:creationId xmlns:a16="http://schemas.microsoft.com/office/drawing/2014/main" id="{00000000-0008-0000-0300-000046010000}"/>
            </a:ext>
          </a:extLst>
        </xdr:cNvPr>
        <xdr:cNvCxnSpPr/>
      </xdr:nvCxnSpPr>
      <xdr:spPr>
        <a:xfrm>
          <a:off x="14401800" y="10554505"/>
          <a:ext cx="889000" cy="305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62</xdr:row>
      <xdr:rowOff>18584</xdr:rowOff>
    </xdr:from>
    <xdr:to>
      <xdr:col>73</xdr:col>
      <xdr:colOff>44450</xdr:colOff>
      <xdr:row>62</xdr:row>
      <xdr:rowOff>120184</xdr:rowOff>
    </xdr:to>
    <xdr:sp macro="" textlink="">
      <xdr:nvSpPr>
        <xdr:cNvPr id="327" name="フローチャート: 判断 326">
          <a:extLst>
            <a:ext uri="{FF2B5EF4-FFF2-40B4-BE49-F238E27FC236}">
              <a16:creationId xmlns:a16="http://schemas.microsoft.com/office/drawing/2014/main" id="{00000000-0008-0000-0300-000047010000}"/>
            </a:ext>
          </a:extLst>
        </xdr:cNvPr>
        <xdr:cNvSpPr/>
      </xdr:nvSpPr>
      <xdr:spPr>
        <a:xfrm>
          <a:off x="15240000" y="106484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62</xdr:row>
      <xdr:rowOff>104961</xdr:rowOff>
    </xdr:from>
    <xdr:ext cx="762000" cy="259045"/>
    <xdr:sp macro="" textlink="">
      <xdr:nvSpPr>
        <xdr:cNvPr id="328" name="テキスト ボックス 327">
          <a:extLst>
            <a:ext uri="{FF2B5EF4-FFF2-40B4-BE49-F238E27FC236}">
              <a16:creationId xmlns:a16="http://schemas.microsoft.com/office/drawing/2014/main" id="{00000000-0008-0000-0300-000048010000}"/>
            </a:ext>
          </a:extLst>
        </xdr:cNvPr>
        <xdr:cNvSpPr txBox="1"/>
      </xdr:nvSpPr>
      <xdr:spPr>
        <a:xfrm>
          <a:off x="14909800" y="107348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61</xdr:row>
      <xdr:rowOff>75946</xdr:rowOff>
    </xdr:from>
    <xdr:to>
      <xdr:col>68</xdr:col>
      <xdr:colOff>152400</xdr:colOff>
      <xdr:row>61</xdr:row>
      <xdr:rowOff>96055</xdr:rowOff>
    </xdr:to>
    <xdr:cxnSp macro="">
      <xdr:nvCxnSpPr>
        <xdr:cNvPr id="329" name="直線コネクタ 328">
          <a:extLst>
            <a:ext uri="{FF2B5EF4-FFF2-40B4-BE49-F238E27FC236}">
              <a16:creationId xmlns:a16="http://schemas.microsoft.com/office/drawing/2014/main" id="{00000000-0008-0000-0300-000049010000}"/>
            </a:ext>
          </a:extLst>
        </xdr:cNvPr>
        <xdr:cNvCxnSpPr/>
      </xdr:nvCxnSpPr>
      <xdr:spPr>
        <a:xfrm>
          <a:off x="13512800" y="10534396"/>
          <a:ext cx="889000" cy="20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62</xdr:row>
      <xdr:rowOff>14563</xdr:rowOff>
    </xdr:from>
    <xdr:to>
      <xdr:col>68</xdr:col>
      <xdr:colOff>203200</xdr:colOff>
      <xdr:row>62</xdr:row>
      <xdr:rowOff>116163</xdr:rowOff>
    </xdr:to>
    <xdr:sp macro="" textlink="">
      <xdr:nvSpPr>
        <xdr:cNvPr id="330" name="フローチャート: 判断 329">
          <a:extLst>
            <a:ext uri="{FF2B5EF4-FFF2-40B4-BE49-F238E27FC236}">
              <a16:creationId xmlns:a16="http://schemas.microsoft.com/office/drawing/2014/main" id="{00000000-0008-0000-0300-00004A010000}"/>
            </a:ext>
          </a:extLst>
        </xdr:cNvPr>
        <xdr:cNvSpPr/>
      </xdr:nvSpPr>
      <xdr:spPr>
        <a:xfrm>
          <a:off x="14351000" y="106444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62</xdr:row>
      <xdr:rowOff>100940</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4020800" y="107308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62</xdr:row>
      <xdr:rowOff>16976</xdr:rowOff>
    </xdr:from>
    <xdr:to>
      <xdr:col>64</xdr:col>
      <xdr:colOff>152400</xdr:colOff>
      <xdr:row>62</xdr:row>
      <xdr:rowOff>118576</xdr:rowOff>
    </xdr:to>
    <xdr:sp macro="" textlink="">
      <xdr:nvSpPr>
        <xdr:cNvPr id="332" name="フローチャート: 判断 331">
          <a:extLst>
            <a:ext uri="{FF2B5EF4-FFF2-40B4-BE49-F238E27FC236}">
              <a16:creationId xmlns:a16="http://schemas.microsoft.com/office/drawing/2014/main" id="{00000000-0008-0000-0300-00004C010000}"/>
            </a:ext>
          </a:extLst>
        </xdr:cNvPr>
        <xdr:cNvSpPr/>
      </xdr:nvSpPr>
      <xdr:spPr>
        <a:xfrm>
          <a:off x="13462000" y="106468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62</xdr:row>
      <xdr:rowOff>103353</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3131800" y="107332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6" name="テキスト ボックス 335">
          <a:extLst>
            <a:ext uri="{FF2B5EF4-FFF2-40B4-BE49-F238E27FC236}">
              <a16:creationId xmlns:a16="http://schemas.microsoft.com/office/drawing/2014/main" id="{00000000-0008-0000-0300-000050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7" name="テキスト ボックス 336">
          <a:extLst>
            <a:ext uri="{FF2B5EF4-FFF2-40B4-BE49-F238E27FC236}">
              <a16:creationId xmlns:a16="http://schemas.microsoft.com/office/drawing/2014/main" id="{00000000-0008-0000-0300-000051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8" name="テキスト ボックス 337">
          <a:extLst>
            <a:ext uri="{FF2B5EF4-FFF2-40B4-BE49-F238E27FC236}">
              <a16:creationId xmlns:a16="http://schemas.microsoft.com/office/drawing/2014/main" id="{00000000-0008-0000-0300-000052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61</xdr:row>
      <xdr:rowOff>148209</xdr:rowOff>
    </xdr:from>
    <xdr:to>
      <xdr:col>81</xdr:col>
      <xdr:colOff>95250</xdr:colOff>
      <xdr:row>62</xdr:row>
      <xdr:rowOff>78359</xdr:rowOff>
    </xdr:to>
    <xdr:sp macro="" textlink="">
      <xdr:nvSpPr>
        <xdr:cNvPr id="339" name="楕円 338">
          <a:extLst>
            <a:ext uri="{FF2B5EF4-FFF2-40B4-BE49-F238E27FC236}">
              <a16:creationId xmlns:a16="http://schemas.microsoft.com/office/drawing/2014/main" id="{00000000-0008-0000-0300-000053010000}"/>
            </a:ext>
          </a:extLst>
        </xdr:cNvPr>
        <xdr:cNvSpPr/>
      </xdr:nvSpPr>
      <xdr:spPr>
        <a:xfrm>
          <a:off x="16967200" y="106066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60</xdr:row>
      <xdr:rowOff>164736</xdr:rowOff>
    </xdr:from>
    <xdr:ext cx="762000" cy="259045"/>
    <xdr:sp macro="" textlink="">
      <xdr:nvSpPr>
        <xdr:cNvPr id="340" name="定員管理の状況該当値テキスト">
          <a:extLst>
            <a:ext uri="{FF2B5EF4-FFF2-40B4-BE49-F238E27FC236}">
              <a16:creationId xmlns:a16="http://schemas.microsoft.com/office/drawing/2014/main" id="{00000000-0008-0000-0300-000054010000}"/>
            </a:ext>
          </a:extLst>
        </xdr:cNvPr>
        <xdr:cNvSpPr txBox="1"/>
      </xdr:nvSpPr>
      <xdr:spPr>
        <a:xfrm>
          <a:off x="17106900" y="104517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61</xdr:row>
      <xdr:rowOff>149013</xdr:rowOff>
    </xdr:from>
    <xdr:to>
      <xdr:col>77</xdr:col>
      <xdr:colOff>95250</xdr:colOff>
      <xdr:row>62</xdr:row>
      <xdr:rowOff>79163</xdr:rowOff>
    </xdr:to>
    <xdr:sp macro="" textlink="">
      <xdr:nvSpPr>
        <xdr:cNvPr id="341" name="楕円 340">
          <a:extLst>
            <a:ext uri="{FF2B5EF4-FFF2-40B4-BE49-F238E27FC236}">
              <a16:creationId xmlns:a16="http://schemas.microsoft.com/office/drawing/2014/main" id="{00000000-0008-0000-0300-000055010000}"/>
            </a:ext>
          </a:extLst>
        </xdr:cNvPr>
        <xdr:cNvSpPr/>
      </xdr:nvSpPr>
      <xdr:spPr>
        <a:xfrm>
          <a:off x="16129000" y="106074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60</xdr:row>
      <xdr:rowOff>89340</xdr:rowOff>
    </xdr:from>
    <xdr:ext cx="736600" cy="259045"/>
    <xdr:sp macro="" textlink="">
      <xdr:nvSpPr>
        <xdr:cNvPr id="342" name="テキスト ボックス 341">
          <a:extLst>
            <a:ext uri="{FF2B5EF4-FFF2-40B4-BE49-F238E27FC236}">
              <a16:creationId xmlns:a16="http://schemas.microsoft.com/office/drawing/2014/main" id="{00000000-0008-0000-0300-000056010000}"/>
            </a:ext>
          </a:extLst>
        </xdr:cNvPr>
        <xdr:cNvSpPr txBox="1"/>
      </xdr:nvSpPr>
      <xdr:spPr>
        <a:xfrm>
          <a:off x="15798800" y="1037634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61</xdr:row>
      <xdr:rowOff>75819</xdr:rowOff>
    </xdr:from>
    <xdr:to>
      <xdr:col>73</xdr:col>
      <xdr:colOff>44450</xdr:colOff>
      <xdr:row>62</xdr:row>
      <xdr:rowOff>5969</xdr:rowOff>
    </xdr:to>
    <xdr:sp macro="" textlink="">
      <xdr:nvSpPr>
        <xdr:cNvPr id="343" name="楕円 342">
          <a:extLst>
            <a:ext uri="{FF2B5EF4-FFF2-40B4-BE49-F238E27FC236}">
              <a16:creationId xmlns:a16="http://schemas.microsoft.com/office/drawing/2014/main" id="{00000000-0008-0000-0300-000057010000}"/>
            </a:ext>
          </a:extLst>
        </xdr:cNvPr>
        <xdr:cNvSpPr/>
      </xdr:nvSpPr>
      <xdr:spPr>
        <a:xfrm>
          <a:off x="15240000" y="105342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60</xdr:row>
      <xdr:rowOff>16146</xdr:rowOff>
    </xdr:from>
    <xdr:ext cx="762000" cy="259045"/>
    <xdr:sp macro="" textlink="">
      <xdr:nvSpPr>
        <xdr:cNvPr id="344" name="テキスト ボックス 343">
          <a:extLst>
            <a:ext uri="{FF2B5EF4-FFF2-40B4-BE49-F238E27FC236}">
              <a16:creationId xmlns:a16="http://schemas.microsoft.com/office/drawing/2014/main" id="{00000000-0008-0000-0300-000058010000}"/>
            </a:ext>
          </a:extLst>
        </xdr:cNvPr>
        <xdr:cNvSpPr txBox="1"/>
      </xdr:nvSpPr>
      <xdr:spPr>
        <a:xfrm>
          <a:off x="14909800" y="103031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61</xdr:row>
      <xdr:rowOff>45255</xdr:rowOff>
    </xdr:from>
    <xdr:to>
      <xdr:col>68</xdr:col>
      <xdr:colOff>203200</xdr:colOff>
      <xdr:row>61</xdr:row>
      <xdr:rowOff>146855</xdr:rowOff>
    </xdr:to>
    <xdr:sp macro="" textlink="">
      <xdr:nvSpPr>
        <xdr:cNvPr id="345" name="楕円 344">
          <a:extLst>
            <a:ext uri="{FF2B5EF4-FFF2-40B4-BE49-F238E27FC236}">
              <a16:creationId xmlns:a16="http://schemas.microsoft.com/office/drawing/2014/main" id="{00000000-0008-0000-0300-000059010000}"/>
            </a:ext>
          </a:extLst>
        </xdr:cNvPr>
        <xdr:cNvSpPr/>
      </xdr:nvSpPr>
      <xdr:spPr>
        <a:xfrm>
          <a:off x="14351000" y="10503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59</xdr:row>
      <xdr:rowOff>157032</xdr:rowOff>
    </xdr:from>
    <xdr:ext cx="762000" cy="259045"/>
    <xdr:sp macro="" textlink="">
      <xdr:nvSpPr>
        <xdr:cNvPr id="346" name="テキスト ボックス 345">
          <a:extLst>
            <a:ext uri="{FF2B5EF4-FFF2-40B4-BE49-F238E27FC236}">
              <a16:creationId xmlns:a16="http://schemas.microsoft.com/office/drawing/2014/main" id="{00000000-0008-0000-0300-00005A010000}"/>
            </a:ext>
          </a:extLst>
        </xdr:cNvPr>
        <xdr:cNvSpPr txBox="1"/>
      </xdr:nvSpPr>
      <xdr:spPr>
        <a:xfrm>
          <a:off x="14020800" y="102725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61</xdr:row>
      <xdr:rowOff>25146</xdr:rowOff>
    </xdr:from>
    <xdr:to>
      <xdr:col>64</xdr:col>
      <xdr:colOff>152400</xdr:colOff>
      <xdr:row>61</xdr:row>
      <xdr:rowOff>126746</xdr:rowOff>
    </xdr:to>
    <xdr:sp macro="" textlink="">
      <xdr:nvSpPr>
        <xdr:cNvPr id="347" name="楕円 346">
          <a:extLst>
            <a:ext uri="{FF2B5EF4-FFF2-40B4-BE49-F238E27FC236}">
              <a16:creationId xmlns:a16="http://schemas.microsoft.com/office/drawing/2014/main" id="{00000000-0008-0000-0300-00005B010000}"/>
            </a:ext>
          </a:extLst>
        </xdr:cNvPr>
        <xdr:cNvSpPr/>
      </xdr:nvSpPr>
      <xdr:spPr>
        <a:xfrm>
          <a:off x="13462000" y="104835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136923</xdr:rowOff>
    </xdr:from>
    <xdr:ext cx="762000" cy="259045"/>
    <xdr:sp macro="" textlink="">
      <xdr:nvSpPr>
        <xdr:cNvPr id="348" name="テキスト ボックス 347">
          <a:extLst>
            <a:ext uri="{FF2B5EF4-FFF2-40B4-BE49-F238E27FC236}">
              <a16:creationId xmlns:a16="http://schemas.microsoft.com/office/drawing/2014/main" id="{00000000-0008-0000-0300-00005C010000}"/>
            </a:ext>
          </a:extLst>
        </xdr:cNvPr>
        <xdr:cNvSpPr txBox="1"/>
      </xdr:nvSpPr>
      <xdr:spPr>
        <a:xfrm>
          <a:off x="13131800" y="102524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9" name="正方形/長方形 348">
          <a:extLst>
            <a:ext uri="{FF2B5EF4-FFF2-40B4-BE49-F238E27FC236}">
              <a16:creationId xmlns:a16="http://schemas.microsoft.com/office/drawing/2014/main" id="{00000000-0008-0000-0300-00005D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50" name="テキスト ボックス 349">
          <a:extLst>
            <a:ext uri="{FF2B5EF4-FFF2-40B4-BE49-F238E27FC236}">
              <a16:creationId xmlns:a16="http://schemas.microsoft.com/office/drawing/2014/main" id="{00000000-0008-0000-0300-00005E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51" name="テキスト ボックス 350">
          <a:extLst>
            <a:ext uri="{FF2B5EF4-FFF2-40B4-BE49-F238E27FC236}">
              <a16:creationId xmlns:a16="http://schemas.microsoft.com/office/drawing/2014/main" id="{00000000-0008-0000-0300-00005F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8" name="正方形/長方形 357">
          <a:extLst>
            <a:ext uri="{FF2B5EF4-FFF2-40B4-BE49-F238E27FC236}">
              <a16:creationId xmlns:a16="http://schemas.microsoft.com/office/drawing/2014/main" id="{00000000-0008-0000-0300-000066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9" name="正方形/長方形 358">
          <a:extLst>
            <a:ext uri="{FF2B5EF4-FFF2-40B4-BE49-F238E27FC236}">
              <a16:creationId xmlns:a16="http://schemas.microsoft.com/office/drawing/2014/main" id="{00000000-0008-0000-0300-000067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60" name="正方形/長方形 359">
          <a:extLst>
            <a:ext uri="{FF2B5EF4-FFF2-40B4-BE49-F238E27FC236}">
              <a16:creationId xmlns:a16="http://schemas.microsoft.com/office/drawing/2014/main" id="{00000000-0008-0000-0300-000068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61" name="テキスト ボックス 360">
          <a:extLst>
            <a:ext uri="{FF2B5EF4-FFF2-40B4-BE49-F238E27FC236}">
              <a16:creationId xmlns:a16="http://schemas.microsoft.com/office/drawing/2014/main" id="{00000000-0008-0000-0300-000069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前年度比</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0.3</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ポイント</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増</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となったが、依然として全国平均を大きく上回り、類似団体平均よりも</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0.7</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ポ</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イント上回っている。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増加</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した要因は、</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控除される交付税算入額の増加により、分子が減となったことによる。</a:t>
          </a:r>
          <a:endPar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依然として厳しい状況に変わりなく、今後も償還元金よりも借入をしないことを遵守し、公債費及び実質公債費比率の低減を図っていく。</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32</xdr:row>
      <xdr:rowOff>101600</xdr:rowOff>
    </xdr:from>
    <xdr:ext cx="298543" cy="225703"/>
    <xdr:sp macro="" textlink="">
      <xdr:nvSpPr>
        <xdr:cNvPr id="362" name="テキスト ボックス 361">
          <a:extLst>
            <a:ext uri="{FF2B5EF4-FFF2-40B4-BE49-F238E27FC236}">
              <a16:creationId xmlns:a16="http://schemas.microsoft.com/office/drawing/2014/main" id="{00000000-0008-0000-0300-00006A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3" name="直線コネクタ 362">
          <a:extLst>
            <a:ext uri="{FF2B5EF4-FFF2-40B4-BE49-F238E27FC236}">
              <a16:creationId xmlns:a16="http://schemas.microsoft.com/office/drawing/2014/main" id="{00000000-0008-0000-0300-00006B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4" name="テキスト ボックス 363">
          <a:extLst>
            <a:ext uri="{FF2B5EF4-FFF2-40B4-BE49-F238E27FC236}">
              <a16:creationId xmlns:a16="http://schemas.microsoft.com/office/drawing/2014/main" id="{00000000-0008-0000-0300-00006C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44</xdr:row>
      <xdr:rowOff>165100</xdr:rowOff>
    </xdr:from>
    <xdr:to>
      <xdr:col>85</xdr:col>
      <xdr:colOff>95250</xdr:colOff>
      <xdr:row>44</xdr:row>
      <xdr:rowOff>165100</xdr:rowOff>
    </xdr:to>
    <xdr:cxnSp macro="">
      <xdr:nvCxnSpPr>
        <xdr:cNvPr id="365" name="直線コネクタ 364">
          <a:extLst>
            <a:ext uri="{FF2B5EF4-FFF2-40B4-BE49-F238E27FC236}">
              <a16:creationId xmlns:a16="http://schemas.microsoft.com/office/drawing/2014/main" id="{00000000-0008-0000-0300-00006D010000}"/>
            </a:ext>
          </a:extLst>
        </xdr:cNvPr>
        <xdr:cNvCxnSpPr/>
      </xdr:nvCxnSpPr>
      <xdr:spPr>
        <a:xfrm>
          <a:off x="12827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22877</xdr:rowOff>
    </xdr:from>
    <xdr:ext cx="762000" cy="259045"/>
    <xdr:sp macro="" textlink="">
      <xdr:nvSpPr>
        <xdr:cNvPr id="366" name="テキスト ボックス 365">
          <a:extLst>
            <a:ext uri="{FF2B5EF4-FFF2-40B4-BE49-F238E27FC236}">
              <a16:creationId xmlns:a16="http://schemas.microsoft.com/office/drawing/2014/main" id="{00000000-0008-0000-0300-00006E010000}"/>
            </a:ext>
          </a:extLst>
        </xdr:cNvPr>
        <xdr:cNvSpPr txBox="1"/>
      </xdr:nvSpPr>
      <xdr:spPr>
        <a:xfrm>
          <a:off x="1206500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42</xdr:row>
      <xdr:rowOff>25400</xdr:rowOff>
    </xdr:from>
    <xdr:to>
      <xdr:col>85</xdr:col>
      <xdr:colOff>95250</xdr:colOff>
      <xdr:row>42</xdr:row>
      <xdr:rowOff>25400</xdr:rowOff>
    </xdr:to>
    <xdr:cxnSp macro="">
      <xdr:nvCxnSpPr>
        <xdr:cNvPr id="367" name="直線コネクタ 366">
          <a:extLst>
            <a:ext uri="{FF2B5EF4-FFF2-40B4-BE49-F238E27FC236}">
              <a16:creationId xmlns:a16="http://schemas.microsoft.com/office/drawing/2014/main" id="{00000000-0008-0000-0300-00006F010000}"/>
            </a:ext>
          </a:extLst>
        </xdr:cNvPr>
        <xdr:cNvCxnSpPr/>
      </xdr:nvCxnSpPr>
      <xdr:spPr>
        <a:xfrm>
          <a:off x="12827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41</xdr:row>
      <xdr:rowOff>54627</xdr:rowOff>
    </xdr:from>
    <xdr:ext cx="762000" cy="259045"/>
    <xdr:sp macro="" textlink="">
      <xdr:nvSpPr>
        <xdr:cNvPr id="368" name="テキスト ボックス 367">
          <a:extLst>
            <a:ext uri="{FF2B5EF4-FFF2-40B4-BE49-F238E27FC236}">
              <a16:creationId xmlns:a16="http://schemas.microsoft.com/office/drawing/2014/main" id="{00000000-0008-0000-0300-000070010000}"/>
            </a:ext>
          </a:extLst>
        </xdr:cNvPr>
        <xdr:cNvSpPr txBox="1"/>
      </xdr:nvSpPr>
      <xdr:spPr>
        <a:xfrm>
          <a:off x="1206500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39</xdr:row>
      <xdr:rowOff>57150</xdr:rowOff>
    </xdr:from>
    <xdr:to>
      <xdr:col>85</xdr:col>
      <xdr:colOff>95250</xdr:colOff>
      <xdr:row>39</xdr:row>
      <xdr:rowOff>57150</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a:off x="12827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38</xdr:row>
      <xdr:rowOff>86377</xdr:rowOff>
    </xdr:from>
    <xdr:ext cx="762000" cy="259045"/>
    <xdr:sp macro="" textlink="">
      <xdr:nvSpPr>
        <xdr:cNvPr id="370" name="テキスト ボックス 369">
          <a:extLst>
            <a:ext uri="{FF2B5EF4-FFF2-40B4-BE49-F238E27FC236}">
              <a16:creationId xmlns:a16="http://schemas.microsoft.com/office/drawing/2014/main" id="{00000000-0008-0000-0300-000072010000}"/>
            </a:ext>
          </a:extLst>
        </xdr:cNvPr>
        <xdr:cNvSpPr txBox="1"/>
      </xdr:nvSpPr>
      <xdr:spPr>
        <a:xfrm>
          <a:off x="1206500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88900</xdr:rowOff>
    </xdr:from>
    <xdr:to>
      <xdr:col>85</xdr:col>
      <xdr:colOff>95250</xdr:colOff>
      <xdr:row>36</xdr:row>
      <xdr:rowOff>88900</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a:off x="12827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35</xdr:row>
      <xdr:rowOff>118127</xdr:rowOff>
    </xdr:from>
    <xdr:ext cx="762000" cy="259045"/>
    <xdr:sp macro="" textlink="">
      <xdr:nvSpPr>
        <xdr:cNvPr id="372" name="テキスト ボックス 371">
          <a:extLst>
            <a:ext uri="{FF2B5EF4-FFF2-40B4-BE49-F238E27FC236}">
              <a16:creationId xmlns:a16="http://schemas.microsoft.com/office/drawing/2014/main" id="{00000000-0008-0000-0300-000074010000}"/>
            </a:ext>
          </a:extLst>
        </xdr:cNvPr>
        <xdr:cNvSpPr txBox="1"/>
      </xdr:nvSpPr>
      <xdr:spPr>
        <a:xfrm>
          <a:off x="12065000" y="611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33</xdr:row>
      <xdr:rowOff>120650</xdr:rowOff>
    </xdr:to>
    <xdr:cxnSp macro="">
      <xdr:nvCxnSpPr>
        <xdr:cNvPr id="373" name="直線コネクタ 372">
          <a:extLst>
            <a:ext uri="{FF2B5EF4-FFF2-40B4-BE49-F238E27FC236}">
              <a16:creationId xmlns:a16="http://schemas.microsoft.com/office/drawing/2014/main" id="{00000000-0008-0000-0300-000075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4" name="公債費負担の状況グラフ枠">
          <a:extLst>
            <a:ext uri="{FF2B5EF4-FFF2-40B4-BE49-F238E27FC236}">
              <a16:creationId xmlns:a16="http://schemas.microsoft.com/office/drawing/2014/main" id="{00000000-0008-0000-0300-000076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40640</xdr:rowOff>
    </xdr:from>
    <xdr:to>
      <xdr:col>81</xdr:col>
      <xdr:colOff>44450</xdr:colOff>
      <xdr:row>45</xdr:row>
      <xdr:rowOff>51562</xdr:rowOff>
    </xdr:to>
    <xdr:cxnSp macro="">
      <xdr:nvCxnSpPr>
        <xdr:cNvPr id="375" name="直線コネクタ 374">
          <a:extLst>
            <a:ext uri="{FF2B5EF4-FFF2-40B4-BE49-F238E27FC236}">
              <a16:creationId xmlns:a16="http://schemas.microsoft.com/office/drawing/2014/main" id="{00000000-0008-0000-0300-000077010000}"/>
            </a:ext>
          </a:extLst>
        </xdr:cNvPr>
        <xdr:cNvCxnSpPr/>
      </xdr:nvCxnSpPr>
      <xdr:spPr>
        <a:xfrm flipV="1">
          <a:off x="17018000" y="6212840"/>
          <a:ext cx="0" cy="155397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23639</xdr:rowOff>
    </xdr:from>
    <xdr:ext cx="762000" cy="259045"/>
    <xdr:sp macro="" textlink="">
      <xdr:nvSpPr>
        <xdr:cNvPr id="376" name="公債費負担の状況最小値テキスト">
          <a:extLst>
            <a:ext uri="{FF2B5EF4-FFF2-40B4-BE49-F238E27FC236}">
              <a16:creationId xmlns:a16="http://schemas.microsoft.com/office/drawing/2014/main" id="{00000000-0008-0000-0300-000078010000}"/>
            </a:ext>
          </a:extLst>
        </xdr:cNvPr>
        <xdr:cNvSpPr txBox="1"/>
      </xdr:nvSpPr>
      <xdr:spPr>
        <a:xfrm>
          <a:off x="17106900" y="77388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45</xdr:row>
      <xdr:rowOff>51562</xdr:rowOff>
    </xdr:from>
    <xdr:to>
      <xdr:col>81</xdr:col>
      <xdr:colOff>133350</xdr:colOff>
      <xdr:row>45</xdr:row>
      <xdr:rowOff>51562</xdr:rowOff>
    </xdr:to>
    <xdr:cxnSp macro="">
      <xdr:nvCxnSpPr>
        <xdr:cNvPr id="377" name="直線コネクタ 376">
          <a:extLst>
            <a:ext uri="{FF2B5EF4-FFF2-40B4-BE49-F238E27FC236}">
              <a16:creationId xmlns:a16="http://schemas.microsoft.com/office/drawing/2014/main" id="{00000000-0008-0000-0300-000079010000}"/>
            </a:ext>
          </a:extLst>
        </xdr:cNvPr>
        <xdr:cNvCxnSpPr/>
      </xdr:nvCxnSpPr>
      <xdr:spPr>
        <a:xfrm>
          <a:off x="16929100" y="77668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127017</xdr:rowOff>
    </xdr:from>
    <xdr:ext cx="762000" cy="259045"/>
    <xdr:sp macro="" textlink="">
      <xdr:nvSpPr>
        <xdr:cNvPr id="378" name="公債費負担の状況最大値テキスト">
          <a:extLst>
            <a:ext uri="{FF2B5EF4-FFF2-40B4-BE49-F238E27FC236}">
              <a16:creationId xmlns:a16="http://schemas.microsoft.com/office/drawing/2014/main" id="{00000000-0008-0000-0300-00007A010000}"/>
            </a:ext>
          </a:extLst>
        </xdr:cNvPr>
        <xdr:cNvSpPr txBox="1"/>
      </xdr:nvSpPr>
      <xdr:spPr>
        <a:xfrm>
          <a:off x="17106900" y="5956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36</xdr:row>
      <xdr:rowOff>40640</xdr:rowOff>
    </xdr:from>
    <xdr:to>
      <xdr:col>81</xdr:col>
      <xdr:colOff>133350</xdr:colOff>
      <xdr:row>36</xdr:row>
      <xdr:rowOff>40640</xdr:rowOff>
    </xdr:to>
    <xdr:cxnSp macro="">
      <xdr:nvCxnSpPr>
        <xdr:cNvPr id="379" name="直線コネクタ 378">
          <a:extLst>
            <a:ext uri="{FF2B5EF4-FFF2-40B4-BE49-F238E27FC236}">
              <a16:creationId xmlns:a16="http://schemas.microsoft.com/office/drawing/2014/main" id="{00000000-0008-0000-0300-00007B010000}"/>
            </a:ext>
          </a:extLst>
        </xdr:cNvPr>
        <xdr:cNvCxnSpPr/>
      </xdr:nvCxnSpPr>
      <xdr:spPr>
        <a:xfrm>
          <a:off x="16929100" y="62128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41</xdr:row>
      <xdr:rowOff>61722</xdr:rowOff>
    </xdr:from>
    <xdr:to>
      <xdr:col>81</xdr:col>
      <xdr:colOff>44450</xdr:colOff>
      <xdr:row>41</xdr:row>
      <xdr:rowOff>90678</xdr:rowOff>
    </xdr:to>
    <xdr:cxnSp macro="">
      <xdr:nvCxnSpPr>
        <xdr:cNvPr id="380" name="直線コネクタ 379">
          <a:extLst>
            <a:ext uri="{FF2B5EF4-FFF2-40B4-BE49-F238E27FC236}">
              <a16:creationId xmlns:a16="http://schemas.microsoft.com/office/drawing/2014/main" id="{00000000-0008-0000-0300-00007C010000}"/>
            </a:ext>
          </a:extLst>
        </xdr:cNvPr>
        <xdr:cNvCxnSpPr/>
      </xdr:nvCxnSpPr>
      <xdr:spPr>
        <a:xfrm>
          <a:off x="16179800" y="7091172"/>
          <a:ext cx="838200" cy="289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39</xdr:row>
      <xdr:rowOff>160291</xdr:rowOff>
    </xdr:from>
    <xdr:ext cx="762000" cy="259045"/>
    <xdr:sp macro="" textlink="">
      <xdr:nvSpPr>
        <xdr:cNvPr id="381" name="公債費負担の状況平均値テキスト">
          <a:extLst>
            <a:ext uri="{FF2B5EF4-FFF2-40B4-BE49-F238E27FC236}">
              <a16:creationId xmlns:a16="http://schemas.microsoft.com/office/drawing/2014/main" id="{00000000-0008-0000-0300-00007D010000}"/>
            </a:ext>
          </a:extLst>
        </xdr:cNvPr>
        <xdr:cNvSpPr txBox="1"/>
      </xdr:nvSpPr>
      <xdr:spPr>
        <a:xfrm>
          <a:off x="17106900" y="684684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40</xdr:row>
      <xdr:rowOff>143764</xdr:rowOff>
    </xdr:from>
    <xdr:to>
      <xdr:col>81</xdr:col>
      <xdr:colOff>95250</xdr:colOff>
      <xdr:row>41</xdr:row>
      <xdr:rowOff>73914</xdr:rowOff>
    </xdr:to>
    <xdr:sp macro="" textlink="">
      <xdr:nvSpPr>
        <xdr:cNvPr id="382" name="フローチャート: 判断 381">
          <a:extLst>
            <a:ext uri="{FF2B5EF4-FFF2-40B4-BE49-F238E27FC236}">
              <a16:creationId xmlns:a16="http://schemas.microsoft.com/office/drawing/2014/main" id="{00000000-0008-0000-0300-00007E010000}"/>
            </a:ext>
          </a:extLst>
        </xdr:cNvPr>
        <xdr:cNvSpPr/>
      </xdr:nvSpPr>
      <xdr:spPr>
        <a:xfrm>
          <a:off x="16967200" y="70017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41</xdr:row>
      <xdr:rowOff>61722</xdr:rowOff>
    </xdr:from>
    <xdr:to>
      <xdr:col>77</xdr:col>
      <xdr:colOff>44450</xdr:colOff>
      <xdr:row>41</xdr:row>
      <xdr:rowOff>167894</xdr:rowOff>
    </xdr:to>
    <xdr:cxnSp macro="">
      <xdr:nvCxnSpPr>
        <xdr:cNvPr id="383" name="直線コネクタ 382">
          <a:extLst>
            <a:ext uri="{FF2B5EF4-FFF2-40B4-BE49-F238E27FC236}">
              <a16:creationId xmlns:a16="http://schemas.microsoft.com/office/drawing/2014/main" id="{00000000-0008-0000-0300-00007F010000}"/>
            </a:ext>
          </a:extLst>
        </xdr:cNvPr>
        <xdr:cNvCxnSpPr/>
      </xdr:nvCxnSpPr>
      <xdr:spPr>
        <a:xfrm flipV="1">
          <a:off x="15290800" y="7091172"/>
          <a:ext cx="889000" cy="1061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40</xdr:row>
      <xdr:rowOff>134112</xdr:rowOff>
    </xdr:from>
    <xdr:to>
      <xdr:col>77</xdr:col>
      <xdr:colOff>95250</xdr:colOff>
      <xdr:row>41</xdr:row>
      <xdr:rowOff>64262</xdr:rowOff>
    </xdr:to>
    <xdr:sp macro="" textlink="">
      <xdr:nvSpPr>
        <xdr:cNvPr id="384" name="フローチャート: 判断 383">
          <a:extLst>
            <a:ext uri="{FF2B5EF4-FFF2-40B4-BE49-F238E27FC236}">
              <a16:creationId xmlns:a16="http://schemas.microsoft.com/office/drawing/2014/main" id="{00000000-0008-0000-0300-000080010000}"/>
            </a:ext>
          </a:extLst>
        </xdr:cNvPr>
        <xdr:cNvSpPr/>
      </xdr:nvSpPr>
      <xdr:spPr>
        <a:xfrm>
          <a:off x="16129000" y="6992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39</xdr:row>
      <xdr:rowOff>74439</xdr:rowOff>
    </xdr:from>
    <xdr:ext cx="736600" cy="259045"/>
    <xdr:sp macro="" textlink="">
      <xdr:nvSpPr>
        <xdr:cNvPr id="385" name="テキスト ボックス 384">
          <a:extLst>
            <a:ext uri="{FF2B5EF4-FFF2-40B4-BE49-F238E27FC236}">
              <a16:creationId xmlns:a16="http://schemas.microsoft.com/office/drawing/2014/main" id="{00000000-0008-0000-0300-000081010000}"/>
            </a:ext>
          </a:extLst>
        </xdr:cNvPr>
        <xdr:cNvSpPr txBox="1"/>
      </xdr:nvSpPr>
      <xdr:spPr>
        <a:xfrm>
          <a:off x="15798800" y="676098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41</xdr:row>
      <xdr:rowOff>167894</xdr:rowOff>
    </xdr:from>
    <xdr:to>
      <xdr:col>72</xdr:col>
      <xdr:colOff>203200</xdr:colOff>
      <xdr:row>42</xdr:row>
      <xdr:rowOff>141224</xdr:rowOff>
    </xdr:to>
    <xdr:cxnSp macro="">
      <xdr:nvCxnSpPr>
        <xdr:cNvPr id="386" name="直線コネクタ 385">
          <a:extLst>
            <a:ext uri="{FF2B5EF4-FFF2-40B4-BE49-F238E27FC236}">
              <a16:creationId xmlns:a16="http://schemas.microsoft.com/office/drawing/2014/main" id="{00000000-0008-0000-0300-000082010000}"/>
            </a:ext>
          </a:extLst>
        </xdr:cNvPr>
        <xdr:cNvCxnSpPr/>
      </xdr:nvCxnSpPr>
      <xdr:spPr>
        <a:xfrm flipV="1">
          <a:off x="14401800" y="7197344"/>
          <a:ext cx="889000" cy="1447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40</xdr:row>
      <xdr:rowOff>153416</xdr:rowOff>
    </xdr:from>
    <xdr:to>
      <xdr:col>73</xdr:col>
      <xdr:colOff>44450</xdr:colOff>
      <xdr:row>41</xdr:row>
      <xdr:rowOff>83566</xdr:rowOff>
    </xdr:to>
    <xdr:sp macro="" textlink="">
      <xdr:nvSpPr>
        <xdr:cNvPr id="387" name="フローチャート: 判断 386">
          <a:extLst>
            <a:ext uri="{FF2B5EF4-FFF2-40B4-BE49-F238E27FC236}">
              <a16:creationId xmlns:a16="http://schemas.microsoft.com/office/drawing/2014/main" id="{00000000-0008-0000-0300-000083010000}"/>
            </a:ext>
          </a:extLst>
        </xdr:cNvPr>
        <xdr:cNvSpPr/>
      </xdr:nvSpPr>
      <xdr:spPr>
        <a:xfrm>
          <a:off x="15240000" y="70114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39</xdr:row>
      <xdr:rowOff>93743</xdr:rowOff>
    </xdr:from>
    <xdr:ext cx="762000" cy="259045"/>
    <xdr:sp macro="" textlink="">
      <xdr:nvSpPr>
        <xdr:cNvPr id="388" name="テキスト ボックス 387">
          <a:extLst>
            <a:ext uri="{FF2B5EF4-FFF2-40B4-BE49-F238E27FC236}">
              <a16:creationId xmlns:a16="http://schemas.microsoft.com/office/drawing/2014/main" id="{00000000-0008-0000-0300-000084010000}"/>
            </a:ext>
          </a:extLst>
        </xdr:cNvPr>
        <xdr:cNvSpPr txBox="1"/>
      </xdr:nvSpPr>
      <xdr:spPr>
        <a:xfrm>
          <a:off x="14909800" y="67802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42</xdr:row>
      <xdr:rowOff>141224</xdr:rowOff>
    </xdr:from>
    <xdr:to>
      <xdr:col>68</xdr:col>
      <xdr:colOff>152400</xdr:colOff>
      <xdr:row>44</xdr:row>
      <xdr:rowOff>10668</xdr:rowOff>
    </xdr:to>
    <xdr:cxnSp macro="">
      <xdr:nvCxnSpPr>
        <xdr:cNvPr id="389" name="直線コネクタ 388">
          <a:extLst>
            <a:ext uri="{FF2B5EF4-FFF2-40B4-BE49-F238E27FC236}">
              <a16:creationId xmlns:a16="http://schemas.microsoft.com/office/drawing/2014/main" id="{00000000-0008-0000-0300-000085010000}"/>
            </a:ext>
          </a:extLst>
        </xdr:cNvPr>
        <xdr:cNvCxnSpPr/>
      </xdr:nvCxnSpPr>
      <xdr:spPr>
        <a:xfrm flipV="1">
          <a:off x="13512800" y="7342124"/>
          <a:ext cx="889000" cy="2123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30226</xdr:rowOff>
    </xdr:from>
    <xdr:to>
      <xdr:col>68</xdr:col>
      <xdr:colOff>203200</xdr:colOff>
      <xdr:row>41</xdr:row>
      <xdr:rowOff>131826</xdr:rowOff>
    </xdr:to>
    <xdr:sp macro="" textlink="">
      <xdr:nvSpPr>
        <xdr:cNvPr id="390" name="フローチャート: 判断 389">
          <a:extLst>
            <a:ext uri="{FF2B5EF4-FFF2-40B4-BE49-F238E27FC236}">
              <a16:creationId xmlns:a16="http://schemas.microsoft.com/office/drawing/2014/main" id="{00000000-0008-0000-0300-000086010000}"/>
            </a:ext>
          </a:extLst>
        </xdr:cNvPr>
        <xdr:cNvSpPr/>
      </xdr:nvSpPr>
      <xdr:spPr>
        <a:xfrm>
          <a:off x="14351000" y="70596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39</xdr:row>
      <xdr:rowOff>142003</xdr:rowOff>
    </xdr:from>
    <xdr:ext cx="762000" cy="259045"/>
    <xdr:sp macro="" textlink="">
      <xdr:nvSpPr>
        <xdr:cNvPr id="391" name="テキスト ボックス 390">
          <a:extLst>
            <a:ext uri="{FF2B5EF4-FFF2-40B4-BE49-F238E27FC236}">
              <a16:creationId xmlns:a16="http://schemas.microsoft.com/office/drawing/2014/main" id="{00000000-0008-0000-0300-000087010000}"/>
            </a:ext>
          </a:extLst>
        </xdr:cNvPr>
        <xdr:cNvSpPr txBox="1"/>
      </xdr:nvSpPr>
      <xdr:spPr>
        <a:xfrm>
          <a:off x="14020800" y="68285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30226</xdr:rowOff>
    </xdr:from>
    <xdr:to>
      <xdr:col>64</xdr:col>
      <xdr:colOff>152400</xdr:colOff>
      <xdr:row>41</xdr:row>
      <xdr:rowOff>131826</xdr:rowOff>
    </xdr:to>
    <xdr:sp macro="" textlink="">
      <xdr:nvSpPr>
        <xdr:cNvPr id="392" name="フローチャート: 判断 391">
          <a:extLst>
            <a:ext uri="{FF2B5EF4-FFF2-40B4-BE49-F238E27FC236}">
              <a16:creationId xmlns:a16="http://schemas.microsoft.com/office/drawing/2014/main" id="{00000000-0008-0000-0300-000088010000}"/>
            </a:ext>
          </a:extLst>
        </xdr:cNvPr>
        <xdr:cNvSpPr/>
      </xdr:nvSpPr>
      <xdr:spPr>
        <a:xfrm>
          <a:off x="13462000" y="70596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39</xdr:row>
      <xdr:rowOff>142003</xdr:rowOff>
    </xdr:from>
    <xdr:ext cx="762000" cy="259045"/>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3131800" y="68285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5" name="テキスト ボックス 394">
          <a:extLst>
            <a:ext uri="{FF2B5EF4-FFF2-40B4-BE49-F238E27FC236}">
              <a16:creationId xmlns:a16="http://schemas.microsoft.com/office/drawing/2014/main" id="{00000000-0008-0000-0300-00008B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8" name="テキスト ボックス 397">
          <a:extLst>
            <a:ext uri="{FF2B5EF4-FFF2-40B4-BE49-F238E27FC236}">
              <a16:creationId xmlns:a16="http://schemas.microsoft.com/office/drawing/2014/main" id="{00000000-0008-0000-0300-00008E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39878</xdr:rowOff>
    </xdr:from>
    <xdr:to>
      <xdr:col>81</xdr:col>
      <xdr:colOff>95250</xdr:colOff>
      <xdr:row>41</xdr:row>
      <xdr:rowOff>141478</xdr:rowOff>
    </xdr:to>
    <xdr:sp macro="" textlink="">
      <xdr:nvSpPr>
        <xdr:cNvPr id="399" name="楕円 398">
          <a:extLst>
            <a:ext uri="{FF2B5EF4-FFF2-40B4-BE49-F238E27FC236}">
              <a16:creationId xmlns:a16="http://schemas.microsoft.com/office/drawing/2014/main" id="{00000000-0008-0000-0300-00008F010000}"/>
            </a:ext>
          </a:extLst>
        </xdr:cNvPr>
        <xdr:cNvSpPr/>
      </xdr:nvSpPr>
      <xdr:spPr>
        <a:xfrm>
          <a:off x="16967200" y="70693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41</xdr:row>
      <xdr:rowOff>11955</xdr:rowOff>
    </xdr:from>
    <xdr:ext cx="762000" cy="259045"/>
    <xdr:sp macro="" textlink="">
      <xdr:nvSpPr>
        <xdr:cNvPr id="400" name="公債費負担の状況該当値テキスト">
          <a:extLst>
            <a:ext uri="{FF2B5EF4-FFF2-40B4-BE49-F238E27FC236}">
              <a16:creationId xmlns:a16="http://schemas.microsoft.com/office/drawing/2014/main" id="{00000000-0008-0000-0300-000090010000}"/>
            </a:ext>
          </a:extLst>
        </xdr:cNvPr>
        <xdr:cNvSpPr txBox="1"/>
      </xdr:nvSpPr>
      <xdr:spPr>
        <a:xfrm>
          <a:off x="17106900" y="70414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41</xdr:row>
      <xdr:rowOff>10922</xdr:rowOff>
    </xdr:from>
    <xdr:to>
      <xdr:col>77</xdr:col>
      <xdr:colOff>95250</xdr:colOff>
      <xdr:row>41</xdr:row>
      <xdr:rowOff>112522</xdr:rowOff>
    </xdr:to>
    <xdr:sp macro="" textlink="">
      <xdr:nvSpPr>
        <xdr:cNvPr id="401" name="楕円 400">
          <a:extLst>
            <a:ext uri="{FF2B5EF4-FFF2-40B4-BE49-F238E27FC236}">
              <a16:creationId xmlns:a16="http://schemas.microsoft.com/office/drawing/2014/main" id="{00000000-0008-0000-0300-000091010000}"/>
            </a:ext>
          </a:extLst>
        </xdr:cNvPr>
        <xdr:cNvSpPr/>
      </xdr:nvSpPr>
      <xdr:spPr>
        <a:xfrm>
          <a:off x="16129000" y="70403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97299</xdr:rowOff>
    </xdr:from>
    <xdr:ext cx="736600" cy="259045"/>
    <xdr:sp macro="" textlink="">
      <xdr:nvSpPr>
        <xdr:cNvPr id="402" name="テキスト ボックス 401">
          <a:extLst>
            <a:ext uri="{FF2B5EF4-FFF2-40B4-BE49-F238E27FC236}">
              <a16:creationId xmlns:a16="http://schemas.microsoft.com/office/drawing/2014/main" id="{00000000-0008-0000-0300-000092010000}"/>
            </a:ext>
          </a:extLst>
        </xdr:cNvPr>
        <xdr:cNvSpPr txBox="1"/>
      </xdr:nvSpPr>
      <xdr:spPr>
        <a:xfrm>
          <a:off x="15798800" y="71267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41</xdr:row>
      <xdr:rowOff>117094</xdr:rowOff>
    </xdr:from>
    <xdr:to>
      <xdr:col>73</xdr:col>
      <xdr:colOff>44450</xdr:colOff>
      <xdr:row>42</xdr:row>
      <xdr:rowOff>47244</xdr:rowOff>
    </xdr:to>
    <xdr:sp macro="" textlink="">
      <xdr:nvSpPr>
        <xdr:cNvPr id="403" name="楕円 402">
          <a:extLst>
            <a:ext uri="{FF2B5EF4-FFF2-40B4-BE49-F238E27FC236}">
              <a16:creationId xmlns:a16="http://schemas.microsoft.com/office/drawing/2014/main" id="{00000000-0008-0000-0300-000093010000}"/>
            </a:ext>
          </a:extLst>
        </xdr:cNvPr>
        <xdr:cNvSpPr/>
      </xdr:nvSpPr>
      <xdr:spPr>
        <a:xfrm>
          <a:off x="15240000" y="71465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42</xdr:row>
      <xdr:rowOff>32021</xdr:rowOff>
    </xdr:from>
    <xdr:ext cx="762000" cy="259045"/>
    <xdr:sp macro="" textlink="">
      <xdr:nvSpPr>
        <xdr:cNvPr id="404" name="テキスト ボックス 403">
          <a:extLst>
            <a:ext uri="{FF2B5EF4-FFF2-40B4-BE49-F238E27FC236}">
              <a16:creationId xmlns:a16="http://schemas.microsoft.com/office/drawing/2014/main" id="{00000000-0008-0000-0300-000094010000}"/>
            </a:ext>
          </a:extLst>
        </xdr:cNvPr>
        <xdr:cNvSpPr txBox="1"/>
      </xdr:nvSpPr>
      <xdr:spPr>
        <a:xfrm>
          <a:off x="14909800" y="72329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42</xdr:row>
      <xdr:rowOff>90424</xdr:rowOff>
    </xdr:from>
    <xdr:to>
      <xdr:col>68</xdr:col>
      <xdr:colOff>203200</xdr:colOff>
      <xdr:row>43</xdr:row>
      <xdr:rowOff>20574</xdr:rowOff>
    </xdr:to>
    <xdr:sp macro="" textlink="">
      <xdr:nvSpPr>
        <xdr:cNvPr id="405" name="楕円 404">
          <a:extLst>
            <a:ext uri="{FF2B5EF4-FFF2-40B4-BE49-F238E27FC236}">
              <a16:creationId xmlns:a16="http://schemas.microsoft.com/office/drawing/2014/main" id="{00000000-0008-0000-0300-000095010000}"/>
            </a:ext>
          </a:extLst>
        </xdr:cNvPr>
        <xdr:cNvSpPr/>
      </xdr:nvSpPr>
      <xdr:spPr>
        <a:xfrm>
          <a:off x="14351000" y="72913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43</xdr:row>
      <xdr:rowOff>5351</xdr:rowOff>
    </xdr:from>
    <xdr:ext cx="762000" cy="259045"/>
    <xdr:sp macro="" textlink="">
      <xdr:nvSpPr>
        <xdr:cNvPr id="406" name="テキスト ボックス 405">
          <a:extLst>
            <a:ext uri="{FF2B5EF4-FFF2-40B4-BE49-F238E27FC236}">
              <a16:creationId xmlns:a16="http://schemas.microsoft.com/office/drawing/2014/main" id="{00000000-0008-0000-0300-000096010000}"/>
            </a:ext>
          </a:extLst>
        </xdr:cNvPr>
        <xdr:cNvSpPr txBox="1"/>
      </xdr:nvSpPr>
      <xdr:spPr>
        <a:xfrm>
          <a:off x="14020800" y="73777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43</xdr:row>
      <xdr:rowOff>131318</xdr:rowOff>
    </xdr:from>
    <xdr:to>
      <xdr:col>64</xdr:col>
      <xdr:colOff>152400</xdr:colOff>
      <xdr:row>44</xdr:row>
      <xdr:rowOff>61468</xdr:rowOff>
    </xdr:to>
    <xdr:sp macro="" textlink="">
      <xdr:nvSpPr>
        <xdr:cNvPr id="407" name="楕円 406">
          <a:extLst>
            <a:ext uri="{FF2B5EF4-FFF2-40B4-BE49-F238E27FC236}">
              <a16:creationId xmlns:a16="http://schemas.microsoft.com/office/drawing/2014/main" id="{00000000-0008-0000-0300-000097010000}"/>
            </a:ext>
          </a:extLst>
        </xdr:cNvPr>
        <xdr:cNvSpPr/>
      </xdr:nvSpPr>
      <xdr:spPr>
        <a:xfrm>
          <a:off x="13462000" y="7503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44</xdr:row>
      <xdr:rowOff>46245</xdr:rowOff>
    </xdr:from>
    <xdr:ext cx="762000" cy="259045"/>
    <xdr:sp macro="" textlink="">
      <xdr:nvSpPr>
        <xdr:cNvPr id="408" name="テキスト ボックス 407">
          <a:extLst>
            <a:ext uri="{FF2B5EF4-FFF2-40B4-BE49-F238E27FC236}">
              <a16:creationId xmlns:a16="http://schemas.microsoft.com/office/drawing/2014/main" id="{00000000-0008-0000-0300-000098010000}"/>
            </a:ext>
          </a:extLst>
        </xdr:cNvPr>
        <xdr:cNvSpPr txBox="1"/>
      </xdr:nvSpPr>
      <xdr:spPr>
        <a:xfrm>
          <a:off x="13131800" y="75900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9" name="正方形/長方形 408">
          <a:extLst>
            <a:ext uri="{FF2B5EF4-FFF2-40B4-BE49-F238E27FC236}">
              <a16:creationId xmlns:a16="http://schemas.microsoft.com/office/drawing/2014/main" id="{00000000-0008-0000-0300-000099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10" name="テキスト ボックス 409">
          <a:extLst>
            <a:ext uri="{FF2B5EF4-FFF2-40B4-BE49-F238E27FC236}">
              <a16:creationId xmlns:a16="http://schemas.microsoft.com/office/drawing/2014/main" id="{00000000-0008-0000-0300-00009A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1" name="テキスト ボックス 410">
          <a:extLst>
            <a:ext uri="{FF2B5EF4-FFF2-40B4-BE49-F238E27FC236}">
              <a16:creationId xmlns:a16="http://schemas.microsoft.com/office/drawing/2014/main" id="{00000000-0008-0000-0300-00009B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[11.6%]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7" name="正方形/長方形 416">
          <a:extLst>
            <a:ext uri="{FF2B5EF4-FFF2-40B4-BE49-F238E27FC236}">
              <a16:creationId xmlns:a16="http://schemas.microsoft.com/office/drawing/2014/main" id="{00000000-0008-0000-0300-0000A1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8" name="正方形/長方形 417">
          <a:extLst>
            <a:ext uri="{FF2B5EF4-FFF2-40B4-BE49-F238E27FC236}">
              <a16:creationId xmlns:a16="http://schemas.microsoft.com/office/drawing/2014/main" id="{00000000-0008-0000-0300-0000A2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9" name="正方形/長方形 418">
          <a:extLst>
            <a:ext uri="{FF2B5EF4-FFF2-40B4-BE49-F238E27FC236}">
              <a16:creationId xmlns:a16="http://schemas.microsoft.com/office/drawing/2014/main" id="{00000000-0008-0000-0300-0000A3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20" name="正方形/長方形 419">
          <a:extLst>
            <a:ext uri="{FF2B5EF4-FFF2-40B4-BE49-F238E27FC236}">
              <a16:creationId xmlns:a16="http://schemas.microsoft.com/office/drawing/2014/main" id="{00000000-0008-0000-0300-0000A4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1" name="テキスト ボックス 420">
          <a:extLst>
            <a:ext uri="{FF2B5EF4-FFF2-40B4-BE49-F238E27FC236}">
              <a16:creationId xmlns:a16="http://schemas.microsoft.com/office/drawing/2014/main" id="{00000000-0008-0000-0300-0000A5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前年度比</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1.5</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ポイントの</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増</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となった。これは、</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将来負担額の増加により、</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分</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母</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が</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増加</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したことが要因である。類似団体平均より数値が高い主な要因は、大規模事業の財源とした地方債の残高が、類似団体と比較して多額なためである。引き続き、原則として新規発行の地方債は元金償還額以下に抑制し、交付税算入の無い起債の借入は行わないこととし、投資的事業については、真に必要な事業であるか精査し、段階的に地方債残高が減少していくよう努めていく。</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10</xdr:row>
      <xdr:rowOff>63500</xdr:rowOff>
    </xdr:from>
    <xdr:ext cx="298543" cy="225703"/>
    <xdr:sp macro="" textlink="">
      <xdr:nvSpPr>
        <xdr:cNvPr id="422" name="テキスト ボックス 421">
          <a:extLst>
            <a:ext uri="{FF2B5EF4-FFF2-40B4-BE49-F238E27FC236}">
              <a16:creationId xmlns:a16="http://schemas.microsoft.com/office/drawing/2014/main" id="{00000000-0008-0000-0300-0000A6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3" name="直線コネクタ 422">
          <a:extLst>
            <a:ext uri="{FF2B5EF4-FFF2-40B4-BE49-F238E27FC236}">
              <a16:creationId xmlns:a16="http://schemas.microsoft.com/office/drawing/2014/main" id="{00000000-0008-0000-0300-0000A7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4" name="テキスト ボックス 423">
          <a:extLst>
            <a:ext uri="{FF2B5EF4-FFF2-40B4-BE49-F238E27FC236}">
              <a16:creationId xmlns:a16="http://schemas.microsoft.com/office/drawing/2014/main" id="{00000000-0008-0000-0300-0000A8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93436</xdr:rowOff>
    </xdr:from>
    <xdr:to>
      <xdr:col>85</xdr:col>
      <xdr:colOff>95250</xdr:colOff>
      <xdr:row>23</xdr:row>
      <xdr:rowOff>93436</xdr:rowOff>
    </xdr:to>
    <xdr:cxnSp macro="">
      <xdr:nvCxnSpPr>
        <xdr:cNvPr id="425" name="直線コネクタ 424">
          <a:extLst>
            <a:ext uri="{FF2B5EF4-FFF2-40B4-BE49-F238E27FC236}">
              <a16:creationId xmlns:a16="http://schemas.microsoft.com/office/drawing/2014/main" id="{00000000-0008-0000-0300-0000A9010000}"/>
            </a:ext>
          </a:extLst>
        </xdr:cNvPr>
        <xdr:cNvCxnSpPr/>
      </xdr:nvCxnSpPr>
      <xdr:spPr>
        <a:xfrm>
          <a:off x="12827000" y="403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122663</xdr:rowOff>
    </xdr:from>
    <xdr:ext cx="762000" cy="259045"/>
    <xdr:sp macro="" textlink="">
      <xdr:nvSpPr>
        <xdr:cNvPr id="426" name="テキスト ボックス 425">
          <a:extLst>
            <a:ext uri="{FF2B5EF4-FFF2-40B4-BE49-F238E27FC236}">
              <a16:creationId xmlns:a16="http://schemas.microsoft.com/office/drawing/2014/main" id="{00000000-0008-0000-0300-0000AA010000}"/>
            </a:ext>
          </a:extLst>
        </xdr:cNvPr>
        <xdr:cNvSpPr txBox="1"/>
      </xdr:nvSpPr>
      <xdr:spPr>
        <a:xfrm>
          <a:off x="12065000" y="389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21</xdr:row>
      <xdr:rowOff>91622</xdr:rowOff>
    </xdr:from>
    <xdr:to>
      <xdr:col>85</xdr:col>
      <xdr:colOff>95250</xdr:colOff>
      <xdr:row>21</xdr:row>
      <xdr:rowOff>91622</xdr:rowOff>
    </xdr:to>
    <xdr:cxnSp macro="">
      <xdr:nvCxnSpPr>
        <xdr:cNvPr id="427" name="直線コネクタ 426">
          <a:extLst>
            <a:ext uri="{FF2B5EF4-FFF2-40B4-BE49-F238E27FC236}">
              <a16:creationId xmlns:a16="http://schemas.microsoft.com/office/drawing/2014/main" id="{00000000-0008-0000-0300-0000AB010000}"/>
            </a:ext>
          </a:extLst>
        </xdr:cNvPr>
        <xdr:cNvCxnSpPr/>
      </xdr:nvCxnSpPr>
      <xdr:spPr>
        <a:xfrm>
          <a:off x="12827000" y="369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120849</xdr:rowOff>
    </xdr:from>
    <xdr:ext cx="762000" cy="259045"/>
    <xdr:sp macro="" textlink="">
      <xdr:nvSpPr>
        <xdr:cNvPr id="428" name="テキスト ボックス 427">
          <a:extLst>
            <a:ext uri="{FF2B5EF4-FFF2-40B4-BE49-F238E27FC236}">
              <a16:creationId xmlns:a16="http://schemas.microsoft.com/office/drawing/2014/main" id="{00000000-0008-0000-0300-0000AC010000}"/>
            </a:ext>
          </a:extLst>
        </xdr:cNvPr>
        <xdr:cNvSpPr txBox="1"/>
      </xdr:nvSpPr>
      <xdr:spPr>
        <a:xfrm>
          <a:off x="12065000" y="354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19</xdr:row>
      <xdr:rowOff>89807</xdr:rowOff>
    </xdr:from>
    <xdr:to>
      <xdr:col>85</xdr:col>
      <xdr:colOff>95250</xdr:colOff>
      <xdr:row>19</xdr:row>
      <xdr:rowOff>89807</xdr:rowOff>
    </xdr:to>
    <xdr:cxnSp macro="">
      <xdr:nvCxnSpPr>
        <xdr:cNvPr id="429" name="直線コネクタ 428">
          <a:extLst>
            <a:ext uri="{FF2B5EF4-FFF2-40B4-BE49-F238E27FC236}">
              <a16:creationId xmlns:a16="http://schemas.microsoft.com/office/drawing/2014/main" id="{00000000-0008-0000-0300-0000AD010000}"/>
            </a:ext>
          </a:extLst>
        </xdr:cNvPr>
        <xdr:cNvCxnSpPr/>
      </xdr:nvCxnSpPr>
      <xdr:spPr>
        <a:xfrm>
          <a:off x="12827000" y="334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18</xdr:row>
      <xdr:rowOff>119034</xdr:rowOff>
    </xdr:from>
    <xdr:ext cx="762000" cy="259045"/>
    <xdr:sp macro="" textlink="">
      <xdr:nvSpPr>
        <xdr:cNvPr id="430" name="テキスト ボックス 429">
          <a:extLst>
            <a:ext uri="{FF2B5EF4-FFF2-40B4-BE49-F238E27FC236}">
              <a16:creationId xmlns:a16="http://schemas.microsoft.com/office/drawing/2014/main" id="{00000000-0008-0000-0300-0000AE010000}"/>
            </a:ext>
          </a:extLst>
        </xdr:cNvPr>
        <xdr:cNvSpPr txBox="1"/>
      </xdr:nvSpPr>
      <xdr:spPr>
        <a:xfrm>
          <a:off x="12065000" y="320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17</xdr:row>
      <xdr:rowOff>87993</xdr:rowOff>
    </xdr:from>
    <xdr:to>
      <xdr:col>85</xdr:col>
      <xdr:colOff>95250</xdr:colOff>
      <xdr:row>17</xdr:row>
      <xdr:rowOff>87993</xdr:rowOff>
    </xdr:to>
    <xdr:cxnSp macro="">
      <xdr:nvCxnSpPr>
        <xdr:cNvPr id="431" name="直線コネクタ 430">
          <a:extLst>
            <a:ext uri="{FF2B5EF4-FFF2-40B4-BE49-F238E27FC236}">
              <a16:creationId xmlns:a16="http://schemas.microsoft.com/office/drawing/2014/main" id="{00000000-0008-0000-0300-0000AF010000}"/>
            </a:ext>
          </a:extLst>
        </xdr:cNvPr>
        <xdr:cNvCxnSpPr/>
      </xdr:nvCxnSpPr>
      <xdr:spPr>
        <a:xfrm>
          <a:off x="12827000" y="300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117220</xdr:rowOff>
    </xdr:from>
    <xdr:ext cx="762000" cy="259045"/>
    <xdr:sp macro="" textlink="">
      <xdr:nvSpPr>
        <xdr:cNvPr id="432" name="テキスト ボックス 431">
          <a:extLst>
            <a:ext uri="{FF2B5EF4-FFF2-40B4-BE49-F238E27FC236}">
              <a16:creationId xmlns:a16="http://schemas.microsoft.com/office/drawing/2014/main" id="{00000000-0008-0000-0300-0000B0010000}"/>
            </a:ext>
          </a:extLst>
        </xdr:cNvPr>
        <xdr:cNvSpPr txBox="1"/>
      </xdr:nvSpPr>
      <xdr:spPr>
        <a:xfrm>
          <a:off x="12065000" y="286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15</xdr:row>
      <xdr:rowOff>86179</xdr:rowOff>
    </xdr:from>
    <xdr:to>
      <xdr:col>85</xdr:col>
      <xdr:colOff>95250</xdr:colOff>
      <xdr:row>15</xdr:row>
      <xdr:rowOff>86179</xdr:rowOff>
    </xdr:to>
    <xdr:cxnSp macro="">
      <xdr:nvCxnSpPr>
        <xdr:cNvPr id="433" name="直線コネクタ 432">
          <a:extLst>
            <a:ext uri="{FF2B5EF4-FFF2-40B4-BE49-F238E27FC236}">
              <a16:creationId xmlns:a16="http://schemas.microsoft.com/office/drawing/2014/main" id="{00000000-0008-0000-0300-0000B1010000}"/>
            </a:ext>
          </a:extLst>
        </xdr:cNvPr>
        <xdr:cNvCxnSpPr/>
      </xdr:nvCxnSpPr>
      <xdr:spPr>
        <a:xfrm>
          <a:off x="12827000" y="265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14</xdr:row>
      <xdr:rowOff>115406</xdr:rowOff>
    </xdr:from>
    <xdr:ext cx="762000" cy="259045"/>
    <xdr:sp macro="" textlink="">
      <xdr:nvSpPr>
        <xdr:cNvPr id="434" name="テキスト ボックス 433">
          <a:extLst>
            <a:ext uri="{FF2B5EF4-FFF2-40B4-BE49-F238E27FC236}">
              <a16:creationId xmlns:a16="http://schemas.microsoft.com/office/drawing/2014/main" id="{00000000-0008-0000-0300-0000B2010000}"/>
            </a:ext>
          </a:extLst>
        </xdr:cNvPr>
        <xdr:cNvSpPr txBox="1"/>
      </xdr:nvSpPr>
      <xdr:spPr>
        <a:xfrm>
          <a:off x="12065000" y="251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84364</xdr:rowOff>
    </xdr:from>
    <xdr:to>
      <xdr:col>85</xdr:col>
      <xdr:colOff>95250</xdr:colOff>
      <xdr:row>13</xdr:row>
      <xdr:rowOff>84364</xdr:rowOff>
    </xdr:to>
    <xdr:cxnSp macro="">
      <xdr:nvCxnSpPr>
        <xdr:cNvPr id="435" name="直線コネクタ 434">
          <a:extLst>
            <a:ext uri="{FF2B5EF4-FFF2-40B4-BE49-F238E27FC236}">
              <a16:creationId xmlns:a16="http://schemas.microsoft.com/office/drawing/2014/main" id="{00000000-0008-0000-0300-0000B3010000}"/>
            </a:ext>
          </a:extLst>
        </xdr:cNvPr>
        <xdr:cNvCxnSpPr/>
      </xdr:nvCxnSpPr>
      <xdr:spPr>
        <a:xfrm>
          <a:off x="12827000" y="231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113591</xdr:rowOff>
    </xdr:from>
    <xdr:ext cx="762000" cy="259045"/>
    <xdr:sp macro="" textlink="">
      <xdr:nvSpPr>
        <xdr:cNvPr id="436" name="テキスト ボックス 435">
          <a:extLst>
            <a:ext uri="{FF2B5EF4-FFF2-40B4-BE49-F238E27FC236}">
              <a16:creationId xmlns:a16="http://schemas.microsoft.com/office/drawing/2014/main" id="{00000000-0008-0000-0300-0000B4010000}"/>
            </a:ext>
          </a:extLst>
        </xdr:cNvPr>
        <xdr:cNvSpPr txBox="1"/>
      </xdr:nvSpPr>
      <xdr:spPr>
        <a:xfrm>
          <a:off x="12065000" y="217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7" name="直線コネクタ 436">
          <a:extLst>
            <a:ext uri="{FF2B5EF4-FFF2-40B4-BE49-F238E27FC236}">
              <a16:creationId xmlns:a16="http://schemas.microsoft.com/office/drawing/2014/main" id="{00000000-0008-0000-0300-0000B5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8" name="将来負担の状況グラフ枠">
          <a:extLst>
            <a:ext uri="{FF2B5EF4-FFF2-40B4-BE49-F238E27FC236}">
              <a16:creationId xmlns:a16="http://schemas.microsoft.com/office/drawing/2014/main" id="{00000000-0008-0000-0300-0000B6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84364</xdr:rowOff>
    </xdr:from>
    <xdr:to>
      <xdr:col>81</xdr:col>
      <xdr:colOff>44450</xdr:colOff>
      <xdr:row>22</xdr:row>
      <xdr:rowOff>139065</xdr:rowOff>
    </xdr:to>
    <xdr:cxnSp macro="">
      <xdr:nvCxnSpPr>
        <xdr:cNvPr id="439" name="直線コネクタ 438">
          <a:extLst>
            <a:ext uri="{FF2B5EF4-FFF2-40B4-BE49-F238E27FC236}">
              <a16:creationId xmlns:a16="http://schemas.microsoft.com/office/drawing/2014/main" id="{00000000-0008-0000-0300-0000B7010000}"/>
            </a:ext>
          </a:extLst>
        </xdr:cNvPr>
        <xdr:cNvCxnSpPr/>
      </xdr:nvCxnSpPr>
      <xdr:spPr>
        <a:xfrm flipV="1">
          <a:off x="17018000" y="2313214"/>
          <a:ext cx="0" cy="159775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111142</xdr:rowOff>
    </xdr:from>
    <xdr:ext cx="762000" cy="259045"/>
    <xdr:sp macro="" textlink="">
      <xdr:nvSpPr>
        <xdr:cNvPr id="440" name="将来負担の状況最小値テキスト">
          <a:extLst>
            <a:ext uri="{FF2B5EF4-FFF2-40B4-BE49-F238E27FC236}">
              <a16:creationId xmlns:a16="http://schemas.microsoft.com/office/drawing/2014/main" id="{00000000-0008-0000-0300-0000B8010000}"/>
            </a:ext>
          </a:extLst>
        </xdr:cNvPr>
        <xdr:cNvSpPr txBox="1"/>
      </xdr:nvSpPr>
      <xdr:spPr>
        <a:xfrm>
          <a:off x="17106900" y="38830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22</xdr:row>
      <xdr:rowOff>139065</xdr:rowOff>
    </xdr:from>
    <xdr:to>
      <xdr:col>81</xdr:col>
      <xdr:colOff>133350</xdr:colOff>
      <xdr:row>22</xdr:row>
      <xdr:rowOff>139065</xdr:rowOff>
    </xdr:to>
    <xdr:cxnSp macro="">
      <xdr:nvCxnSpPr>
        <xdr:cNvPr id="441" name="直線コネクタ 440">
          <a:extLst>
            <a:ext uri="{FF2B5EF4-FFF2-40B4-BE49-F238E27FC236}">
              <a16:creationId xmlns:a16="http://schemas.microsoft.com/office/drawing/2014/main" id="{00000000-0008-0000-0300-0000B9010000}"/>
            </a:ext>
          </a:extLst>
        </xdr:cNvPr>
        <xdr:cNvCxnSpPr/>
      </xdr:nvCxnSpPr>
      <xdr:spPr>
        <a:xfrm>
          <a:off x="16929100" y="39109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11</xdr:row>
      <xdr:rowOff>119941</xdr:rowOff>
    </xdr:from>
    <xdr:ext cx="762000" cy="259045"/>
    <xdr:sp macro="" textlink="">
      <xdr:nvSpPr>
        <xdr:cNvPr id="442" name="将来負担の状況最大値テキスト">
          <a:extLst>
            <a:ext uri="{FF2B5EF4-FFF2-40B4-BE49-F238E27FC236}">
              <a16:creationId xmlns:a16="http://schemas.microsoft.com/office/drawing/2014/main" id="{00000000-0008-0000-0300-0000BA010000}"/>
            </a:ext>
          </a:extLst>
        </xdr:cNvPr>
        <xdr:cNvSpPr txBox="1"/>
      </xdr:nvSpPr>
      <xdr:spPr>
        <a:xfrm>
          <a:off x="17106900" y="20058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84364</xdr:rowOff>
    </xdr:from>
    <xdr:to>
      <xdr:col>81</xdr:col>
      <xdr:colOff>133350</xdr:colOff>
      <xdr:row>13</xdr:row>
      <xdr:rowOff>84364</xdr:rowOff>
    </xdr:to>
    <xdr:cxnSp macro="">
      <xdr:nvCxnSpPr>
        <xdr:cNvPr id="443" name="直線コネクタ 442">
          <a:extLst>
            <a:ext uri="{FF2B5EF4-FFF2-40B4-BE49-F238E27FC236}">
              <a16:creationId xmlns:a16="http://schemas.microsoft.com/office/drawing/2014/main" id="{00000000-0008-0000-0300-0000BB010000}"/>
            </a:ext>
          </a:extLst>
        </xdr:cNvPr>
        <xdr:cNvCxnSpPr/>
      </xdr:nvCxnSpPr>
      <xdr:spPr>
        <a:xfrm>
          <a:off x="16929100" y="2313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14</xdr:row>
      <xdr:rowOff>86995</xdr:rowOff>
    </xdr:from>
    <xdr:to>
      <xdr:col>81</xdr:col>
      <xdr:colOff>44450</xdr:colOff>
      <xdr:row>14</xdr:row>
      <xdr:rowOff>112849</xdr:rowOff>
    </xdr:to>
    <xdr:cxnSp macro="">
      <xdr:nvCxnSpPr>
        <xdr:cNvPr id="444" name="直線コネクタ 443">
          <a:extLst>
            <a:ext uri="{FF2B5EF4-FFF2-40B4-BE49-F238E27FC236}">
              <a16:creationId xmlns:a16="http://schemas.microsoft.com/office/drawing/2014/main" id="{00000000-0008-0000-0300-0000BC010000}"/>
            </a:ext>
          </a:extLst>
        </xdr:cNvPr>
        <xdr:cNvCxnSpPr/>
      </xdr:nvCxnSpPr>
      <xdr:spPr>
        <a:xfrm>
          <a:off x="16179800" y="2487295"/>
          <a:ext cx="838200" cy="258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62791</xdr:rowOff>
    </xdr:from>
    <xdr:ext cx="762000" cy="259045"/>
    <xdr:sp macro="" textlink="">
      <xdr:nvSpPr>
        <xdr:cNvPr id="445" name="将来負担の状況平均値テキスト">
          <a:extLst>
            <a:ext uri="{FF2B5EF4-FFF2-40B4-BE49-F238E27FC236}">
              <a16:creationId xmlns:a16="http://schemas.microsoft.com/office/drawing/2014/main" id="{00000000-0008-0000-0300-0000BD010000}"/>
            </a:ext>
          </a:extLst>
        </xdr:cNvPr>
        <xdr:cNvSpPr txBox="1"/>
      </xdr:nvSpPr>
      <xdr:spPr>
        <a:xfrm>
          <a:off x="17106900" y="21201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33564</xdr:rowOff>
    </xdr:from>
    <xdr:to>
      <xdr:col>81</xdr:col>
      <xdr:colOff>95250</xdr:colOff>
      <xdr:row>13</xdr:row>
      <xdr:rowOff>135164</xdr:rowOff>
    </xdr:to>
    <xdr:sp macro="" textlink="">
      <xdr:nvSpPr>
        <xdr:cNvPr id="446" name="フローチャート: 判断 445">
          <a:extLst>
            <a:ext uri="{FF2B5EF4-FFF2-40B4-BE49-F238E27FC236}">
              <a16:creationId xmlns:a16="http://schemas.microsoft.com/office/drawing/2014/main" id="{00000000-0008-0000-0300-0000BE010000}"/>
            </a:ext>
          </a:extLst>
        </xdr:cNvPr>
        <xdr:cNvSpPr/>
      </xdr:nvSpPr>
      <xdr:spPr>
        <a:xfrm>
          <a:off x="169672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14</xdr:row>
      <xdr:rowOff>86995</xdr:rowOff>
    </xdr:from>
    <xdr:to>
      <xdr:col>77</xdr:col>
      <xdr:colOff>44450</xdr:colOff>
      <xdr:row>15</xdr:row>
      <xdr:rowOff>93073</xdr:rowOff>
    </xdr:to>
    <xdr:cxnSp macro="">
      <xdr:nvCxnSpPr>
        <xdr:cNvPr id="447" name="直線コネクタ 446">
          <a:extLst>
            <a:ext uri="{FF2B5EF4-FFF2-40B4-BE49-F238E27FC236}">
              <a16:creationId xmlns:a16="http://schemas.microsoft.com/office/drawing/2014/main" id="{00000000-0008-0000-0300-0000BF010000}"/>
            </a:ext>
          </a:extLst>
        </xdr:cNvPr>
        <xdr:cNvCxnSpPr/>
      </xdr:nvCxnSpPr>
      <xdr:spPr>
        <a:xfrm flipV="1">
          <a:off x="15290800" y="2487295"/>
          <a:ext cx="889000" cy="1775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13</xdr:row>
      <xdr:rowOff>33564</xdr:rowOff>
    </xdr:from>
    <xdr:to>
      <xdr:col>77</xdr:col>
      <xdr:colOff>95250</xdr:colOff>
      <xdr:row>13</xdr:row>
      <xdr:rowOff>135164</xdr:rowOff>
    </xdr:to>
    <xdr:sp macro="" textlink="">
      <xdr:nvSpPr>
        <xdr:cNvPr id="448" name="フローチャート: 判断 447">
          <a:extLst>
            <a:ext uri="{FF2B5EF4-FFF2-40B4-BE49-F238E27FC236}">
              <a16:creationId xmlns:a16="http://schemas.microsoft.com/office/drawing/2014/main" id="{00000000-0008-0000-0300-0000C0010000}"/>
            </a:ext>
          </a:extLst>
        </xdr:cNvPr>
        <xdr:cNvSpPr/>
      </xdr:nvSpPr>
      <xdr:spPr>
        <a:xfrm>
          <a:off x="16129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11</xdr:row>
      <xdr:rowOff>145341</xdr:rowOff>
    </xdr:from>
    <xdr:ext cx="736600" cy="259045"/>
    <xdr:sp macro="" textlink="">
      <xdr:nvSpPr>
        <xdr:cNvPr id="449" name="テキスト ボックス 448">
          <a:extLst>
            <a:ext uri="{FF2B5EF4-FFF2-40B4-BE49-F238E27FC236}">
              <a16:creationId xmlns:a16="http://schemas.microsoft.com/office/drawing/2014/main" id="{00000000-0008-0000-0300-0000C1010000}"/>
            </a:ext>
          </a:extLst>
        </xdr:cNvPr>
        <xdr:cNvSpPr txBox="1"/>
      </xdr:nvSpPr>
      <xdr:spPr>
        <a:xfrm>
          <a:off x="15798800" y="20312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15</xdr:row>
      <xdr:rowOff>93073</xdr:rowOff>
    </xdr:from>
    <xdr:to>
      <xdr:col>72</xdr:col>
      <xdr:colOff>203200</xdr:colOff>
      <xdr:row>17</xdr:row>
      <xdr:rowOff>69034</xdr:rowOff>
    </xdr:to>
    <xdr:cxnSp macro="">
      <xdr:nvCxnSpPr>
        <xdr:cNvPr id="450" name="直線コネクタ 449">
          <a:extLst>
            <a:ext uri="{FF2B5EF4-FFF2-40B4-BE49-F238E27FC236}">
              <a16:creationId xmlns:a16="http://schemas.microsoft.com/office/drawing/2014/main" id="{00000000-0008-0000-0300-0000C2010000}"/>
            </a:ext>
          </a:extLst>
        </xdr:cNvPr>
        <xdr:cNvCxnSpPr/>
      </xdr:nvCxnSpPr>
      <xdr:spPr>
        <a:xfrm flipV="1">
          <a:off x="14401800" y="2664823"/>
          <a:ext cx="889000" cy="3188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13</xdr:row>
      <xdr:rowOff>33564</xdr:rowOff>
    </xdr:from>
    <xdr:to>
      <xdr:col>73</xdr:col>
      <xdr:colOff>44450</xdr:colOff>
      <xdr:row>13</xdr:row>
      <xdr:rowOff>135164</xdr:rowOff>
    </xdr:to>
    <xdr:sp macro="" textlink="">
      <xdr:nvSpPr>
        <xdr:cNvPr id="451" name="フローチャート: 判断 450">
          <a:extLst>
            <a:ext uri="{FF2B5EF4-FFF2-40B4-BE49-F238E27FC236}">
              <a16:creationId xmlns:a16="http://schemas.microsoft.com/office/drawing/2014/main" id="{00000000-0008-0000-0300-0000C3010000}"/>
            </a:ext>
          </a:extLst>
        </xdr:cNvPr>
        <xdr:cNvSpPr/>
      </xdr:nvSpPr>
      <xdr:spPr>
        <a:xfrm>
          <a:off x="15240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11</xdr:row>
      <xdr:rowOff>145341</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4909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17</xdr:row>
      <xdr:rowOff>69034</xdr:rowOff>
    </xdr:from>
    <xdr:to>
      <xdr:col>68</xdr:col>
      <xdr:colOff>152400</xdr:colOff>
      <xdr:row>20</xdr:row>
      <xdr:rowOff>25219</xdr:rowOff>
    </xdr:to>
    <xdr:cxnSp macro="">
      <xdr:nvCxnSpPr>
        <xdr:cNvPr id="453" name="直線コネクタ 452">
          <a:extLst>
            <a:ext uri="{FF2B5EF4-FFF2-40B4-BE49-F238E27FC236}">
              <a16:creationId xmlns:a16="http://schemas.microsoft.com/office/drawing/2014/main" id="{00000000-0008-0000-0300-0000C5010000}"/>
            </a:ext>
          </a:extLst>
        </xdr:cNvPr>
        <xdr:cNvCxnSpPr/>
      </xdr:nvCxnSpPr>
      <xdr:spPr>
        <a:xfrm flipV="1">
          <a:off x="13512800" y="2983684"/>
          <a:ext cx="889000" cy="4705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13</xdr:row>
      <xdr:rowOff>92166</xdr:rowOff>
    </xdr:from>
    <xdr:to>
      <xdr:col>68</xdr:col>
      <xdr:colOff>203200</xdr:colOff>
      <xdr:row>14</xdr:row>
      <xdr:rowOff>22316</xdr:rowOff>
    </xdr:to>
    <xdr:sp macro="" textlink="">
      <xdr:nvSpPr>
        <xdr:cNvPr id="454" name="フローチャート: 判断 453">
          <a:extLst>
            <a:ext uri="{FF2B5EF4-FFF2-40B4-BE49-F238E27FC236}">
              <a16:creationId xmlns:a16="http://schemas.microsoft.com/office/drawing/2014/main" id="{00000000-0008-0000-0300-0000C6010000}"/>
            </a:ext>
          </a:extLst>
        </xdr:cNvPr>
        <xdr:cNvSpPr/>
      </xdr:nvSpPr>
      <xdr:spPr>
        <a:xfrm>
          <a:off x="14351000" y="23210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32493</xdr:rowOff>
    </xdr:from>
    <xdr:ext cx="762000" cy="259045"/>
    <xdr:sp macro="" textlink="">
      <xdr:nvSpPr>
        <xdr:cNvPr id="455" name="テキスト ボックス 454">
          <a:extLst>
            <a:ext uri="{FF2B5EF4-FFF2-40B4-BE49-F238E27FC236}">
              <a16:creationId xmlns:a16="http://schemas.microsoft.com/office/drawing/2014/main" id="{00000000-0008-0000-0300-0000C7010000}"/>
            </a:ext>
          </a:extLst>
        </xdr:cNvPr>
        <xdr:cNvSpPr txBox="1"/>
      </xdr:nvSpPr>
      <xdr:spPr>
        <a:xfrm>
          <a:off x="14020800" y="20898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85271</xdr:rowOff>
    </xdr:from>
    <xdr:to>
      <xdr:col>64</xdr:col>
      <xdr:colOff>152400</xdr:colOff>
      <xdr:row>14</xdr:row>
      <xdr:rowOff>15421</xdr:rowOff>
    </xdr:to>
    <xdr:sp macro="" textlink="">
      <xdr:nvSpPr>
        <xdr:cNvPr id="456" name="フローチャート: 判断 455">
          <a:extLst>
            <a:ext uri="{FF2B5EF4-FFF2-40B4-BE49-F238E27FC236}">
              <a16:creationId xmlns:a16="http://schemas.microsoft.com/office/drawing/2014/main" id="{00000000-0008-0000-0300-0000C8010000}"/>
            </a:ext>
          </a:extLst>
        </xdr:cNvPr>
        <xdr:cNvSpPr/>
      </xdr:nvSpPr>
      <xdr:spPr>
        <a:xfrm>
          <a:off x="13462000" y="23141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25598</xdr:rowOff>
    </xdr:from>
    <xdr:ext cx="762000" cy="259045"/>
    <xdr:sp macro="" textlink="">
      <xdr:nvSpPr>
        <xdr:cNvPr id="457" name="テキスト ボックス 456">
          <a:extLst>
            <a:ext uri="{FF2B5EF4-FFF2-40B4-BE49-F238E27FC236}">
              <a16:creationId xmlns:a16="http://schemas.microsoft.com/office/drawing/2014/main" id="{00000000-0008-0000-0300-0000C9010000}"/>
            </a:ext>
          </a:extLst>
        </xdr:cNvPr>
        <xdr:cNvSpPr txBox="1"/>
      </xdr:nvSpPr>
      <xdr:spPr>
        <a:xfrm>
          <a:off x="13131800" y="20829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8" name="テキスト ボックス 457">
          <a:extLst>
            <a:ext uri="{FF2B5EF4-FFF2-40B4-BE49-F238E27FC236}">
              <a16:creationId xmlns:a16="http://schemas.microsoft.com/office/drawing/2014/main" id="{00000000-0008-0000-0300-0000CA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9" name="テキスト ボックス 458">
          <a:extLst>
            <a:ext uri="{FF2B5EF4-FFF2-40B4-BE49-F238E27FC236}">
              <a16:creationId xmlns:a16="http://schemas.microsoft.com/office/drawing/2014/main" id="{00000000-0008-0000-0300-0000CB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60" name="テキスト ボックス 459">
          <a:extLst>
            <a:ext uri="{FF2B5EF4-FFF2-40B4-BE49-F238E27FC236}">
              <a16:creationId xmlns:a16="http://schemas.microsoft.com/office/drawing/2014/main" id="{00000000-0008-0000-0300-0000CC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61" name="テキスト ボックス 460">
          <a:extLst>
            <a:ext uri="{FF2B5EF4-FFF2-40B4-BE49-F238E27FC236}">
              <a16:creationId xmlns:a16="http://schemas.microsoft.com/office/drawing/2014/main" id="{00000000-0008-0000-0300-0000CD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62" name="テキスト ボックス 461">
          <a:extLst>
            <a:ext uri="{FF2B5EF4-FFF2-40B4-BE49-F238E27FC236}">
              <a16:creationId xmlns:a16="http://schemas.microsoft.com/office/drawing/2014/main" id="{00000000-0008-0000-0300-0000CE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14</xdr:row>
      <xdr:rowOff>62049</xdr:rowOff>
    </xdr:from>
    <xdr:to>
      <xdr:col>81</xdr:col>
      <xdr:colOff>95250</xdr:colOff>
      <xdr:row>14</xdr:row>
      <xdr:rowOff>163649</xdr:rowOff>
    </xdr:to>
    <xdr:sp macro="" textlink="">
      <xdr:nvSpPr>
        <xdr:cNvPr id="463" name="楕円 462">
          <a:extLst>
            <a:ext uri="{FF2B5EF4-FFF2-40B4-BE49-F238E27FC236}">
              <a16:creationId xmlns:a16="http://schemas.microsoft.com/office/drawing/2014/main" id="{00000000-0008-0000-0300-0000CF010000}"/>
            </a:ext>
          </a:extLst>
        </xdr:cNvPr>
        <xdr:cNvSpPr/>
      </xdr:nvSpPr>
      <xdr:spPr>
        <a:xfrm>
          <a:off x="16967200" y="24623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14</xdr:row>
      <xdr:rowOff>34126</xdr:rowOff>
    </xdr:from>
    <xdr:ext cx="762000" cy="259045"/>
    <xdr:sp macro="" textlink="">
      <xdr:nvSpPr>
        <xdr:cNvPr id="464" name="将来負担の状況該当値テキスト">
          <a:extLst>
            <a:ext uri="{FF2B5EF4-FFF2-40B4-BE49-F238E27FC236}">
              <a16:creationId xmlns:a16="http://schemas.microsoft.com/office/drawing/2014/main" id="{00000000-0008-0000-0300-0000D0010000}"/>
            </a:ext>
          </a:extLst>
        </xdr:cNvPr>
        <xdr:cNvSpPr txBox="1"/>
      </xdr:nvSpPr>
      <xdr:spPr>
        <a:xfrm>
          <a:off x="17106900" y="24344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14</xdr:row>
      <xdr:rowOff>36195</xdr:rowOff>
    </xdr:from>
    <xdr:to>
      <xdr:col>77</xdr:col>
      <xdr:colOff>95250</xdr:colOff>
      <xdr:row>14</xdr:row>
      <xdr:rowOff>137795</xdr:rowOff>
    </xdr:to>
    <xdr:sp macro="" textlink="">
      <xdr:nvSpPr>
        <xdr:cNvPr id="465" name="楕円 464">
          <a:extLst>
            <a:ext uri="{FF2B5EF4-FFF2-40B4-BE49-F238E27FC236}">
              <a16:creationId xmlns:a16="http://schemas.microsoft.com/office/drawing/2014/main" id="{00000000-0008-0000-0300-0000D1010000}"/>
            </a:ext>
          </a:extLst>
        </xdr:cNvPr>
        <xdr:cNvSpPr/>
      </xdr:nvSpPr>
      <xdr:spPr>
        <a:xfrm>
          <a:off x="16129000" y="2436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14</xdr:row>
      <xdr:rowOff>122572</xdr:rowOff>
    </xdr:from>
    <xdr:ext cx="736600" cy="259045"/>
    <xdr:sp macro="" textlink="">
      <xdr:nvSpPr>
        <xdr:cNvPr id="466" name="テキスト ボックス 465">
          <a:extLst>
            <a:ext uri="{FF2B5EF4-FFF2-40B4-BE49-F238E27FC236}">
              <a16:creationId xmlns:a16="http://schemas.microsoft.com/office/drawing/2014/main" id="{00000000-0008-0000-0300-0000D2010000}"/>
            </a:ext>
          </a:extLst>
        </xdr:cNvPr>
        <xdr:cNvSpPr txBox="1"/>
      </xdr:nvSpPr>
      <xdr:spPr>
        <a:xfrm>
          <a:off x="15798800" y="252287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15</xdr:row>
      <xdr:rowOff>42273</xdr:rowOff>
    </xdr:from>
    <xdr:to>
      <xdr:col>73</xdr:col>
      <xdr:colOff>44450</xdr:colOff>
      <xdr:row>15</xdr:row>
      <xdr:rowOff>143873</xdr:rowOff>
    </xdr:to>
    <xdr:sp macro="" textlink="">
      <xdr:nvSpPr>
        <xdr:cNvPr id="467" name="楕円 466">
          <a:extLst>
            <a:ext uri="{FF2B5EF4-FFF2-40B4-BE49-F238E27FC236}">
              <a16:creationId xmlns:a16="http://schemas.microsoft.com/office/drawing/2014/main" id="{00000000-0008-0000-0300-0000D3010000}"/>
            </a:ext>
          </a:extLst>
        </xdr:cNvPr>
        <xdr:cNvSpPr/>
      </xdr:nvSpPr>
      <xdr:spPr>
        <a:xfrm>
          <a:off x="15240000" y="26140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15</xdr:row>
      <xdr:rowOff>128650</xdr:rowOff>
    </xdr:from>
    <xdr:ext cx="762000" cy="259045"/>
    <xdr:sp macro="" textlink="">
      <xdr:nvSpPr>
        <xdr:cNvPr id="468" name="テキスト ボックス 467">
          <a:extLst>
            <a:ext uri="{FF2B5EF4-FFF2-40B4-BE49-F238E27FC236}">
              <a16:creationId xmlns:a16="http://schemas.microsoft.com/office/drawing/2014/main" id="{00000000-0008-0000-0300-0000D4010000}"/>
            </a:ext>
          </a:extLst>
        </xdr:cNvPr>
        <xdr:cNvSpPr txBox="1"/>
      </xdr:nvSpPr>
      <xdr:spPr>
        <a:xfrm>
          <a:off x="14909800" y="27004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17</xdr:row>
      <xdr:rowOff>18234</xdr:rowOff>
    </xdr:from>
    <xdr:to>
      <xdr:col>68</xdr:col>
      <xdr:colOff>203200</xdr:colOff>
      <xdr:row>17</xdr:row>
      <xdr:rowOff>119834</xdr:rowOff>
    </xdr:to>
    <xdr:sp macro="" textlink="">
      <xdr:nvSpPr>
        <xdr:cNvPr id="469" name="楕円 468">
          <a:extLst>
            <a:ext uri="{FF2B5EF4-FFF2-40B4-BE49-F238E27FC236}">
              <a16:creationId xmlns:a16="http://schemas.microsoft.com/office/drawing/2014/main" id="{00000000-0008-0000-0300-0000D5010000}"/>
            </a:ext>
          </a:extLst>
        </xdr:cNvPr>
        <xdr:cNvSpPr/>
      </xdr:nvSpPr>
      <xdr:spPr>
        <a:xfrm>
          <a:off x="14351000" y="29328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17</xdr:row>
      <xdr:rowOff>104611</xdr:rowOff>
    </xdr:from>
    <xdr:ext cx="762000" cy="259045"/>
    <xdr:sp macro="" textlink="">
      <xdr:nvSpPr>
        <xdr:cNvPr id="470" name="テキスト ボックス 469">
          <a:extLst>
            <a:ext uri="{FF2B5EF4-FFF2-40B4-BE49-F238E27FC236}">
              <a16:creationId xmlns:a16="http://schemas.microsoft.com/office/drawing/2014/main" id="{00000000-0008-0000-0300-0000D6010000}"/>
            </a:ext>
          </a:extLst>
        </xdr:cNvPr>
        <xdr:cNvSpPr txBox="1"/>
      </xdr:nvSpPr>
      <xdr:spPr>
        <a:xfrm>
          <a:off x="14020800" y="30192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19</xdr:row>
      <xdr:rowOff>145869</xdr:rowOff>
    </xdr:from>
    <xdr:to>
      <xdr:col>64</xdr:col>
      <xdr:colOff>152400</xdr:colOff>
      <xdr:row>20</xdr:row>
      <xdr:rowOff>76019</xdr:rowOff>
    </xdr:to>
    <xdr:sp macro="" textlink="">
      <xdr:nvSpPr>
        <xdr:cNvPr id="471" name="楕円 470">
          <a:extLst>
            <a:ext uri="{FF2B5EF4-FFF2-40B4-BE49-F238E27FC236}">
              <a16:creationId xmlns:a16="http://schemas.microsoft.com/office/drawing/2014/main" id="{00000000-0008-0000-0300-0000D7010000}"/>
            </a:ext>
          </a:extLst>
        </xdr:cNvPr>
        <xdr:cNvSpPr/>
      </xdr:nvSpPr>
      <xdr:spPr>
        <a:xfrm>
          <a:off x="13462000" y="34034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20</xdr:row>
      <xdr:rowOff>60796</xdr:rowOff>
    </xdr:from>
    <xdr:ext cx="762000" cy="259045"/>
    <xdr:sp macro="" textlink="">
      <xdr:nvSpPr>
        <xdr:cNvPr id="472" name="テキスト ボックス 471">
          <a:extLst>
            <a:ext uri="{FF2B5EF4-FFF2-40B4-BE49-F238E27FC236}">
              <a16:creationId xmlns:a16="http://schemas.microsoft.com/office/drawing/2014/main" id="{00000000-0008-0000-0300-0000D8010000}"/>
            </a:ext>
          </a:extLst>
        </xdr:cNvPr>
        <xdr:cNvSpPr txBox="1"/>
      </xdr:nvSpPr>
      <xdr:spPr>
        <a:xfrm>
          <a:off x="13131800" y="34897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千葉県鋸南町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6,849
6,728
45.17
5,336,112
4,824,821
274,011
3,065,483
5,276,813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8.9
11.6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類似団体平均と比較すると、</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1.5</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ポイント高い。前年度比</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0.4</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ポイント増となった要因は</a:t>
          </a:r>
          <a:r>
            <a:rPr kumimoji="1" lang="ja-JP" altLang="ja-JP" sz="1300">
              <a:solidFill>
                <a:schemeClr val="tx1"/>
              </a:solidFill>
              <a:effectLst/>
              <a:latin typeface="ＭＳ Ｐゴシック" panose="020B0600070205080204" pitchFamily="50" charset="-128"/>
              <a:ea typeface="ＭＳ Ｐゴシック" panose="020B0600070205080204" pitchFamily="50" charset="-128"/>
              <a:cs typeface="+mn-cs"/>
            </a:rPr>
            <a:t>、</a:t>
          </a:r>
          <a:r>
            <a:rPr kumimoji="1" lang="ja-JP" altLang="en-US" sz="1300">
              <a:solidFill>
                <a:schemeClr val="tx1"/>
              </a:solidFill>
              <a:effectLst/>
              <a:latin typeface="ＭＳ Ｐゴシック" panose="020B0600070205080204" pitchFamily="50" charset="-128"/>
              <a:ea typeface="ＭＳ Ｐゴシック" panose="020B0600070205080204" pitchFamily="50" charset="-128"/>
              <a:cs typeface="+mn-cs"/>
            </a:rPr>
            <a:t>再任用職員</a:t>
          </a:r>
          <a:r>
            <a:rPr kumimoji="1" lang="ja-JP" altLang="ja-JP" sz="1300">
              <a:solidFill>
                <a:schemeClr val="tx1"/>
              </a:solidFill>
              <a:effectLst/>
              <a:latin typeface="ＭＳ Ｐゴシック" panose="020B0600070205080204" pitchFamily="50" charset="-128"/>
              <a:ea typeface="ＭＳ Ｐゴシック" panose="020B0600070205080204" pitchFamily="50" charset="-128"/>
              <a:cs typeface="+mn-cs"/>
            </a:rPr>
            <a:t>の</a:t>
          </a:r>
          <a:r>
            <a:rPr kumimoji="1" lang="ja-JP" altLang="en-US" sz="1300">
              <a:solidFill>
                <a:schemeClr val="tx1"/>
              </a:solidFill>
              <a:effectLst/>
              <a:latin typeface="ＭＳ Ｐゴシック" panose="020B0600070205080204" pitchFamily="50" charset="-128"/>
              <a:ea typeface="ＭＳ Ｐゴシック" panose="020B0600070205080204" pitchFamily="50" charset="-128"/>
              <a:cs typeface="+mn-cs"/>
            </a:rPr>
            <a:t>人件費</a:t>
          </a:r>
          <a:r>
            <a:rPr kumimoji="1" lang="ja-JP" altLang="ja-JP" sz="1300">
              <a:solidFill>
                <a:schemeClr val="tx1"/>
              </a:solidFill>
              <a:effectLst/>
              <a:latin typeface="ＭＳ Ｐゴシック" panose="020B0600070205080204" pitchFamily="50" charset="-128"/>
              <a:ea typeface="ＭＳ Ｐゴシック" panose="020B0600070205080204" pitchFamily="50" charset="-128"/>
              <a:cs typeface="+mn-cs"/>
            </a:rPr>
            <a:t>増</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による。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定員管理計画により適切な職員数を維持し、継続して人件費の抑制に努めていく。</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146050</xdr:rowOff>
    </xdr:from>
    <xdr:to>
      <xdr:col>26</xdr:col>
      <xdr:colOff>184150</xdr:colOff>
      <xdr:row>41</xdr:row>
      <xdr:rowOff>146050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3827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39</xdr:row>
      <xdr:rowOff>107950</xdr:rowOff>
    </xdr:from>
    <xdr:to>
      <xdr:col>26</xdr:col>
      <xdr:colOff>184150</xdr:colOff>
      <xdr:row>39</xdr:row>
      <xdr:rowOff>107950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38</xdr:row>
      <xdr:rowOff>137177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37</xdr:row>
      <xdr:rowOff>69850</xdr:rowOff>
    </xdr:from>
    <xdr:to>
      <xdr:col>26</xdr:col>
      <xdr:colOff>184150</xdr:colOff>
      <xdr:row>37</xdr:row>
      <xdr:rowOff>69850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99077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35</xdr:row>
      <xdr:rowOff>31750</xdr:rowOff>
    </xdr:from>
    <xdr:to>
      <xdr:col>26</xdr:col>
      <xdr:colOff>184150</xdr:colOff>
      <xdr:row>35</xdr:row>
      <xdr:rowOff>31750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34</xdr:row>
      <xdr:rowOff>60977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165100</xdr:rowOff>
    </xdr:from>
    <xdr:to>
      <xdr:col>26</xdr:col>
      <xdr:colOff>184150</xdr:colOff>
      <xdr:row>32</xdr:row>
      <xdr:rowOff>165100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22877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8" name="直線コネクタ 57">
          <a:extLst>
            <a:ext uri="{FF2B5EF4-FFF2-40B4-BE49-F238E27FC236}">
              <a16:creationId xmlns:a16="http://schemas.microsoft.com/office/drawing/2014/main" id="{00000000-0008-0000-0400-00003A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9" name="テキスト ボックス 58">
          <a:extLst>
            <a:ext uri="{FF2B5EF4-FFF2-40B4-BE49-F238E27FC236}">
              <a16:creationId xmlns:a16="http://schemas.microsoft.com/office/drawing/2014/main" id="{00000000-0008-0000-0400-00003B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0" name="人件費グラフ枠">
          <a:extLst>
            <a:ext uri="{FF2B5EF4-FFF2-40B4-BE49-F238E27FC236}">
              <a16:creationId xmlns:a16="http://schemas.microsoft.com/office/drawing/2014/main" id="{00000000-0008-0000-0400-00003C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100330</xdr:rowOff>
    </xdr:from>
    <xdr:to>
      <xdr:col>24</xdr:col>
      <xdr:colOff>25400</xdr:colOff>
      <xdr:row>41</xdr:row>
      <xdr:rowOff>146050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flipV="1">
          <a:off x="4826000" y="5758180"/>
          <a:ext cx="0" cy="14173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41</xdr:row>
      <xdr:rowOff>118127</xdr:rowOff>
    </xdr:from>
    <xdr:ext cx="762000" cy="259045"/>
    <xdr:sp macro="" textlink="">
      <xdr:nvSpPr>
        <xdr:cNvPr id="62" name="人件費最小値テキスト">
          <a:extLst>
            <a:ext uri="{FF2B5EF4-FFF2-40B4-BE49-F238E27FC236}">
              <a16:creationId xmlns:a16="http://schemas.microsoft.com/office/drawing/2014/main" id="{00000000-0008-0000-0400-00003E000000}"/>
            </a:ext>
          </a:extLst>
        </xdr:cNvPr>
        <xdr:cNvSpPr txBox="1"/>
      </xdr:nvSpPr>
      <xdr:spPr>
        <a:xfrm>
          <a:off x="4914900" y="7147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41</xdr:row>
      <xdr:rowOff>146050</xdr:rowOff>
    </xdr:from>
    <xdr:to>
      <xdr:col>24</xdr:col>
      <xdr:colOff>114300</xdr:colOff>
      <xdr:row>41</xdr:row>
      <xdr:rowOff>146050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7175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32</xdr:row>
      <xdr:rowOff>15257</xdr:rowOff>
    </xdr:from>
    <xdr:ext cx="762000" cy="259045"/>
    <xdr:sp macro="" textlink="">
      <xdr:nvSpPr>
        <xdr:cNvPr id="64" name="人件費最大値テキスト">
          <a:extLst>
            <a:ext uri="{FF2B5EF4-FFF2-40B4-BE49-F238E27FC236}">
              <a16:creationId xmlns:a16="http://schemas.microsoft.com/office/drawing/2014/main" id="{00000000-0008-0000-0400-000040000000}"/>
            </a:ext>
          </a:extLst>
        </xdr:cNvPr>
        <xdr:cNvSpPr txBox="1"/>
      </xdr:nvSpPr>
      <xdr:spPr>
        <a:xfrm>
          <a:off x="4914900" y="5501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100330</xdr:rowOff>
    </xdr:from>
    <xdr:to>
      <xdr:col>24</xdr:col>
      <xdr:colOff>114300</xdr:colOff>
      <xdr:row>33</xdr:row>
      <xdr:rowOff>100330</xdr:rowOff>
    </xdr:to>
    <xdr:cxnSp macro="">
      <xdr:nvCxnSpPr>
        <xdr:cNvPr id="65" name="直線コネクタ 64">
          <a:extLst>
            <a:ext uri="{FF2B5EF4-FFF2-40B4-BE49-F238E27FC236}">
              <a16:creationId xmlns:a16="http://schemas.microsoft.com/office/drawing/2014/main" id="{00000000-0008-0000-0400-000041000000}"/>
            </a:ext>
          </a:extLst>
        </xdr:cNvPr>
        <xdr:cNvCxnSpPr/>
      </xdr:nvCxnSpPr>
      <xdr:spPr>
        <a:xfrm>
          <a:off x="4737100" y="57581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37</xdr:row>
      <xdr:rowOff>130810</xdr:rowOff>
    </xdr:from>
    <xdr:to>
      <xdr:col>24</xdr:col>
      <xdr:colOff>25400</xdr:colOff>
      <xdr:row>37</xdr:row>
      <xdr:rowOff>161290</xdr:rowOff>
    </xdr:to>
    <xdr:cxnSp macro="">
      <xdr:nvCxnSpPr>
        <xdr:cNvPr id="66" name="直線コネクタ 65">
          <a:extLst>
            <a:ext uri="{FF2B5EF4-FFF2-40B4-BE49-F238E27FC236}">
              <a16:creationId xmlns:a16="http://schemas.microsoft.com/office/drawing/2014/main" id="{00000000-0008-0000-0400-000042000000}"/>
            </a:ext>
          </a:extLst>
        </xdr:cNvPr>
        <xdr:cNvCxnSpPr/>
      </xdr:nvCxnSpPr>
      <xdr:spPr>
        <a:xfrm>
          <a:off x="3987800" y="6474460"/>
          <a:ext cx="8382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12717</xdr:rowOff>
    </xdr:from>
    <xdr:ext cx="762000" cy="259045"/>
    <xdr:sp macro="" textlink="">
      <xdr:nvSpPr>
        <xdr:cNvPr id="67" name="人件費平均値テキスト">
          <a:extLst>
            <a:ext uri="{FF2B5EF4-FFF2-40B4-BE49-F238E27FC236}">
              <a16:creationId xmlns:a16="http://schemas.microsoft.com/office/drawing/2014/main" id="{00000000-0008-0000-0400-000043000000}"/>
            </a:ext>
          </a:extLst>
        </xdr:cNvPr>
        <xdr:cNvSpPr txBox="1"/>
      </xdr:nvSpPr>
      <xdr:spPr>
        <a:xfrm>
          <a:off x="4914900" y="61849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167640</xdr:rowOff>
    </xdr:from>
    <xdr:to>
      <xdr:col>24</xdr:col>
      <xdr:colOff>76200</xdr:colOff>
      <xdr:row>37</xdr:row>
      <xdr:rowOff>97790</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4775200" y="6339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36</xdr:row>
      <xdr:rowOff>104140</xdr:rowOff>
    </xdr:from>
    <xdr:to>
      <xdr:col>19</xdr:col>
      <xdr:colOff>187325</xdr:colOff>
      <xdr:row>37</xdr:row>
      <xdr:rowOff>130810</xdr:rowOff>
    </xdr:to>
    <xdr:cxnSp macro="">
      <xdr:nvCxnSpPr>
        <xdr:cNvPr id="69" name="直線コネクタ 68">
          <a:extLst>
            <a:ext uri="{FF2B5EF4-FFF2-40B4-BE49-F238E27FC236}">
              <a16:creationId xmlns:a16="http://schemas.microsoft.com/office/drawing/2014/main" id="{00000000-0008-0000-0400-000045000000}"/>
            </a:ext>
          </a:extLst>
        </xdr:cNvPr>
        <xdr:cNvCxnSpPr/>
      </xdr:nvCxnSpPr>
      <xdr:spPr>
        <a:xfrm>
          <a:off x="3098800" y="6276340"/>
          <a:ext cx="889000" cy="1981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167640</xdr:rowOff>
    </xdr:from>
    <xdr:to>
      <xdr:col>20</xdr:col>
      <xdr:colOff>38100</xdr:colOff>
      <xdr:row>37</xdr:row>
      <xdr:rowOff>97790</xdr:rowOff>
    </xdr:to>
    <xdr:sp macro="" textlink="">
      <xdr:nvSpPr>
        <xdr:cNvPr id="70" name="フローチャート: 判断 69">
          <a:extLst>
            <a:ext uri="{FF2B5EF4-FFF2-40B4-BE49-F238E27FC236}">
              <a16:creationId xmlns:a16="http://schemas.microsoft.com/office/drawing/2014/main" id="{00000000-0008-0000-0400-000046000000}"/>
            </a:ext>
          </a:extLst>
        </xdr:cNvPr>
        <xdr:cNvSpPr/>
      </xdr:nvSpPr>
      <xdr:spPr>
        <a:xfrm>
          <a:off x="3937000" y="6339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107967</xdr:rowOff>
    </xdr:from>
    <xdr:ext cx="736600" cy="259045"/>
    <xdr:sp macro="" textlink="">
      <xdr:nvSpPr>
        <xdr:cNvPr id="71" name="テキスト ボックス 70">
          <a:extLst>
            <a:ext uri="{FF2B5EF4-FFF2-40B4-BE49-F238E27FC236}">
              <a16:creationId xmlns:a16="http://schemas.microsoft.com/office/drawing/2014/main" id="{00000000-0008-0000-0400-000047000000}"/>
            </a:ext>
          </a:extLst>
        </xdr:cNvPr>
        <xdr:cNvSpPr txBox="1"/>
      </xdr:nvSpPr>
      <xdr:spPr>
        <a:xfrm>
          <a:off x="3606800" y="61087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36</xdr:row>
      <xdr:rowOff>104140</xdr:rowOff>
    </xdr:from>
    <xdr:to>
      <xdr:col>15</xdr:col>
      <xdr:colOff>98425</xdr:colOff>
      <xdr:row>37</xdr:row>
      <xdr:rowOff>92710</xdr:rowOff>
    </xdr:to>
    <xdr:cxnSp macro="">
      <xdr:nvCxnSpPr>
        <xdr:cNvPr id="72" name="直線コネクタ 71">
          <a:extLst>
            <a:ext uri="{FF2B5EF4-FFF2-40B4-BE49-F238E27FC236}">
              <a16:creationId xmlns:a16="http://schemas.microsoft.com/office/drawing/2014/main" id="{00000000-0008-0000-0400-000048000000}"/>
            </a:ext>
          </a:extLst>
        </xdr:cNvPr>
        <xdr:cNvCxnSpPr/>
      </xdr:nvCxnSpPr>
      <xdr:spPr>
        <a:xfrm flipV="1">
          <a:off x="2209800" y="6276340"/>
          <a:ext cx="889000" cy="1600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144780</xdr:rowOff>
    </xdr:from>
    <xdr:to>
      <xdr:col>15</xdr:col>
      <xdr:colOff>149225</xdr:colOff>
      <xdr:row>37</xdr:row>
      <xdr:rowOff>74930</xdr:rowOff>
    </xdr:to>
    <xdr:sp macro="" textlink="">
      <xdr:nvSpPr>
        <xdr:cNvPr id="73" name="フローチャート: 判断 72">
          <a:extLst>
            <a:ext uri="{FF2B5EF4-FFF2-40B4-BE49-F238E27FC236}">
              <a16:creationId xmlns:a16="http://schemas.microsoft.com/office/drawing/2014/main" id="{00000000-0008-0000-0400-000049000000}"/>
            </a:ext>
          </a:extLst>
        </xdr:cNvPr>
        <xdr:cNvSpPr/>
      </xdr:nvSpPr>
      <xdr:spPr>
        <a:xfrm>
          <a:off x="30480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59707</xdr:rowOff>
    </xdr:from>
    <xdr:ext cx="762000" cy="259045"/>
    <xdr:sp macro="" textlink="">
      <xdr:nvSpPr>
        <xdr:cNvPr id="74" name="テキスト ボックス 73">
          <a:extLst>
            <a:ext uri="{FF2B5EF4-FFF2-40B4-BE49-F238E27FC236}">
              <a16:creationId xmlns:a16="http://schemas.microsoft.com/office/drawing/2014/main" id="{00000000-0008-0000-0400-00004A000000}"/>
            </a:ext>
          </a:extLst>
        </xdr:cNvPr>
        <xdr:cNvSpPr txBox="1"/>
      </xdr:nvSpPr>
      <xdr:spPr>
        <a:xfrm>
          <a:off x="2717800" y="6403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37</xdr:row>
      <xdr:rowOff>31750</xdr:rowOff>
    </xdr:from>
    <xdr:to>
      <xdr:col>11</xdr:col>
      <xdr:colOff>9525</xdr:colOff>
      <xdr:row>37</xdr:row>
      <xdr:rowOff>92710</xdr:rowOff>
    </xdr:to>
    <xdr:cxnSp macro="">
      <xdr:nvCxnSpPr>
        <xdr:cNvPr id="75" name="直線コネクタ 74">
          <a:extLst>
            <a:ext uri="{FF2B5EF4-FFF2-40B4-BE49-F238E27FC236}">
              <a16:creationId xmlns:a16="http://schemas.microsoft.com/office/drawing/2014/main" id="{00000000-0008-0000-0400-00004B000000}"/>
            </a:ext>
          </a:extLst>
        </xdr:cNvPr>
        <xdr:cNvCxnSpPr/>
      </xdr:nvCxnSpPr>
      <xdr:spPr>
        <a:xfrm>
          <a:off x="1320800" y="6375400"/>
          <a:ext cx="889000" cy="60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37</xdr:row>
      <xdr:rowOff>156210</xdr:rowOff>
    </xdr:from>
    <xdr:to>
      <xdr:col>11</xdr:col>
      <xdr:colOff>60325</xdr:colOff>
      <xdr:row>38</xdr:row>
      <xdr:rowOff>86360</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2159000" y="6499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38</xdr:row>
      <xdr:rowOff>71137</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1828800" y="65862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64770</xdr:rowOff>
    </xdr:from>
    <xdr:to>
      <xdr:col>6</xdr:col>
      <xdr:colOff>171450</xdr:colOff>
      <xdr:row>37</xdr:row>
      <xdr:rowOff>166370</xdr:rowOff>
    </xdr:to>
    <xdr:sp macro="" textlink="">
      <xdr:nvSpPr>
        <xdr:cNvPr id="78" name="フローチャート: 判断 77">
          <a:extLst>
            <a:ext uri="{FF2B5EF4-FFF2-40B4-BE49-F238E27FC236}">
              <a16:creationId xmlns:a16="http://schemas.microsoft.com/office/drawing/2014/main" id="{00000000-0008-0000-0400-00004E000000}"/>
            </a:ext>
          </a:extLst>
        </xdr:cNvPr>
        <xdr:cNvSpPr/>
      </xdr:nvSpPr>
      <xdr:spPr>
        <a:xfrm>
          <a:off x="1270000" y="6408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151147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939800" y="6494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3" name="テキスト ボックス 82">
          <a:extLst>
            <a:ext uri="{FF2B5EF4-FFF2-40B4-BE49-F238E27FC236}">
              <a16:creationId xmlns:a16="http://schemas.microsoft.com/office/drawing/2014/main" id="{00000000-0008-0000-0400-000053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4" name="テキスト ボックス 83">
          <a:extLst>
            <a:ext uri="{FF2B5EF4-FFF2-40B4-BE49-F238E27FC236}">
              <a16:creationId xmlns:a16="http://schemas.microsoft.com/office/drawing/2014/main" id="{00000000-0008-0000-0400-000054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110490</xdr:rowOff>
    </xdr:from>
    <xdr:to>
      <xdr:col>24</xdr:col>
      <xdr:colOff>76200</xdr:colOff>
      <xdr:row>38</xdr:row>
      <xdr:rowOff>40640</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4775200" y="6454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82567</xdr:rowOff>
    </xdr:from>
    <xdr:ext cx="762000" cy="259045"/>
    <xdr:sp macro="" textlink="">
      <xdr:nvSpPr>
        <xdr:cNvPr id="86" name="人件費該当値テキスト">
          <a:extLst>
            <a:ext uri="{FF2B5EF4-FFF2-40B4-BE49-F238E27FC236}">
              <a16:creationId xmlns:a16="http://schemas.microsoft.com/office/drawing/2014/main" id="{00000000-0008-0000-0400-000056000000}"/>
            </a:ext>
          </a:extLst>
        </xdr:cNvPr>
        <xdr:cNvSpPr txBox="1"/>
      </xdr:nvSpPr>
      <xdr:spPr>
        <a:xfrm>
          <a:off x="4914900" y="6426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37</xdr:row>
      <xdr:rowOff>80010</xdr:rowOff>
    </xdr:from>
    <xdr:to>
      <xdr:col>20</xdr:col>
      <xdr:colOff>38100</xdr:colOff>
      <xdr:row>38</xdr:row>
      <xdr:rowOff>10160</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937000" y="6423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166387</xdr:rowOff>
    </xdr:from>
    <xdr:ext cx="7366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3606800" y="65100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36</xdr:row>
      <xdr:rowOff>53340</xdr:rowOff>
    </xdr:from>
    <xdr:to>
      <xdr:col>15</xdr:col>
      <xdr:colOff>149225</xdr:colOff>
      <xdr:row>36</xdr:row>
      <xdr:rowOff>154940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3048000" y="6225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34</xdr:row>
      <xdr:rowOff>165117</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2717800" y="5994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37</xdr:row>
      <xdr:rowOff>41910</xdr:rowOff>
    </xdr:from>
    <xdr:to>
      <xdr:col>11</xdr:col>
      <xdr:colOff>60325</xdr:colOff>
      <xdr:row>37</xdr:row>
      <xdr:rowOff>143510</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2159000" y="6385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153687</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1828800" y="61544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152400</xdr:rowOff>
    </xdr:from>
    <xdr:to>
      <xdr:col>6</xdr:col>
      <xdr:colOff>171450</xdr:colOff>
      <xdr:row>37</xdr:row>
      <xdr:rowOff>82550</xdr:rowOff>
    </xdr:to>
    <xdr:sp macro="" textlink="">
      <xdr:nvSpPr>
        <xdr:cNvPr id="93" name="楕円 92">
          <a:extLst>
            <a:ext uri="{FF2B5EF4-FFF2-40B4-BE49-F238E27FC236}">
              <a16:creationId xmlns:a16="http://schemas.microsoft.com/office/drawing/2014/main" id="{00000000-0008-0000-0400-00005D000000}"/>
            </a:ext>
          </a:extLst>
        </xdr:cNvPr>
        <xdr:cNvSpPr/>
      </xdr:nvSpPr>
      <xdr:spPr>
        <a:xfrm>
          <a:off x="1270000" y="6324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92727</xdr:rowOff>
    </xdr:from>
    <xdr:ext cx="762000" cy="259045"/>
    <xdr:sp macro="" textlink="">
      <xdr:nvSpPr>
        <xdr:cNvPr id="94" name="テキスト ボックス 93">
          <a:extLst>
            <a:ext uri="{FF2B5EF4-FFF2-40B4-BE49-F238E27FC236}">
              <a16:creationId xmlns:a16="http://schemas.microsoft.com/office/drawing/2014/main" id="{00000000-0008-0000-0400-00005E000000}"/>
            </a:ext>
          </a:extLst>
        </xdr:cNvPr>
        <xdr:cNvSpPr txBox="1"/>
      </xdr:nvSpPr>
      <xdr:spPr>
        <a:xfrm>
          <a:off x="939800" y="6093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3" name="正方形/長方形 102">
          <a:extLst>
            <a:ext uri="{FF2B5EF4-FFF2-40B4-BE49-F238E27FC236}">
              <a16:creationId xmlns:a16="http://schemas.microsoft.com/office/drawing/2014/main" id="{00000000-0008-0000-0400-000067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4" name="正方形/長方形 103">
          <a:extLst>
            <a:ext uri="{FF2B5EF4-FFF2-40B4-BE49-F238E27FC236}">
              <a16:creationId xmlns:a16="http://schemas.microsoft.com/office/drawing/2014/main" id="{00000000-0008-0000-0400-000068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5" name="テキスト ボックス 104">
          <a:extLst>
            <a:ext uri="{FF2B5EF4-FFF2-40B4-BE49-F238E27FC236}">
              <a16:creationId xmlns:a16="http://schemas.microsoft.com/office/drawing/2014/main" id="{00000000-0008-0000-0400-000069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前年度より</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0.9</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ポイント増、類似団体平均より</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1.2</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ポイント下回っている。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増加した主な要因</a:t>
          </a:r>
          <a:r>
            <a:rPr kumimoji="1" lang="ja-JP" altLang="ja-JP" sz="1300">
              <a:solidFill>
                <a:schemeClr val="tx1"/>
              </a:solidFill>
              <a:effectLst/>
              <a:latin typeface="ＭＳ Ｐゴシック" panose="020B0600070205080204" pitchFamily="50" charset="-128"/>
              <a:ea typeface="ＭＳ Ｐゴシック" panose="020B0600070205080204" pitchFamily="50" charset="-128"/>
              <a:cs typeface="+mn-cs"/>
            </a:rPr>
            <a:t>は、</a:t>
          </a:r>
          <a:r>
            <a:rPr kumimoji="1" lang="ja-JP" altLang="en-US" sz="1300">
              <a:solidFill>
                <a:schemeClr val="tx1"/>
              </a:solidFill>
              <a:effectLst/>
              <a:latin typeface="ＭＳ Ｐゴシック" panose="020B0600070205080204" pitchFamily="50" charset="-128"/>
              <a:ea typeface="ＭＳ Ｐゴシック" panose="020B0600070205080204" pitchFamily="50" charset="-128"/>
              <a:cs typeface="+mn-cs"/>
            </a:rPr>
            <a:t>委託料</a:t>
          </a:r>
          <a:r>
            <a:rPr kumimoji="1" lang="ja-JP" altLang="ja-JP" sz="1300">
              <a:solidFill>
                <a:schemeClr val="tx1"/>
              </a:solidFill>
              <a:effectLst/>
              <a:latin typeface="ＭＳ Ｐゴシック" panose="020B0600070205080204" pitchFamily="50" charset="-128"/>
              <a:ea typeface="ＭＳ Ｐゴシック" panose="020B0600070205080204" pitchFamily="50" charset="-128"/>
              <a:cs typeface="+mn-cs"/>
            </a:rPr>
            <a:t>が増したためである。</a:t>
          </a:r>
          <a:endParaRPr lang="ja-JP" altLang="ja-JP" sz="1300">
            <a:solidFill>
              <a:schemeClr val="tx1"/>
            </a:solidFill>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今後も、事務事業の見直しや各施設の指定管理者制度の導入、民間委託の推進等により物件費の低減に努める。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9</xdr:row>
      <xdr:rowOff>107950</xdr:rowOff>
    </xdr:from>
    <xdr:ext cx="298543" cy="225703"/>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670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99077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528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3213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156227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3070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755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41927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613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298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99077</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156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8" name="物件費グラフ枠">
          <a:extLst>
            <a:ext uri="{FF2B5EF4-FFF2-40B4-BE49-F238E27FC236}">
              <a16:creationId xmlns:a16="http://schemas.microsoft.com/office/drawing/2014/main" id="{00000000-0008-0000-0400-000076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15</xdr:row>
      <xdr:rowOff>1270</xdr:rowOff>
    </xdr:from>
    <xdr:to>
      <xdr:col>82</xdr:col>
      <xdr:colOff>107950</xdr:colOff>
      <xdr:row>20</xdr:row>
      <xdr:rowOff>122428</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flipV="1">
          <a:off x="16510000" y="2573020"/>
          <a:ext cx="0" cy="9784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94505</xdr:rowOff>
    </xdr:from>
    <xdr:ext cx="762000" cy="259045"/>
    <xdr:sp macro="" textlink="">
      <xdr:nvSpPr>
        <xdr:cNvPr id="120" name="物件費最小値テキスト">
          <a:extLst>
            <a:ext uri="{FF2B5EF4-FFF2-40B4-BE49-F238E27FC236}">
              <a16:creationId xmlns:a16="http://schemas.microsoft.com/office/drawing/2014/main" id="{00000000-0008-0000-0400-000078000000}"/>
            </a:ext>
          </a:extLst>
        </xdr:cNvPr>
        <xdr:cNvSpPr txBox="1"/>
      </xdr:nvSpPr>
      <xdr:spPr>
        <a:xfrm>
          <a:off x="16598900" y="3523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122428</xdr:rowOff>
    </xdr:from>
    <xdr:to>
      <xdr:col>82</xdr:col>
      <xdr:colOff>196850</xdr:colOff>
      <xdr:row>20</xdr:row>
      <xdr:rowOff>122428</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6421100" y="3551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13</xdr:row>
      <xdr:rowOff>87647</xdr:rowOff>
    </xdr:from>
    <xdr:ext cx="762000" cy="259045"/>
    <xdr:sp macro="" textlink="">
      <xdr:nvSpPr>
        <xdr:cNvPr id="122" name="物件費最大値テキスト">
          <a:extLst>
            <a:ext uri="{FF2B5EF4-FFF2-40B4-BE49-F238E27FC236}">
              <a16:creationId xmlns:a16="http://schemas.microsoft.com/office/drawing/2014/main" id="{00000000-0008-0000-0400-00007A000000}"/>
            </a:ext>
          </a:extLst>
        </xdr:cNvPr>
        <xdr:cNvSpPr txBox="1"/>
      </xdr:nvSpPr>
      <xdr:spPr>
        <a:xfrm>
          <a:off x="16598900" y="23164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15</xdr:row>
      <xdr:rowOff>1270</xdr:rowOff>
    </xdr:from>
    <xdr:to>
      <xdr:col>82</xdr:col>
      <xdr:colOff>196850</xdr:colOff>
      <xdr:row>15</xdr:row>
      <xdr:rowOff>1270</xdr:rowOff>
    </xdr:to>
    <xdr:cxnSp macro="">
      <xdr:nvCxnSpPr>
        <xdr:cNvPr id="123" name="直線コネクタ 122">
          <a:extLst>
            <a:ext uri="{FF2B5EF4-FFF2-40B4-BE49-F238E27FC236}">
              <a16:creationId xmlns:a16="http://schemas.microsoft.com/office/drawing/2014/main" id="{00000000-0008-0000-0400-00007B000000}"/>
            </a:ext>
          </a:extLst>
        </xdr:cNvPr>
        <xdr:cNvCxnSpPr/>
      </xdr:nvCxnSpPr>
      <xdr:spPr>
        <a:xfrm>
          <a:off x="16421100" y="25730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16</xdr:row>
      <xdr:rowOff>99568</xdr:rowOff>
    </xdr:from>
    <xdr:to>
      <xdr:col>82</xdr:col>
      <xdr:colOff>107950</xdr:colOff>
      <xdr:row>16</xdr:row>
      <xdr:rowOff>140716</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5671800" y="2842768"/>
          <a:ext cx="8382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16</xdr:row>
      <xdr:rowOff>116857</xdr:rowOff>
    </xdr:from>
    <xdr:ext cx="762000" cy="259045"/>
    <xdr:sp macro="" textlink="">
      <xdr:nvSpPr>
        <xdr:cNvPr id="125" name="物件費平均値テキスト">
          <a:extLst>
            <a:ext uri="{FF2B5EF4-FFF2-40B4-BE49-F238E27FC236}">
              <a16:creationId xmlns:a16="http://schemas.microsoft.com/office/drawing/2014/main" id="{00000000-0008-0000-0400-00007D000000}"/>
            </a:ext>
          </a:extLst>
        </xdr:cNvPr>
        <xdr:cNvSpPr txBox="1"/>
      </xdr:nvSpPr>
      <xdr:spPr>
        <a:xfrm>
          <a:off x="16598900" y="28600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144780</xdr:rowOff>
    </xdr:from>
    <xdr:to>
      <xdr:col>82</xdr:col>
      <xdr:colOff>158750</xdr:colOff>
      <xdr:row>17</xdr:row>
      <xdr:rowOff>74930</xdr:rowOff>
    </xdr:to>
    <xdr:sp macro="" textlink="">
      <xdr:nvSpPr>
        <xdr:cNvPr id="126" name="フローチャート: 判断 125">
          <a:extLst>
            <a:ext uri="{FF2B5EF4-FFF2-40B4-BE49-F238E27FC236}">
              <a16:creationId xmlns:a16="http://schemas.microsoft.com/office/drawing/2014/main" id="{00000000-0008-0000-0400-00007E000000}"/>
            </a:ext>
          </a:extLst>
        </xdr:cNvPr>
        <xdr:cNvSpPr/>
      </xdr:nvSpPr>
      <xdr:spPr>
        <a:xfrm>
          <a:off x="16459200" y="2887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16</xdr:row>
      <xdr:rowOff>49276</xdr:rowOff>
    </xdr:from>
    <xdr:to>
      <xdr:col>78</xdr:col>
      <xdr:colOff>69850</xdr:colOff>
      <xdr:row>16</xdr:row>
      <xdr:rowOff>99568</xdr:rowOff>
    </xdr:to>
    <xdr:cxnSp macro="">
      <xdr:nvCxnSpPr>
        <xdr:cNvPr id="127" name="直線コネクタ 126">
          <a:extLst>
            <a:ext uri="{FF2B5EF4-FFF2-40B4-BE49-F238E27FC236}">
              <a16:creationId xmlns:a16="http://schemas.microsoft.com/office/drawing/2014/main" id="{00000000-0008-0000-0400-00007F000000}"/>
            </a:ext>
          </a:extLst>
        </xdr:cNvPr>
        <xdr:cNvCxnSpPr/>
      </xdr:nvCxnSpPr>
      <xdr:spPr>
        <a:xfrm>
          <a:off x="14782800" y="2792476"/>
          <a:ext cx="8890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140208</xdr:rowOff>
    </xdr:from>
    <xdr:to>
      <xdr:col>78</xdr:col>
      <xdr:colOff>120650</xdr:colOff>
      <xdr:row>17</xdr:row>
      <xdr:rowOff>70358</xdr:rowOff>
    </xdr:to>
    <xdr:sp macro="" textlink="">
      <xdr:nvSpPr>
        <xdr:cNvPr id="128" name="フローチャート: 判断 127">
          <a:extLst>
            <a:ext uri="{FF2B5EF4-FFF2-40B4-BE49-F238E27FC236}">
              <a16:creationId xmlns:a16="http://schemas.microsoft.com/office/drawing/2014/main" id="{00000000-0008-0000-0400-000080000000}"/>
            </a:ext>
          </a:extLst>
        </xdr:cNvPr>
        <xdr:cNvSpPr/>
      </xdr:nvSpPr>
      <xdr:spPr>
        <a:xfrm>
          <a:off x="15621000" y="2883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55135</xdr:rowOff>
    </xdr:from>
    <xdr:ext cx="736600" cy="259045"/>
    <xdr:sp macro="" textlink="">
      <xdr:nvSpPr>
        <xdr:cNvPr id="129" name="テキスト ボックス 128">
          <a:extLst>
            <a:ext uri="{FF2B5EF4-FFF2-40B4-BE49-F238E27FC236}">
              <a16:creationId xmlns:a16="http://schemas.microsoft.com/office/drawing/2014/main" id="{00000000-0008-0000-0400-000081000000}"/>
            </a:ext>
          </a:extLst>
        </xdr:cNvPr>
        <xdr:cNvSpPr txBox="1"/>
      </xdr:nvSpPr>
      <xdr:spPr>
        <a:xfrm>
          <a:off x="15290800" y="296978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16</xdr:row>
      <xdr:rowOff>49276</xdr:rowOff>
    </xdr:from>
    <xdr:to>
      <xdr:col>73</xdr:col>
      <xdr:colOff>180975</xdr:colOff>
      <xdr:row>16</xdr:row>
      <xdr:rowOff>81280</xdr:rowOff>
    </xdr:to>
    <xdr:cxnSp macro="">
      <xdr:nvCxnSpPr>
        <xdr:cNvPr id="130" name="直線コネクタ 129">
          <a:extLst>
            <a:ext uri="{FF2B5EF4-FFF2-40B4-BE49-F238E27FC236}">
              <a16:creationId xmlns:a16="http://schemas.microsoft.com/office/drawing/2014/main" id="{00000000-0008-0000-0400-000082000000}"/>
            </a:ext>
          </a:extLst>
        </xdr:cNvPr>
        <xdr:cNvCxnSpPr/>
      </xdr:nvCxnSpPr>
      <xdr:spPr>
        <a:xfrm flipV="1">
          <a:off x="13893800" y="2792476"/>
          <a:ext cx="8890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85344</xdr:rowOff>
    </xdr:from>
    <xdr:to>
      <xdr:col>74</xdr:col>
      <xdr:colOff>31750</xdr:colOff>
      <xdr:row>17</xdr:row>
      <xdr:rowOff>15494</xdr:rowOff>
    </xdr:to>
    <xdr:sp macro="" textlink="">
      <xdr:nvSpPr>
        <xdr:cNvPr id="131" name="フローチャート: 判断 130">
          <a:extLst>
            <a:ext uri="{FF2B5EF4-FFF2-40B4-BE49-F238E27FC236}">
              <a16:creationId xmlns:a16="http://schemas.microsoft.com/office/drawing/2014/main" id="{00000000-0008-0000-0400-000083000000}"/>
            </a:ext>
          </a:extLst>
        </xdr:cNvPr>
        <xdr:cNvSpPr/>
      </xdr:nvSpPr>
      <xdr:spPr>
        <a:xfrm>
          <a:off x="14732000" y="2828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271</xdr:rowOff>
    </xdr:from>
    <xdr:ext cx="762000" cy="259045"/>
    <xdr:sp macro="" textlink="">
      <xdr:nvSpPr>
        <xdr:cNvPr id="132" name="テキスト ボックス 131">
          <a:extLst>
            <a:ext uri="{FF2B5EF4-FFF2-40B4-BE49-F238E27FC236}">
              <a16:creationId xmlns:a16="http://schemas.microsoft.com/office/drawing/2014/main" id="{00000000-0008-0000-0400-000084000000}"/>
            </a:ext>
          </a:extLst>
        </xdr:cNvPr>
        <xdr:cNvSpPr txBox="1"/>
      </xdr:nvSpPr>
      <xdr:spPr>
        <a:xfrm>
          <a:off x="14401800" y="29149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16</xdr:row>
      <xdr:rowOff>81280</xdr:rowOff>
    </xdr:from>
    <xdr:to>
      <xdr:col>69</xdr:col>
      <xdr:colOff>92075</xdr:colOff>
      <xdr:row>17</xdr:row>
      <xdr:rowOff>33274</xdr:rowOff>
    </xdr:to>
    <xdr:cxnSp macro="">
      <xdr:nvCxnSpPr>
        <xdr:cNvPr id="133" name="直線コネクタ 132">
          <a:extLst>
            <a:ext uri="{FF2B5EF4-FFF2-40B4-BE49-F238E27FC236}">
              <a16:creationId xmlns:a16="http://schemas.microsoft.com/office/drawing/2014/main" id="{00000000-0008-0000-0400-000085000000}"/>
            </a:ext>
          </a:extLst>
        </xdr:cNvPr>
        <xdr:cNvCxnSpPr/>
      </xdr:nvCxnSpPr>
      <xdr:spPr>
        <a:xfrm flipV="1">
          <a:off x="13004800" y="2824480"/>
          <a:ext cx="889000" cy="1234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121920</xdr:rowOff>
    </xdr:from>
    <xdr:to>
      <xdr:col>69</xdr:col>
      <xdr:colOff>142875</xdr:colOff>
      <xdr:row>17</xdr:row>
      <xdr:rowOff>52070</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3843000" y="2865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36847</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3512800" y="29514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17</xdr:row>
      <xdr:rowOff>5334</xdr:rowOff>
    </xdr:from>
    <xdr:to>
      <xdr:col>65</xdr:col>
      <xdr:colOff>53975</xdr:colOff>
      <xdr:row>17</xdr:row>
      <xdr:rowOff>106934</xdr:rowOff>
    </xdr:to>
    <xdr:sp macro="" textlink="">
      <xdr:nvSpPr>
        <xdr:cNvPr id="136" name="フローチャート: 判断 135">
          <a:extLst>
            <a:ext uri="{FF2B5EF4-FFF2-40B4-BE49-F238E27FC236}">
              <a16:creationId xmlns:a16="http://schemas.microsoft.com/office/drawing/2014/main" id="{00000000-0008-0000-0400-000088000000}"/>
            </a:ext>
          </a:extLst>
        </xdr:cNvPr>
        <xdr:cNvSpPr/>
      </xdr:nvSpPr>
      <xdr:spPr>
        <a:xfrm>
          <a:off x="12954000" y="29199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91711</xdr:rowOff>
    </xdr:from>
    <xdr:ext cx="762000" cy="259045"/>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2623800" y="30063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89916</xdr:rowOff>
    </xdr:from>
    <xdr:to>
      <xdr:col>82</xdr:col>
      <xdr:colOff>158750</xdr:colOff>
      <xdr:row>17</xdr:row>
      <xdr:rowOff>20066</xdr:rowOff>
    </xdr:to>
    <xdr:sp macro="" textlink="">
      <xdr:nvSpPr>
        <xdr:cNvPr id="143" name="楕円 142">
          <a:extLst>
            <a:ext uri="{FF2B5EF4-FFF2-40B4-BE49-F238E27FC236}">
              <a16:creationId xmlns:a16="http://schemas.microsoft.com/office/drawing/2014/main" id="{00000000-0008-0000-0400-00008F000000}"/>
            </a:ext>
          </a:extLst>
        </xdr:cNvPr>
        <xdr:cNvSpPr/>
      </xdr:nvSpPr>
      <xdr:spPr>
        <a:xfrm>
          <a:off x="16459200" y="28331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15</xdr:row>
      <xdr:rowOff>106443</xdr:rowOff>
    </xdr:from>
    <xdr:ext cx="762000" cy="259045"/>
    <xdr:sp macro="" textlink="">
      <xdr:nvSpPr>
        <xdr:cNvPr id="144" name="物件費該当値テキスト">
          <a:extLst>
            <a:ext uri="{FF2B5EF4-FFF2-40B4-BE49-F238E27FC236}">
              <a16:creationId xmlns:a16="http://schemas.microsoft.com/office/drawing/2014/main" id="{00000000-0008-0000-0400-000090000000}"/>
            </a:ext>
          </a:extLst>
        </xdr:cNvPr>
        <xdr:cNvSpPr txBox="1"/>
      </xdr:nvSpPr>
      <xdr:spPr>
        <a:xfrm>
          <a:off x="16598900" y="26781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16</xdr:row>
      <xdr:rowOff>48768</xdr:rowOff>
    </xdr:from>
    <xdr:to>
      <xdr:col>78</xdr:col>
      <xdr:colOff>120650</xdr:colOff>
      <xdr:row>16</xdr:row>
      <xdr:rowOff>150368</xdr:rowOff>
    </xdr:to>
    <xdr:sp macro="" textlink="">
      <xdr:nvSpPr>
        <xdr:cNvPr id="145" name="楕円 144">
          <a:extLst>
            <a:ext uri="{FF2B5EF4-FFF2-40B4-BE49-F238E27FC236}">
              <a16:creationId xmlns:a16="http://schemas.microsoft.com/office/drawing/2014/main" id="{00000000-0008-0000-0400-000091000000}"/>
            </a:ext>
          </a:extLst>
        </xdr:cNvPr>
        <xdr:cNvSpPr/>
      </xdr:nvSpPr>
      <xdr:spPr>
        <a:xfrm>
          <a:off x="15621000" y="27919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160545</xdr:rowOff>
    </xdr:from>
    <xdr:ext cx="736600" cy="259045"/>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5290800" y="256084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15</xdr:row>
      <xdr:rowOff>169926</xdr:rowOff>
    </xdr:from>
    <xdr:to>
      <xdr:col>74</xdr:col>
      <xdr:colOff>31750</xdr:colOff>
      <xdr:row>16</xdr:row>
      <xdr:rowOff>100076</xdr:rowOff>
    </xdr:to>
    <xdr:sp macro="" textlink="">
      <xdr:nvSpPr>
        <xdr:cNvPr id="147" name="楕円 146">
          <a:extLst>
            <a:ext uri="{FF2B5EF4-FFF2-40B4-BE49-F238E27FC236}">
              <a16:creationId xmlns:a16="http://schemas.microsoft.com/office/drawing/2014/main" id="{00000000-0008-0000-0400-000093000000}"/>
            </a:ext>
          </a:extLst>
        </xdr:cNvPr>
        <xdr:cNvSpPr/>
      </xdr:nvSpPr>
      <xdr:spPr>
        <a:xfrm>
          <a:off x="14732000" y="27416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110253</xdr:rowOff>
    </xdr:from>
    <xdr:ext cx="762000" cy="259045"/>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4401800" y="25105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16</xdr:row>
      <xdr:rowOff>30480</xdr:rowOff>
    </xdr:from>
    <xdr:to>
      <xdr:col>69</xdr:col>
      <xdr:colOff>142875</xdr:colOff>
      <xdr:row>16</xdr:row>
      <xdr:rowOff>132080</xdr:rowOff>
    </xdr:to>
    <xdr:sp macro="" textlink="">
      <xdr:nvSpPr>
        <xdr:cNvPr id="149" name="楕円 148">
          <a:extLst>
            <a:ext uri="{FF2B5EF4-FFF2-40B4-BE49-F238E27FC236}">
              <a16:creationId xmlns:a16="http://schemas.microsoft.com/office/drawing/2014/main" id="{00000000-0008-0000-0400-000095000000}"/>
            </a:ext>
          </a:extLst>
        </xdr:cNvPr>
        <xdr:cNvSpPr/>
      </xdr:nvSpPr>
      <xdr:spPr>
        <a:xfrm>
          <a:off x="13843000" y="2773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14</xdr:row>
      <xdr:rowOff>142257</xdr:rowOff>
    </xdr:from>
    <xdr:ext cx="762000" cy="259045"/>
    <xdr:sp macro="" textlink="">
      <xdr:nvSpPr>
        <xdr:cNvPr id="150" name="テキスト ボックス 149">
          <a:extLst>
            <a:ext uri="{FF2B5EF4-FFF2-40B4-BE49-F238E27FC236}">
              <a16:creationId xmlns:a16="http://schemas.microsoft.com/office/drawing/2014/main" id="{00000000-0008-0000-0400-000096000000}"/>
            </a:ext>
          </a:extLst>
        </xdr:cNvPr>
        <xdr:cNvSpPr txBox="1"/>
      </xdr:nvSpPr>
      <xdr:spPr>
        <a:xfrm>
          <a:off x="13512800" y="2542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153924</xdr:rowOff>
    </xdr:from>
    <xdr:to>
      <xdr:col>65</xdr:col>
      <xdr:colOff>53975</xdr:colOff>
      <xdr:row>17</xdr:row>
      <xdr:rowOff>84074</xdr:rowOff>
    </xdr:to>
    <xdr:sp macro="" textlink="">
      <xdr:nvSpPr>
        <xdr:cNvPr id="151" name="楕円 150">
          <a:extLst>
            <a:ext uri="{FF2B5EF4-FFF2-40B4-BE49-F238E27FC236}">
              <a16:creationId xmlns:a16="http://schemas.microsoft.com/office/drawing/2014/main" id="{00000000-0008-0000-0400-000097000000}"/>
            </a:ext>
          </a:extLst>
        </xdr:cNvPr>
        <xdr:cNvSpPr/>
      </xdr:nvSpPr>
      <xdr:spPr>
        <a:xfrm>
          <a:off x="12954000" y="28971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15</xdr:row>
      <xdr:rowOff>94251</xdr:rowOff>
    </xdr:from>
    <xdr:ext cx="762000" cy="259045"/>
    <xdr:sp macro="" textlink="">
      <xdr:nvSpPr>
        <xdr:cNvPr id="152" name="テキスト ボックス 151">
          <a:extLst>
            <a:ext uri="{FF2B5EF4-FFF2-40B4-BE49-F238E27FC236}">
              <a16:creationId xmlns:a16="http://schemas.microsoft.com/office/drawing/2014/main" id="{00000000-0008-0000-0400-000098000000}"/>
            </a:ext>
          </a:extLst>
        </xdr:cNvPr>
        <xdr:cNvSpPr txBox="1"/>
      </xdr:nvSpPr>
      <xdr:spPr>
        <a:xfrm>
          <a:off x="12623800" y="26660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3" name="テキスト ボックス 162">
          <a:extLst>
            <a:ext uri="{FF2B5EF4-FFF2-40B4-BE49-F238E27FC236}">
              <a16:creationId xmlns:a16="http://schemas.microsoft.com/office/drawing/2014/main" id="{00000000-0008-0000-0400-0000A3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前年度より</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0.4</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ポイント増となり、類似団体平均との比較では、</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1.2</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ポイント下回っている。要因としては障害福祉サービス費の給付対象者の増により生活扶助費等が増しているため。</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資格審査等の適正化の見直しを進めていき、財政を圧迫しないよう努める。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49</xdr:row>
      <xdr:rowOff>107950</xdr:rowOff>
    </xdr:from>
    <xdr:ext cx="298543" cy="225703"/>
    <xdr:sp macro="" textlink="">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5" name="直線コネクタ 164">
          <a:extLst>
            <a:ext uri="{FF2B5EF4-FFF2-40B4-BE49-F238E27FC236}">
              <a16:creationId xmlns:a16="http://schemas.microsoft.com/office/drawing/2014/main" id="{00000000-0008-0000-0400-0000A5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67" name="直線コネクタ 166">
          <a:extLst>
            <a:ext uri="{FF2B5EF4-FFF2-40B4-BE49-F238E27FC236}">
              <a16:creationId xmlns:a16="http://schemas.microsoft.com/office/drawing/2014/main" id="{00000000-0008-0000-0400-0000A7000000}"/>
            </a:ext>
          </a:extLst>
        </xdr:cNvPr>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68" name="テキスト ボックス 167">
          <a:extLst>
            <a:ext uri="{FF2B5EF4-FFF2-40B4-BE49-F238E27FC236}">
              <a16:creationId xmlns:a16="http://schemas.microsoft.com/office/drawing/2014/main" id="{00000000-0008-0000-0400-0000A8000000}"/>
            </a:ext>
          </a:extLst>
        </xdr:cNvPr>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69" name="直線コネクタ 168">
          <a:extLst>
            <a:ext uri="{FF2B5EF4-FFF2-40B4-BE49-F238E27FC236}">
              <a16:creationId xmlns:a16="http://schemas.microsoft.com/office/drawing/2014/main" id="{00000000-0008-0000-0400-0000A9000000}"/>
            </a:ext>
          </a:extLst>
        </xdr:cNvPr>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71" name="直線コネクタ 170">
          <a:extLst>
            <a:ext uri="{FF2B5EF4-FFF2-40B4-BE49-F238E27FC236}">
              <a16:creationId xmlns:a16="http://schemas.microsoft.com/office/drawing/2014/main" id="{00000000-0008-0000-0400-0000AB000000}"/>
            </a:ext>
          </a:extLst>
        </xdr:cNvPr>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2" name="テキスト ボックス 171">
          <a:extLst>
            <a:ext uri="{FF2B5EF4-FFF2-40B4-BE49-F238E27FC236}">
              <a16:creationId xmlns:a16="http://schemas.microsoft.com/office/drawing/2014/main" id="{00000000-0008-0000-0400-0000AC000000}"/>
            </a:ext>
          </a:extLst>
        </xdr:cNvPr>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3" name="直線コネクタ 172">
          <a:extLst>
            <a:ext uri="{FF2B5EF4-FFF2-40B4-BE49-F238E27FC236}">
              <a16:creationId xmlns:a16="http://schemas.microsoft.com/office/drawing/2014/main" id="{00000000-0008-0000-0400-0000AD000000}"/>
            </a:ext>
          </a:extLst>
        </xdr:cNvPr>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4" name="テキスト ボックス 173">
          <a:extLst>
            <a:ext uri="{FF2B5EF4-FFF2-40B4-BE49-F238E27FC236}">
              <a16:creationId xmlns:a16="http://schemas.microsoft.com/office/drawing/2014/main" id="{00000000-0008-0000-0400-0000AE000000}"/>
            </a:ext>
          </a:extLst>
        </xdr:cNvPr>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5" name="直線コネクタ 174">
          <a:extLst>
            <a:ext uri="{FF2B5EF4-FFF2-40B4-BE49-F238E27FC236}">
              <a16:creationId xmlns:a16="http://schemas.microsoft.com/office/drawing/2014/main" id="{00000000-0008-0000-0400-0000AF000000}"/>
            </a:ext>
          </a:extLst>
        </xdr:cNvPr>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76" name="テキスト ボックス 175">
          <a:extLst>
            <a:ext uri="{FF2B5EF4-FFF2-40B4-BE49-F238E27FC236}">
              <a16:creationId xmlns:a16="http://schemas.microsoft.com/office/drawing/2014/main" id="{00000000-0008-0000-0400-0000B0000000}"/>
            </a:ext>
          </a:extLst>
        </xdr:cNvPr>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78" name="テキスト ボックス 177">
          <a:extLst>
            <a:ext uri="{FF2B5EF4-FFF2-40B4-BE49-F238E27FC236}">
              <a16:creationId xmlns:a16="http://schemas.microsoft.com/office/drawing/2014/main" id="{00000000-0008-0000-0400-0000B2000000}"/>
            </a:ext>
          </a:extLst>
        </xdr:cNvPr>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79" name="扶助費グラフ枠">
          <a:extLst>
            <a:ext uri="{FF2B5EF4-FFF2-40B4-BE49-F238E27FC236}">
              <a16:creationId xmlns:a16="http://schemas.microsoft.com/office/drawing/2014/main" id="{00000000-0008-0000-0400-0000B3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88900</xdr:rowOff>
    </xdr:from>
    <xdr:to>
      <xdr:col>24</xdr:col>
      <xdr:colOff>25400</xdr:colOff>
      <xdr:row>61</xdr:row>
      <xdr:rowOff>165100</xdr:rowOff>
    </xdr:to>
    <xdr:cxnSp macro="">
      <xdr:nvCxnSpPr>
        <xdr:cNvPr id="180" name="直線コネクタ 179">
          <a:extLst>
            <a:ext uri="{FF2B5EF4-FFF2-40B4-BE49-F238E27FC236}">
              <a16:creationId xmlns:a16="http://schemas.microsoft.com/office/drawing/2014/main" id="{00000000-0008-0000-0400-0000B4000000}"/>
            </a:ext>
          </a:extLst>
        </xdr:cNvPr>
        <xdr:cNvCxnSpPr/>
      </xdr:nvCxnSpPr>
      <xdr:spPr>
        <a:xfrm flipV="1">
          <a:off x="4826000" y="9004300"/>
          <a:ext cx="0" cy="16192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137177</xdr:rowOff>
    </xdr:from>
    <xdr:ext cx="762000" cy="259045"/>
    <xdr:sp macro="" textlink="">
      <xdr:nvSpPr>
        <xdr:cNvPr id="181" name="扶助費最小値テキスト">
          <a:extLst>
            <a:ext uri="{FF2B5EF4-FFF2-40B4-BE49-F238E27FC236}">
              <a16:creationId xmlns:a16="http://schemas.microsoft.com/office/drawing/2014/main" id="{00000000-0008-0000-0400-0000B5000000}"/>
            </a:ext>
          </a:extLst>
        </xdr:cNvPr>
        <xdr:cNvSpPr txBox="1"/>
      </xdr:nvSpPr>
      <xdr:spPr>
        <a:xfrm>
          <a:off x="4914900" y="105956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165100</xdr:rowOff>
    </xdr:from>
    <xdr:to>
      <xdr:col>24</xdr:col>
      <xdr:colOff>114300</xdr:colOff>
      <xdr:row>61</xdr:row>
      <xdr:rowOff>165100</xdr:rowOff>
    </xdr:to>
    <xdr:cxnSp macro="">
      <xdr:nvCxnSpPr>
        <xdr:cNvPr id="182" name="直線コネクタ 181">
          <a:extLst>
            <a:ext uri="{FF2B5EF4-FFF2-40B4-BE49-F238E27FC236}">
              <a16:creationId xmlns:a16="http://schemas.microsoft.com/office/drawing/2014/main" id="{00000000-0008-0000-0400-0000B6000000}"/>
            </a:ext>
          </a:extLst>
        </xdr:cNvPr>
        <xdr:cNvCxnSpPr/>
      </xdr:nvCxnSpPr>
      <xdr:spPr>
        <a:xfrm>
          <a:off x="4737100" y="106235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3827</xdr:rowOff>
    </xdr:from>
    <xdr:ext cx="762000" cy="259045"/>
    <xdr:sp macro="" textlink="">
      <xdr:nvSpPr>
        <xdr:cNvPr id="183" name="扶助費最大値テキスト">
          <a:extLst>
            <a:ext uri="{FF2B5EF4-FFF2-40B4-BE49-F238E27FC236}">
              <a16:creationId xmlns:a16="http://schemas.microsoft.com/office/drawing/2014/main" id="{00000000-0008-0000-0400-0000B7000000}"/>
            </a:ext>
          </a:extLst>
        </xdr:cNvPr>
        <xdr:cNvSpPr txBox="1"/>
      </xdr:nvSpPr>
      <xdr:spPr>
        <a:xfrm>
          <a:off x="4914900" y="8747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52</xdr:row>
      <xdr:rowOff>88900</xdr:rowOff>
    </xdr:from>
    <xdr:to>
      <xdr:col>24</xdr:col>
      <xdr:colOff>114300</xdr:colOff>
      <xdr:row>52</xdr:row>
      <xdr:rowOff>88900</xdr:rowOff>
    </xdr:to>
    <xdr:cxnSp macro="">
      <xdr:nvCxnSpPr>
        <xdr:cNvPr id="184" name="直線コネクタ 183">
          <a:extLst>
            <a:ext uri="{FF2B5EF4-FFF2-40B4-BE49-F238E27FC236}">
              <a16:creationId xmlns:a16="http://schemas.microsoft.com/office/drawing/2014/main" id="{00000000-0008-0000-0400-0000B8000000}"/>
            </a:ext>
          </a:extLst>
        </xdr:cNvPr>
        <xdr:cNvCxnSpPr/>
      </xdr:nvCxnSpPr>
      <xdr:spPr>
        <a:xfrm>
          <a:off x="4737100" y="9004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53</xdr:row>
      <xdr:rowOff>146050</xdr:rowOff>
    </xdr:from>
    <xdr:to>
      <xdr:col>24</xdr:col>
      <xdr:colOff>25400</xdr:colOff>
      <xdr:row>54</xdr:row>
      <xdr:rowOff>50800</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a:off x="3987800" y="9232900"/>
          <a:ext cx="8382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29227</xdr:rowOff>
    </xdr:from>
    <xdr:ext cx="762000" cy="259045"/>
    <xdr:sp macro="" textlink="">
      <xdr:nvSpPr>
        <xdr:cNvPr id="186" name="扶助費平均値テキスト">
          <a:extLst>
            <a:ext uri="{FF2B5EF4-FFF2-40B4-BE49-F238E27FC236}">
              <a16:creationId xmlns:a16="http://schemas.microsoft.com/office/drawing/2014/main" id="{00000000-0008-0000-0400-0000BA000000}"/>
            </a:ext>
          </a:extLst>
        </xdr:cNvPr>
        <xdr:cNvSpPr txBox="1"/>
      </xdr:nvSpPr>
      <xdr:spPr>
        <a:xfrm>
          <a:off x="4914900" y="94589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57150</xdr:rowOff>
    </xdr:from>
    <xdr:to>
      <xdr:col>24</xdr:col>
      <xdr:colOff>76200</xdr:colOff>
      <xdr:row>55</xdr:row>
      <xdr:rowOff>158750</xdr:rowOff>
    </xdr:to>
    <xdr:sp macro="" textlink="">
      <xdr:nvSpPr>
        <xdr:cNvPr id="187" name="フローチャート: 判断 186">
          <a:extLst>
            <a:ext uri="{FF2B5EF4-FFF2-40B4-BE49-F238E27FC236}">
              <a16:creationId xmlns:a16="http://schemas.microsoft.com/office/drawing/2014/main" id="{00000000-0008-0000-0400-0000BB000000}"/>
            </a:ext>
          </a:extLst>
        </xdr:cNvPr>
        <xdr:cNvSpPr/>
      </xdr:nvSpPr>
      <xdr:spPr>
        <a:xfrm>
          <a:off x="4775200" y="9486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53</xdr:row>
      <xdr:rowOff>50800</xdr:rowOff>
    </xdr:from>
    <xdr:to>
      <xdr:col>19</xdr:col>
      <xdr:colOff>187325</xdr:colOff>
      <xdr:row>53</xdr:row>
      <xdr:rowOff>146050</xdr:rowOff>
    </xdr:to>
    <xdr:cxnSp macro="">
      <xdr:nvCxnSpPr>
        <xdr:cNvPr id="188" name="直線コネクタ 187">
          <a:extLst>
            <a:ext uri="{FF2B5EF4-FFF2-40B4-BE49-F238E27FC236}">
              <a16:creationId xmlns:a16="http://schemas.microsoft.com/office/drawing/2014/main" id="{00000000-0008-0000-0400-0000BC000000}"/>
            </a:ext>
          </a:extLst>
        </xdr:cNvPr>
        <xdr:cNvCxnSpPr/>
      </xdr:nvCxnSpPr>
      <xdr:spPr>
        <a:xfrm>
          <a:off x="3098800" y="9137650"/>
          <a:ext cx="889000" cy="95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55</xdr:row>
      <xdr:rowOff>57150</xdr:rowOff>
    </xdr:from>
    <xdr:to>
      <xdr:col>20</xdr:col>
      <xdr:colOff>38100</xdr:colOff>
      <xdr:row>55</xdr:row>
      <xdr:rowOff>158750</xdr:rowOff>
    </xdr:to>
    <xdr:sp macro="" textlink="">
      <xdr:nvSpPr>
        <xdr:cNvPr id="189" name="フローチャート: 判断 188">
          <a:extLst>
            <a:ext uri="{FF2B5EF4-FFF2-40B4-BE49-F238E27FC236}">
              <a16:creationId xmlns:a16="http://schemas.microsoft.com/office/drawing/2014/main" id="{00000000-0008-0000-0400-0000BD000000}"/>
            </a:ext>
          </a:extLst>
        </xdr:cNvPr>
        <xdr:cNvSpPr/>
      </xdr:nvSpPr>
      <xdr:spPr>
        <a:xfrm>
          <a:off x="3937000" y="9486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143527</xdr:rowOff>
    </xdr:from>
    <xdr:ext cx="736600" cy="259045"/>
    <xdr:sp macro="" textlink="">
      <xdr:nvSpPr>
        <xdr:cNvPr id="190" name="テキスト ボックス 189">
          <a:extLst>
            <a:ext uri="{FF2B5EF4-FFF2-40B4-BE49-F238E27FC236}">
              <a16:creationId xmlns:a16="http://schemas.microsoft.com/office/drawing/2014/main" id="{00000000-0008-0000-0400-0000BE000000}"/>
            </a:ext>
          </a:extLst>
        </xdr:cNvPr>
        <xdr:cNvSpPr txBox="1"/>
      </xdr:nvSpPr>
      <xdr:spPr>
        <a:xfrm>
          <a:off x="3606800" y="95732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53</xdr:row>
      <xdr:rowOff>50800</xdr:rowOff>
    </xdr:from>
    <xdr:to>
      <xdr:col>15</xdr:col>
      <xdr:colOff>98425</xdr:colOff>
      <xdr:row>53</xdr:row>
      <xdr:rowOff>88900</xdr:rowOff>
    </xdr:to>
    <xdr:cxnSp macro="">
      <xdr:nvCxnSpPr>
        <xdr:cNvPr id="191" name="直線コネクタ 190">
          <a:extLst>
            <a:ext uri="{FF2B5EF4-FFF2-40B4-BE49-F238E27FC236}">
              <a16:creationId xmlns:a16="http://schemas.microsoft.com/office/drawing/2014/main" id="{00000000-0008-0000-0400-0000BF000000}"/>
            </a:ext>
          </a:extLst>
        </xdr:cNvPr>
        <xdr:cNvCxnSpPr/>
      </xdr:nvCxnSpPr>
      <xdr:spPr>
        <a:xfrm flipV="1">
          <a:off x="2209800" y="913765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55</xdr:row>
      <xdr:rowOff>38100</xdr:rowOff>
    </xdr:from>
    <xdr:to>
      <xdr:col>15</xdr:col>
      <xdr:colOff>149225</xdr:colOff>
      <xdr:row>55</xdr:row>
      <xdr:rowOff>139700</xdr:rowOff>
    </xdr:to>
    <xdr:sp macro="" textlink="">
      <xdr:nvSpPr>
        <xdr:cNvPr id="192" name="フローチャート: 判断 191">
          <a:extLst>
            <a:ext uri="{FF2B5EF4-FFF2-40B4-BE49-F238E27FC236}">
              <a16:creationId xmlns:a16="http://schemas.microsoft.com/office/drawing/2014/main" id="{00000000-0008-0000-0400-0000C0000000}"/>
            </a:ext>
          </a:extLst>
        </xdr:cNvPr>
        <xdr:cNvSpPr/>
      </xdr:nvSpPr>
      <xdr:spPr>
        <a:xfrm>
          <a:off x="3048000" y="9467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124477</xdr:rowOff>
    </xdr:from>
    <xdr:ext cx="762000" cy="259045"/>
    <xdr:sp macro="" textlink="">
      <xdr:nvSpPr>
        <xdr:cNvPr id="193" name="テキスト ボックス 192">
          <a:extLst>
            <a:ext uri="{FF2B5EF4-FFF2-40B4-BE49-F238E27FC236}">
              <a16:creationId xmlns:a16="http://schemas.microsoft.com/office/drawing/2014/main" id="{00000000-0008-0000-0400-0000C1000000}"/>
            </a:ext>
          </a:extLst>
        </xdr:cNvPr>
        <xdr:cNvSpPr txBox="1"/>
      </xdr:nvSpPr>
      <xdr:spPr>
        <a:xfrm>
          <a:off x="2717800" y="9554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53</xdr:row>
      <xdr:rowOff>88900</xdr:rowOff>
    </xdr:from>
    <xdr:to>
      <xdr:col>11</xdr:col>
      <xdr:colOff>9525</xdr:colOff>
      <xdr:row>54</xdr:row>
      <xdr:rowOff>69850</xdr:rowOff>
    </xdr:to>
    <xdr:cxnSp macro="">
      <xdr:nvCxnSpPr>
        <xdr:cNvPr id="194" name="直線コネクタ 193">
          <a:extLst>
            <a:ext uri="{FF2B5EF4-FFF2-40B4-BE49-F238E27FC236}">
              <a16:creationId xmlns:a16="http://schemas.microsoft.com/office/drawing/2014/main" id="{00000000-0008-0000-0400-0000C2000000}"/>
            </a:ext>
          </a:extLst>
        </xdr:cNvPr>
        <xdr:cNvCxnSpPr/>
      </xdr:nvCxnSpPr>
      <xdr:spPr>
        <a:xfrm flipV="1">
          <a:off x="1320800" y="9175750"/>
          <a:ext cx="889000" cy="152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55</xdr:row>
      <xdr:rowOff>133350</xdr:rowOff>
    </xdr:from>
    <xdr:to>
      <xdr:col>11</xdr:col>
      <xdr:colOff>60325</xdr:colOff>
      <xdr:row>56</xdr:row>
      <xdr:rowOff>63500</xdr:rowOff>
    </xdr:to>
    <xdr:sp macro="" textlink="">
      <xdr:nvSpPr>
        <xdr:cNvPr id="195" name="フローチャート: 判断 194">
          <a:extLst>
            <a:ext uri="{FF2B5EF4-FFF2-40B4-BE49-F238E27FC236}">
              <a16:creationId xmlns:a16="http://schemas.microsoft.com/office/drawing/2014/main" id="{00000000-0008-0000-0400-0000C3000000}"/>
            </a:ext>
          </a:extLst>
        </xdr:cNvPr>
        <xdr:cNvSpPr/>
      </xdr:nvSpPr>
      <xdr:spPr>
        <a:xfrm>
          <a:off x="2159000" y="9563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56</xdr:row>
      <xdr:rowOff>48277</xdr:rowOff>
    </xdr:from>
    <xdr:ext cx="762000" cy="259045"/>
    <xdr:sp macro="" textlink="">
      <xdr:nvSpPr>
        <xdr:cNvPr id="196" name="テキスト ボックス 195">
          <a:extLst>
            <a:ext uri="{FF2B5EF4-FFF2-40B4-BE49-F238E27FC236}">
              <a16:creationId xmlns:a16="http://schemas.microsoft.com/office/drawing/2014/main" id="{00000000-0008-0000-0400-0000C4000000}"/>
            </a:ext>
          </a:extLst>
        </xdr:cNvPr>
        <xdr:cNvSpPr txBox="1"/>
      </xdr:nvSpPr>
      <xdr:spPr>
        <a:xfrm>
          <a:off x="1828800" y="964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56</xdr:row>
      <xdr:rowOff>76200</xdr:rowOff>
    </xdr:from>
    <xdr:to>
      <xdr:col>6</xdr:col>
      <xdr:colOff>171450</xdr:colOff>
      <xdr:row>57</xdr:row>
      <xdr:rowOff>6350</xdr:rowOff>
    </xdr:to>
    <xdr:sp macro="" textlink="">
      <xdr:nvSpPr>
        <xdr:cNvPr id="197" name="フローチャート: 判断 196">
          <a:extLst>
            <a:ext uri="{FF2B5EF4-FFF2-40B4-BE49-F238E27FC236}">
              <a16:creationId xmlns:a16="http://schemas.microsoft.com/office/drawing/2014/main" id="{00000000-0008-0000-0400-0000C5000000}"/>
            </a:ext>
          </a:extLst>
        </xdr:cNvPr>
        <xdr:cNvSpPr/>
      </xdr:nvSpPr>
      <xdr:spPr>
        <a:xfrm>
          <a:off x="1270000" y="9677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56</xdr:row>
      <xdr:rowOff>162577</xdr:rowOff>
    </xdr:from>
    <xdr:ext cx="762000" cy="259045"/>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939800" y="976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3" name="テキスト ボックス 202">
          <a:extLst>
            <a:ext uri="{FF2B5EF4-FFF2-40B4-BE49-F238E27FC236}">
              <a16:creationId xmlns:a16="http://schemas.microsoft.com/office/drawing/2014/main" id="{00000000-0008-0000-0400-0000CB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54</xdr:row>
      <xdr:rowOff>0</xdr:rowOff>
    </xdr:from>
    <xdr:to>
      <xdr:col>24</xdr:col>
      <xdr:colOff>76200</xdr:colOff>
      <xdr:row>54</xdr:row>
      <xdr:rowOff>101600</xdr:rowOff>
    </xdr:to>
    <xdr:sp macro="" textlink="">
      <xdr:nvSpPr>
        <xdr:cNvPr id="204" name="楕円 203">
          <a:extLst>
            <a:ext uri="{FF2B5EF4-FFF2-40B4-BE49-F238E27FC236}">
              <a16:creationId xmlns:a16="http://schemas.microsoft.com/office/drawing/2014/main" id="{00000000-0008-0000-0400-0000CC000000}"/>
            </a:ext>
          </a:extLst>
        </xdr:cNvPr>
        <xdr:cNvSpPr/>
      </xdr:nvSpPr>
      <xdr:spPr>
        <a:xfrm>
          <a:off x="4775200" y="9258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53</xdr:row>
      <xdr:rowOff>16527</xdr:rowOff>
    </xdr:from>
    <xdr:ext cx="762000" cy="259045"/>
    <xdr:sp macro="" textlink="">
      <xdr:nvSpPr>
        <xdr:cNvPr id="205" name="扶助費該当値テキスト">
          <a:extLst>
            <a:ext uri="{FF2B5EF4-FFF2-40B4-BE49-F238E27FC236}">
              <a16:creationId xmlns:a16="http://schemas.microsoft.com/office/drawing/2014/main" id="{00000000-0008-0000-0400-0000CD000000}"/>
            </a:ext>
          </a:extLst>
        </xdr:cNvPr>
        <xdr:cNvSpPr txBox="1"/>
      </xdr:nvSpPr>
      <xdr:spPr>
        <a:xfrm>
          <a:off x="4914900" y="9103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53</xdr:row>
      <xdr:rowOff>95250</xdr:rowOff>
    </xdr:from>
    <xdr:to>
      <xdr:col>20</xdr:col>
      <xdr:colOff>38100</xdr:colOff>
      <xdr:row>54</xdr:row>
      <xdr:rowOff>25400</xdr:rowOff>
    </xdr:to>
    <xdr:sp macro="" textlink="">
      <xdr:nvSpPr>
        <xdr:cNvPr id="206" name="楕円 205">
          <a:extLst>
            <a:ext uri="{FF2B5EF4-FFF2-40B4-BE49-F238E27FC236}">
              <a16:creationId xmlns:a16="http://schemas.microsoft.com/office/drawing/2014/main" id="{00000000-0008-0000-0400-0000CE000000}"/>
            </a:ext>
          </a:extLst>
        </xdr:cNvPr>
        <xdr:cNvSpPr/>
      </xdr:nvSpPr>
      <xdr:spPr>
        <a:xfrm>
          <a:off x="3937000" y="9182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52</xdr:row>
      <xdr:rowOff>35577</xdr:rowOff>
    </xdr:from>
    <xdr:ext cx="736600" cy="259045"/>
    <xdr:sp macro="" textlink="">
      <xdr:nvSpPr>
        <xdr:cNvPr id="207" name="テキスト ボックス 206">
          <a:extLst>
            <a:ext uri="{FF2B5EF4-FFF2-40B4-BE49-F238E27FC236}">
              <a16:creationId xmlns:a16="http://schemas.microsoft.com/office/drawing/2014/main" id="{00000000-0008-0000-0400-0000CF000000}"/>
            </a:ext>
          </a:extLst>
        </xdr:cNvPr>
        <xdr:cNvSpPr txBox="1"/>
      </xdr:nvSpPr>
      <xdr:spPr>
        <a:xfrm>
          <a:off x="3606800" y="89509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53</xdr:row>
      <xdr:rowOff>0</xdr:rowOff>
    </xdr:from>
    <xdr:to>
      <xdr:col>15</xdr:col>
      <xdr:colOff>149225</xdr:colOff>
      <xdr:row>53</xdr:row>
      <xdr:rowOff>101600</xdr:rowOff>
    </xdr:to>
    <xdr:sp macro="" textlink="">
      <xdr:nvSpPr>
        <xdr:cNvPr id="208" name="楕円 207">
          <a:extLst>
            <a:ext uri="{FF2B5EF4-FFF2-40B4-BE49-F238E27FC236}">
              <a16:creationId xmlns:a16="http://schemas.microsoft.com/office/drawing/2014/main" id="{00000000-0008-0000-0400-0000D0000000}"/>
            </a:ext>
          </a:extLst>
        </xdr:cNvPr>
        <xdr:cNvSpPr/>
      </xdr:nvSpPr>
      <xdr:spPr>
        <a:xfrm>
          <a:off x="3048000" y="9086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51</xdr:row>
      <xdr:rowOff>111777</xdr:rowOff>
    </xdr:from>
    <xdr:ext cx="762000" cy="259045"/>
    <xdr:sp macro="" textlink="">
      <xdr:nvSpPr>
        <xdr:cNvPr id="209" name="テキスト ボックス 208">
          <a:extLst>
            <a:ext uri="{FF2B5EF4-FFF2-40B4-BE49-F238E27FC236}">
              <a16:creationId xmlns:a16="http://schemas.microsoft.com/office/drawing/2014/main" id="{00000000-0008-0000-0400-0000D1000000}"/>
            </a:ext>
          </a:extLst>
        </xdr:cNvPr>
        <xdr:cNvSpPr txBox="1"/>
      </xdr:nvSpPr>
      <xdr:spPr>
        <a:xfrm>
          <a:off x="2717800" y="8855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53</xdr:row>
      <xdr:rowOff>38100</xdr:rowOff>
    </xdr:from>
    <xdr:to>
      <xdr:col>11</xdr:col>
      <xdr:colOff>60325</xdr:colOff>
      <xdr:row>53</xdr:row>
      <xdr:rowOff>139700</xdr:rowOff>
    </xdr:to>
    <xdr:sp macro="" textlink="">
      <xdr:nvSpPr>
        <xdr:cNvPr id="210" name="楕円 209">
          <a:extLst>
            <a:ext uri="{FF2B5EF4-FFF2-40B4-BE49-F238E27FC236}">
              <a16:creationId xmlns:a16="http://schemas.microsoft.com/office/drawing/2014/main" id="{00000000-0008-0000-0400-0000D2000000}"/>
            </a:ext>
          </a:extLst>
        </xdr:cNvPr>
        <xdr:cNvSpPr/>
      </xdr:nvSpPr>
      <xdr:spPr>
        <a:xfrm>
          <a:off x="2159000" y="9124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51</xdr:row>
      <xdr:rowOff>149877</xdr:rowOff>
    </xdr:from>
    <xdr:ext cx="762000" cy="259045"/>
    <xdr:sp macro="" textlink="">
      <xdr:nvSpPr>
        <xdr:cNvPr id="211" name="テキスト ボックス 210">
          <a:extLst>
            <a:ext uri="{FF2B5EF4-FFF2-40B4-BE49-F238E27FC236}">
              <a16:creationId xmlns:a16="http://schemas.microsoft.com/office/drawing/2014/main" id="{00000000-0008-0000-0400-0000D3000000}"/>
            </a:ext>
          </a:extLst>
        </xdr:cNvPr>
        <xdr:cNvSpPr txBox="1"/>
      </xdr:nvSpPr>
      <xdr:spPr>
        <a:xfrm>
          <a:off x="1828800" y="8893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54</xdr:row>
      <xdr:rowOff>19050</xdr:rowOff>
    </xdr:from>
    <xdr:to>
      <xdr:col>6</xdr:col>
      <xdr:colOff>171450</xdr:colOff>
      <xdr:row>54</xdr:row>
      <xdr:rowOff>120650</xdr:rowOff>
    </xdr:to>
    <xdr:sp macro="" textlink="">
      <xdr:nvSpPr>
        <xdr:cNvPr id="212" name="楕円 211">
          <a:extLst>
            <a:ext uri="{FF2B5EF4-FFF2-40B4-BE49-F238E27FC236}">
              <a16:creationId xmlns:a16="http://schemas.microsoft.com/office/drawing/2014/main" id="{00000000-0008-0000-0400-0000D4000000}"/>
            </a:ext>
          </a:extLst>
        </xdr:cNvPr>
        <xdr:cNvSpPr/>
      </xdr:nvSpPr>
      <xdr:spPr>
        <a:xfrm>
          <a:off x="1270000" y="9277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52</xdr:row>
      <xdr:rowOff>130827</xdr:rowOff>
    </xdr:from>
    <xdr:ext cx="762000" cy="259045"/>
    <xdr:sp macro="" textlink="">
      <xdr:nvSpPr>
        <xdr:cNvPr id="213" name="テキスト ボックス 212">
          <a:extLst>
            <a:ext uri="{FF2B5EF4-FFF2-40B4-BE49-F238E27FC236}">
              <a16:creationId xmlns:a16="http://schemas.microsoft.com/office/drawing/2014/main" id="{00000000-0008-0000-0400-0000D5000000}"/>
            </a:ext>
          </a:extLst>
        </xdr:cNvPr>
        <xdr:cNvSpPr txBox="1"/>
      </xdr:nvSpPr>
      <xdr:spPr>
        <a:xfrm>
          <a:off x="939800" y="9046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4" name="正方形/長方形 213">
          <a:extLst>
            <a:ext uri="{FF2B5EF4-FFF2-40B4-BE49-F238E27FC236}">
              <a16:creationId xmlns:a16="http://schemas.microsoft.com/office/drawing/2014/main" id="{00000000-0008-0000-0400-0000D6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4" name="テキスト ボックス 223">
          <a:extLst>
            <a:ext uri="{FF2B5EF4-FFF2-40B4-BE49-F238E27FC236}">
              <a16:creationId xmlns:a16="http://schemas.microsoft.com/office/drawing/2014/main" id="{00000000-0008-0000-0400-0000E0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その他については主に繰出金であり、前年度から</a:t>
          </a:r>
          <a:r>
            <a:rPr kumimoji="1" lang="en-US" altLang="ja-JP" sz="1300">
              <a:solidFill>
                <a:schemeClr val="tx1"/>
              </a:solidFill>
              <a:effectLst/>
              <a:latin typeface="ＭＳ Ｐゴシック" panose="020B0600070205080204" pitchFamily="50" charset="-128"/>
              <a:ea typeface="ＭＳ Ｐゴシック" panose="020B0600070205080204" pitchFamily="50" charset="-128"/>
              <a:cs typeface="+mn-cs"/>
            </a:rPr>
            <a:t>0.3</a:t>
          </a:r>
          <a:r>
            <a:rPr kumimoji="1" lang="ja-JP" altLang="ja-JP" sz="1300">
              <a:solidFill>
                <a:schemeClr val="tx1"/>
              </a:solidFill>
              <a:effectLst/>
              <a:latin typeface="ＭＳ Ｐゴシック" panose="020B0600070205080204" pitchFamily="50" charset="-128"/>
              <a:ea typeface="ＭＳ Ｐゴシック" panose="020B0600070205080204" pitchFamily="50" charset="-128"/>
              <a:cs typeface="+mn-cs"/>
            </a:rPr>
            <a:t>ポイント</a:t>
          </a:r>
          <a:r>
            <a:rPr kumimoji="1" lang="ja-JP" altLang="en-US" sz="1300">
              <a:solidFill>
                <a:schemeClr val="tx1"/>
              </a:solidFill>
              <a:effectLst/>
              <a:latin typeface="ＭＳ Ｐゴシック" panose="020B0600070205080204" pitchFamily="50" charset="-128"/>
              <a:ea typeface="ＭＳ Ｐゴシック" panose="020B0600070205080204" pitchFamily="50" charset="-128"/>
              <a:cs typeface="+mn-cs"/>
            </a:rPr>
            <a:t>増</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となり</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、類似団体平均を</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1.9</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ポイント上回っている。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医療・介護給付に係る特別会計への繰出金については、高齢化率、要介護認定率が高いことから、高齢者の医療・介護給付費を抑制するため、疾病・介護予防事業等の充実を図っていく。</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49</xdr:row>
      <xdr:rowOff>107950</xdr:rowOff>
    </xdr:from>
    <xdr:ext cx="298543" cy="225703"/>
    <xdr:sp macro="" textlink="">
      <xdr:nvSpPr>
        <xdr:cNvPr id="225" name="テキスト ボックス 224">
          <a:extLst>
            <a:ext uri="{FF2B5EF4-FFF2-40B4-BE49-F238E27FC236}">
              <a16:creationId xmlns:a16="http://schemas.microsoft.com/office/drawing/2014/main" id="{00000000-0008-0000-0400-0000E1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6" name="直線コネクタ 225">
          <a:extLst>
            <a:ext uri="{FF2B5EF4-FFF2-40B4-BE49-F238E27FC236}">
              <a16:creationId xmlns:a16="http://schemas.microsoft.com/office/drawing/2014/main" id="{00000000-0008-0000-0400-0000E2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7" name="テキスト ボックス 226">
          <a:extLst>
            <a:ext uri="{FF2B5EF4-FFF2-40B4-BE49-F238E27FC236}">
              <a16:creationId xmlns:a16="http://schemas.microsoft.com/office/drawing/2014/main" id="{00000000-0008-0000-0400-0000E3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28" name="直線コネクタ 227">
          <a:extLst>
            <a:ext uri="{FF2B5EF4-FFF2-40B4-BE49-F238E27FC236}">
              <a16:creationId xmlns:a16="http://schemas.microsoft.com/office/drawing/2014/main" id="{00000000-0008-0000-0400-0000E4000000}"/>
            </a:ext>
          </a:extLst>
        </xdr:cNvPr>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29" name="テキスト ボックス 228">
          <a:extLst>
            <a:ext uri="{FF2B5EF4-FFF2-40B4-BE49-F238E27FC236}">
              <a16:creationId xmlns:a16="http://schemas.microsoft.com/office/drawing/2014/main" id="{00000000-0008-0000-0400-0000E5000000}"/>
            </a:ext>
          </a:extLst>
        </xdr:cNvPr>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30" name="直線コネクタ 229">
          <a:extLst>
            <a:ext uri="{FF2B5EF4-FFF2-40B4-BE49-F238E27FC236}">
              <a16:creationId xmlns:a16="http://schemas.microsoft.com/office/drawing/2014/main" id="{00000000-0008-0000-0400-0000E6000000}"/>
            </a:ext>
          </a:extLst>
        </xdr:cNvPr>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31" name="テキスト ボックス 230">
          <a:extLst>
            <a:ext uri="{FF2B5EF4-FFF2-40B4-BE49-F238E27FC236}">
              <a16:creationId xmlns:a16="http://schemas.microsoft.com/office/drawing/2014/main" id="{00000000-0008-0000-0400-0000E7000000}"/>
            </a:ext>
          </a:extLst>
        </xdr:cNvPr>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32" name="直線コネクタ 231">
          <a:extLst>
            <a:ext uri="{FF2B5EF4-FFF2-40B4-BE49-F238E27FC236}">
              <a16:creationId xmlns:a16="http://schemas.microsoft.com/office/drawing/2014/main" id="{00000000-0008-0000-0400-0000E8000000}"/>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33" name="テキスト ボックス 232">
          <a:extLst>
            <a:ext uri="{FF2B5EF4-FFF2-40B4-BE49-F238E27FC236}">
              <a16:creationId xmlns:a16="http://schemas.microsoft.com/office/drawing/2014/main" id="{00000000-0008-0000-0400-0000E9000000}"/>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34" name="直線コネクタ 233">
          <a:extLst>
            <a:ext uri="{FF2B5EF4-FFF2-40B4-BE49-F238E27FC236}">
              <a16:creationId xmlns:a16="http://schemas.microsoft.com/office/drawing/2014/main" id="{00000000-0008-0000-0400-0000EA000000}"/>
            </a:ext>
          </a:extLst>
        </xdr:cNvPr>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35" name="テキスト ボックス 234">
          <a:extLst>
            <a:ext uri="{FF2B5EF4-FFF2-40B4-BE49-F238E27FC236}">
              <a16:creationId xmlns:a16="http://schemas.microsoft.com/office/drawing/2014/main" id="{00000000-0008-0000-0400-0000EB000000}"/>
            </a:ext>
          </a:extLst>
        </xdr:cNvPr>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36" name="直線コネクタ 235">
          <a:extLst>
            <a:ext uri="{FF2B5EF4-FFF2-40B4-BE49-F238E27FC236}">
              <a16:creationId xmlns:a16="http://schemas.microsoft.com/office/drawing/2014/main" id="{00000000-0008-0000-0400-0000EC000000}"/>
            </a:ext>
          </a:extLst>
        </xdr:cNvPr>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37" name="テキスト ボックス 236">
          <a:extLst>
            <a:ext uri="{FF2B5EF4-FFF2-40B4-BE49-F238E27FC236}">
              <a16:creationId xmlns:a16="http://schemas.microsoft.com/office/drawing/2014/main" id="{00000000-0008-0000-0400-0000ED000000}"/>
            </a:ext>
          </a:extLst>
        </xdr:cNvPr>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8" name="直線コネクタ 237">
          <a:extLst>
            <a:ext uri="{FF2B5EF4-FFF2-40B4-BE49-F238E27FC236}">
              <a16:creationId xmlns:a16="http://schemas.microsoft.com/office/drawing/2014/main" id="{00000000-0008-0000-0400-0000EE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156227</xdr:rowOff>
    </xdr:from>
    <xdr:ext cx="508000" cy="259045"/>
    <xdr:sp macro="" textlink="">
      <xdr:nvSpPr>
        <xdr:cNvPr id="239" name="テキスト ボックス 238">
          <a:extLst>
            <a:ext uri="{FF2B5EF4-FFF2-40B4-BE49-F238E27FC236}">
              <a16:creationId xmlns:a16="http://schemas.microsoft.com/office/drawing/2014/main" id="{00000000-0008-0000-0400-0000EF000000}"/>
            </a:ext>
          </a:extLst>
        </xdr:cNvPr>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64</xdr:row>
      <xdr:rowOff>12700</xdr:rowOff>
    </xdr:to>
    <xdr:sp macro="" textlink="">
      <xdr:nvSpPr>
        <xdr:cNvPr id="240" name="その他グラフ枠">
          <a:extLst>
            <a:ext uri="{FF2B5EF4-FFF2-40B4-BE49-F238E27FC236}">
              <a16:creationId xmlns:a16="http://schemas.microsoft.com/office/drawing/2014/main" id="{00000000-0008-0000-0400-0000F0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52</xdr:row>
      <xdr:rowOff>149860</xdr:rowOff>
    </xdr:from>
    <xdr:to>
      <xdr:col>82</xdr:col>
      <xdr:colOff>107950</xdr:colOff>
      <xdr:row>60</xdr:row>
      <xdr:rowOff>127000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flipV="1">
          <a:off x="16510000" y="9065260"/>
          <a:ext cx="0" cy="13487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99077</xdr:rowOff>
    </xdr:from>
    <xdr:ext cx="762000" cy="259045"/>
    <xdr:sp macro="" textlink="">
      <xdr:nvSpPr>
        <xdr:cNvPr id="242" name="その他最小値テキスト">
          <a:extLst>
            <a:ext uri="{FF2B5EF4-FFF2-40B4-BE49-F238E27FC236}">
              <a16:creationId xmlns:a16="http://schemas.microsoft.com/office/drawing/2014/main" id="{00000000-0008-0000-0400-0000F2000000}"/>
            </a:ext>
          </a:extLst>
        </xdr:cNvPr>
        <xdr:cNvSpPr txBox="1"/>
      </xdr:nvSpPr>
      <xdr:spPr>
        <a:xfrm>
          <a:off x="16598900" y="10386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60</xdr:row>
      <xdr:rowOff>127000</xdr:rowOff>
    </xdr:from>
    <xdr:to>
      <xdr:col>82</xdr:col>
      <xdr:colOff>196850</xdr:colOff>
      <xdr:row>60</xdr:row>
      <xdr:rowOff>127000</xdr:rowOff>
    </xdr:to>
    <xdr:cxnSp macro="">
      <xdr:nvCxnSpPr>
        <xdr:cNvPr id="243" name="直線コネクタ 242">
          <a:extLst>
            <a:ext uri="{FF2B5EF4-FFF2-40B4-BE49-F238E27FC236}">
              <a16:creationId xmlns:a16="http://schemas.microsoft.com/office/drawing/2014/main" id="{00000000-0008-0000-0400-0000F3000000}"/>
            </a:ext>
          </a:extLst>
        </xdr:cNvPr>
        <xdr:cNvCxnSpPr/>
      </xdr:nvCxnSpPr>
      <xdr:spPr>
        <a:xfrm>
          <a:off x="16421100" y="10414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64787</xdr:rowOff>
    </xdr:from>
    <xdr:ext cx="762000" cy="259045"/>
    <xdr:sp macro="" textlink="">
      <xdr:nvSpPr>
        <xdr:cNvPr id="244" name="その他最大値テキスト">
          <a:extLst>
            <a:ext uri="{FF2B5EF4-FFF2-40B4-BE49-F238E27FC236}">
              <a16:creationId xmlns:a16="http://schemas.microsoft.com/office/drawing/2014/main" id="{00000000-0008-0000-0400-0000F4000000}"/>
            </a:ext>
          </a:extLst>
        </xdr:cNvPr>
        <xdr:cNvSpPr txBox="1"/>
      </xdr:nvSpPr>
      <xdr:spPr>
        <a:xfrm>
          <a:off x="16598900" y="88087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52</xdr:row>
      <xdr:rowOff>149860</xdr:rowOff>
    </xdr:from>
    <xdr:to>
      <xdr:col>82</xdr:col>
      <xdr:colOff>196850</xdr:colOff>
      <xdr:row>52</xdr:row>
      <xdr:rowOff>149860</xdr:rowOff>
    </xdr:to>
    <xdr:cxnSp macro="">
      <xdr:nvCxnSpPr>
        <xdr:cNvPr id="245" name="直線コネクタ 244">
          <a:extLst>
            <a:ext uri="{FF2B5EF4-FFF2-40B4-BE49-F238E27FC236}">
              <a16:creationId xmlns:a16="http://schemas.microsoft.com/office/drawing/2014/main" id="{00000000-0008-0000-0400-0000F5000000}"/>
            </a:ext>
          </a:extLst>
        </xdr:cNvPr>
        <xdr:cNvCxnSpPr/>
      </xdr:nvCxnSpPr>
      <xdr:spPr>
        <a:xfrm>
          <a:off x="16421100" y="90652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56</xdr:row>
      <xdr:rowOff>149860</xdr:rowOff>
    </xdr:from>
    <xdr:to>
      <xdr:col>82</xdr:col>
      <xdr:colOff>107950</xdr:colOff>
      <xdr:row>57</xdr:row>
      <xdr:rowOff>1270</xdr:rowOff>
    </xdr:to>
    <xdr:cxnSp macro="">
      <xdr:nvCxnSpPr>
        <xdr:cNvPr id="246" name="直線コネクタ 245">
          <a:extLst>
            <a:ext uri="{FF2B5EF4-FFF2-40B4-BE49-F238E27FC236}">
              <a16:creationId xmlns:a16="http://schemas.microsoft.com/office/drawing/2014/main" id="{00000000-0008-0000-0400-0000F6000000}"/>
            </a:ext>
          </a:extLst>
        </xdr:cNvPr>
        <xdr:cNvCxnSpPr/>
      </xdr:nvCxnSpPr>
      <xdr:spPr>
        <a:xfrm>
          <a:off x="15671800" y="9751060"/>
          <a:ext cx="8382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54</xdr:row>
      <xdr:rowOff>165117</xdr:rowOff>
    </xdr:from>
    <xdr:ext cx="762000" cy="259045"/>
    <xdr:sp macro="" textlink="">
      <xdr:nvSpPr>
        <xdr:cNvPr id="247" name="その他平均値テキスト">
          <a:extLst>
            <a:ext uri="{FF2B5EF4-FFF2-40B4-BE49-F238E27FC236}">
              <a16:creationId xmlns:a16="http://schemas.microsoft.com/office/drawing/2014/main" id="{00000000-0008-0000-0400-0000F7000000}"/>
            </a:ext>
          </a:extLst>
        </xdr:cNvPr>
        <xdr:cNvSpPr txBox="1"/>
      </xdr:nvSpPr>
      <xdr:spPr>
        <a:xfrm>
          <a:off x="16598900" y="94234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55</xdr:row>
      <xdr:rowOff>148590</xdr:rowOff>
    </xdr:from>
    <xdr:to>
      <xdr:col>82</xdr:col>
      <xdr:colOff>158750</xdr:colOff>
      <xdr:row>56</xdr:row>
      <xdr:rowOff>78740</xdr:rowOff>
    </xdr:to>
    <xdr:sp macro="" textlink="">
      <xdr:nvSpPr>
        <xdr:cNvPr id="248" name="フローチャート: 判断 247">
          <a:extLst>
            <a:ext uri="{FF2B5EF4-FFF2-40B4-BE49-F238E27FC236}">
              <a16:creationId xmlns:a16="http://schemas.microsoft.com/office/drawing/2014/main" id="{00000000-0008-0000-0400-0000F8000000}"/>
            </a:ext>
          </a:extLst>
        </xdr:cNvPr>
        <xdr:cNvSpPr/>
      </xdr:nvSpPr>
      <xdr:spPr>
        <a:xfrm>
          <a:off x="16459200" y="9578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56</xdr:row>
      <xdr:rowOff>104140</xdr:rowOff>
    </xdr:from>
    <xdr:to>
      <xdr:col>78</xdr:col>
      <xdr:colOff>69850</xdr:colOff>
      <xdr:row>56</xdr:row>
      <xdr:rowOff>149860</xdr:rowOff>
    </xdr:to>
    <xdr:cxnSp macro="">
      <xdr:nvCxnSpPr>
        <xdr:cNvPr id="249" name="直線コネクタ 248">
          <a:extLst>
            <a:ext uri="{FF2B5EF4-FFF2-40B4-BE49-F238E27FC236}">
              <a16:creationId xmlns:a16="http://schemas.microsoft.com/office/drawing/2014/main" id="{00000000-0008-0000-0400-0000F9000000}"/>
            </a:ext>
          </a:extLst>
        </xdr:cNvPr>
        <xdr:cNvCxnSpPr/>
      </xdr:nvCxnSpPr>
      <xdr:spPr>
        <a:xfrm>
          <a:off x="14782800" y="970534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56</xdr:row>
      <xdr:rowOff>7620</xdr:rowOff>
    </xdr:from>
    <xdr:to>
      <xdr:col>78</xdr:col>
      <xdr:colOff>120650</xdr:colOff>
      <xdr:row>56</xdr:row>
      <xdr:rowOff>109220</xdr:rowOff>
    </xdr:to>
    <xdr:sp macro="" textlink="">
      <xdr:nvSpPr>
        <xdr:cNvPr id="250" name="フローチャート: 判断 249">
          <a:extLst>
            <a:ext uri="{FF2B5EF4-FFF2-40B4-BE49-F238E27FC236}">
              <a16:creationId xmlns:a16="http://schemas.microsoft.com/office/drawing/2014/main" id="{00000000-0008-0000-0400-0000FA000000}"/>
            </a:ext>
          </a:extLst>
        </xdr:cNvPr>
        <xdr:cNvSpPr/>
      </xdr:nvSpPr>
      <xdr:spPr>
        <a:xfrm>
          <a:off x="15621000" y="9608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54</xdr:row>
      <xdr:rowOff>119397</xdr:rowOff>
    </xdr:from>
    <xdr:ext cx="736600" cy="259045"/>
    <xdr:sp macro="" textlink="">
      <xdr:nvSpPr>
        <xdr:cNvPr id="251" name="テキスト ボックス 250">
          <a:extLst>
            <a:ext uri="{FF2B5EF4-FFF2-40B4-BE49-F238E27FC236}">
              <a16:creationId xmlns:a16="http://schemas.microsoft.com/office/drawing/2014/main" id="{00000000-0008-0000-0400-0000FB000000}"/>
            </a:ext>
          </a:extLst>
        </xdr:cNvPr>
        <xdr:cNvSpPr txBox="1"/>
      </xdr:nvSpPr>
      <xdr:spPr>
        <a:xfrm>
          <a:off x="15290800" y="93776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56</xdr:row>
      <xdr:rowOff>104140</xdr:rowOff>
    </xdr:from>
    <xdr:to>
      <xdr:col>73</xdr:col>
      <xdr:colOff>180975</xdr:colOff>
      <xdr:row>57</xdr:row>
      <xdr:rowOff>24130</xdr:rowOff>
    </xdr:to>
    <xdr:cxnSp macro="">
      <xdr:nvCxnSpPr>
        <xdr:cNvPr id="252" name="直線コネクタ 251">
          <a:extLst>
            <a:ext uri="{FF2B5EF4-FFF2-40B4-BE49-F238E27FC236}">
              <a16:creationId xmlns:a16="http://schemas.microsoft.com/office/drawing/2014/main" id="{00000000-0008-0000-0400-0000FC000000}"/>
            </a:ext>
          </a:extLst>
        </xdr:cNvPr>
        <xdr:cNvCxnSpPr/>
      </xdr:nvCxnSpPr>
      <xdr:spPr>
        <a:xfrm flipV="1">
          <a:off x="13893800" y="9705340"/>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55</xdr:row>
      <xdr:rowOff>140970</xdr:rowOff>
    </xdr:from>
    <xdr:to>
      <xdr:col>74</xdr:col>
      <xdr:colOff>31750</xdr:colOff>
      <xdr:row>56</xdr:row>
      <xdr:rowOff>71120</xdr:rowOff>
    </xdr:to>
    <xdr:sp macro="" textlink="">
      <xdr:nvSpPr>
        <xdr:cNvPr id="253" name="フローチャート: 判断 252">
          <a:extLst>
            <a:ext uri="{FF2B5EF4-FFF2-40B4-BE49-F238E27FC236}">
              <a16:creationId xmlns:a16="http://schemas.microsoft.com/office/drawing/2014/main" id="{00000000-0008-0000-0400-0000FD000000}"/>
            </a:ext>
          </a:extLst>
        </xdr:cNvPr>
        <xdr:cNvSpPr/>
      </xdr:nvSpPr>
      <xdr:spPr>
        <a:xfrm>
          <a:off x="14732000" y="9570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54</xdr:row>
      <xdr:rowOff>81297</xdr:rowOff>
    </xdr:from>
    <xdr:ext cx="762000" cy="259045"/>
    <xdr:sp macro="" textlink="">
      <xdr:nvSpPr>
        <xdr:cNvPr id="254" name="テキスト ボックス 253">
          <a:extLst>
            <a:ext uri="{FF2B5EF4-FFF2-40B4-BE49-F238E27FC236}">
              <a16:creationId xmlns:a16="http://schemas.microsoft.com/office/drawing/2014/main" id="{00000000-0008-0000-0400-0000FE000000}"/>
            </a:ext>
          </a:extLst>
        </xdr:cNvPr>
        <xdr:cNvSpPr txBox="1"/>
      </xdr:nvSpPr>
      <xdr:spPr>
        <a:xfrm>
          <a:off x="14401800" y="9339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57</xdr:row>
      <xdr:rowOff>24130</xdr:rowOff>
    </xdr:from>
    <xdr:to>
      <xdr:col>69</xdr:col>
      <xdr:colOff>92075</xdr:colOff>
      <xdr:row>57</xdr:row>
      <xdr:rowOff>62230</xdr:rowOff>
    </xdr:to>
    <xdr:cxnSp macro="">
      <xdr:nvCxnSpPr>
        <xdr:cNvPr id="255" name="直線コネクタ 254">
          <a:extLst>
            <a:ext uri="{FF2B5EF4-FFF2-40B4-BE49-F238E27FC236}">
              <a16:creationId xmlns:a16="http://schemas.microsoft.com/office/drawing/2014/main" id="{00000000-0008-0000-0400-0000FF000000}"/>
            </a:ext>
          </a:extLst>
        </xdr:cNvPr>
        <xdr:cNvCxnSpPr/>
      </xdr:nvCxnSpPr>
      <xdr:spPr>
        <a:xfrm flipV="1">
          <a:off x="13004800" y="979678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56</xdr:row>
      <xdr:rowOff>76200</xdr:rowOff>
    </xdr:from>
    <xdr:to>
      <xdr:col>69</xdr:col>
      <xdr:colOff>142875</xdr:colOff>
      <xdr:row>57</xdr:row>
      <xdr:rowOff>6350</xdr:rowOff>
    </xdr:to>
    <xdr:sp macro="" textlink="">
      <xdr:nvSpPr>
        <xdr:cNvPr id="256" name="フローチャート: 判断 255">
          <a:extLst>
            <a:ext uri="{FF2B5EF4-FFF2-40B4-BE49-F238E27FC236}">
              <a16:creationId xmlns:a16="http://schemas.microsoft.com/office/drawing/2014/main" id="{00000000-0008-0000-0400-000000010000}"/>
            </a:ext>
          </a:extLst>
        </xdr:cNvPr>
        <xdr:cNvSpPr/>
      </xdr:nvSpPr>
      <xdr:spPr>
        <a:xfrm>
          <a:off x="13843000" y="9677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16527</xdr:rowOff>
    </xdr:from>
    <xdr:ext cx="762000" cy="259045"/>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35128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56</xdr:row>
      <xdr:rowOff>106680</xdr:rowOff>
    </xdr:from>
    <xdr:to>
      <xdr:col>65</xdr:col>
      <xdr:colOff>53975</xdr:colOff>
      <xdr:row>57</xdr:row>
      <xdr:rowOff>36830</xdr:rowOff>
    </xdr:to>
    <xdr:sp macro="" textlink="">
      <xdr:nvSpPr>
        <xdr:cNvPr id="258" name="フローチャート: 判断 257">
          <a:extLst>
            <a:ext uri="{FF2B5EF4-FFF2-40B4-BE49-F238E27FC236}">
              <a16:creationId xmlns:a16="http://schemas.microsoft.com/office/drawing/2014/main" id="{00000000-0008-0000-0400-000002010000}"/>
            </a:ext>
          </a:extLst>
        </xdr:cNvPr>
        <xdr:cNvSpPr/>
      </xdr:nvSpPr>
      <xdr:spPr>
        <a:xfrm>
          <a:off x="12954000" y="9707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55</xdr:row>
      <xdr:rowOff>47007</xdr:rowOff>
    </xdr:from>
    <xdr:ext cx="7620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2623800" y="94767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1" name="テキスト ボックス 260">
          <a:extLst>
            <a:ext uri="{FF2B5EF4-FFF2-40B4-BE49-F238E27FC236}">
              <a16:creationId xmlns:a16="http://schemas.microsoft.com/office/drawing/2014/main" id="{00000000-0008-0000-0400-000005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3" name="テキスト ボックス 262">
          <a:extLst>
            <a:ext uri="{FF2B5EF4-FFF2-40B4-BE49-F238E27FC236}">
              <a16:creationId xmlns:a16="http://schemas.microsoft.com/office/drawing/2014/main" id="{00000000-0008-0000-0400-000007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121920</xdr:rowOff>
    </xdr:from>
    <xdr:to>
      <xdr:col>82</xdr:col>
      <xdr:colOff>158750</xdr:colOff>
      <xdr:row>57</xdr:row>
      <xdr:rowOff>52070</xdr:rowOff>
    </xdr:to>
    <xdr:sp macro="" textlink="">
      <xdr:nvSpPr>
        <xdr:cNvPr id="265" name="楕円 264">
          <a:extLst>
            <a:ext uri="{FF2B5EF4-FFF2-40B4-BE49-F238E27FC236}">
              <a16:creationId xmlns:a16="http://schemas.microsoft.com/office/drawing/2014/main" id="{00000000-0008-0000-0400-000009010000}"/>
            </a:ext>
          </a:extLst>
        </xdr:cNvPr>
        <xdr:cNvSpPr/>
      </xdr:nvSpPr>
      <xdr:spPr>
        <a:xfrm>
          <a:off x="16459200" y="9723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56</xdr:row>
      <xdr:rowOff>93997</xdr:rowOff>
    </xdr:from>
    <xdr:ext cx="762000" cy="259045"/>
    <xdr:sp macro="" textlink="">
      <xdr:nvSpPr>
        <xdr:cNvPr id="266" name="その他該当値テキスト">
          <a:extLst>
            <a:ext uri="{FF2B5EF4-FFF2-40B4-BE49-F238E27FC236}">
              <a16:creationId xmlns:a16="http://schemas.microsoft.com/office/drawing/2014/main" id="{00000000-0008-0000-0400-00000A010000}"/>
            </a:ext>
          </a:extLst>
        </xdr:cNvPr>
        <xdr:cNvSpPr txBox="1"/>
      </xdr:nvSpPr>
      <xdr:spPr>
        <a:xfrm>
          <a:off x="16598900" y="9695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56</xdr:row>
      <xdr:rowOff>99060</xdr:rowOff>
    </xdr:from>
    <xdr:to>
      <xdr:col>78</xdr:col>
      <xdr:colOff>120650</xdr:colOff>
      <xdr:row>57</xdr:row>
      <xdr:rowOff>29210</xdr:rowOff>
    </xdr:to>
    <xdr:sp macro="" textlink="">
      <xdr:nvSpPr>
        <xdr:cNvPr id="267" name="楕円 266">
          <a:extLst>
            <a:ext uri="{FF2B5EF4-FFF2-40B4-BE49-F238E27FC236}">
              <a16:creationId xmlns:a16="http://schemas.microsoft.com/office/drawing/2014/main" id="{00000000-0008-0000-0400-00000B010000}"/>
            </a:ext>
          </a:extLst>
        </xdr:cNvPr>
        <xdr:cNvSpPr/>
      </xdr:nvSpPr>
      <xdr:spPr>
        <a:xfrm>
          <a:off x="15621000" y="9700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57</xdr:row>
      <xdr:rowOff>13987</xdr:rowOff>
    </xdr:from>
    <xdr:ext cx="736600" cy="2590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5290800" y="97866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56</xdr:row>
      <xdr:rowOff>53340</xdr:rowOff>
    </xdr:from>
    <xdr:to>
      <xdr:col>74</xdr:col>
      <xdr:colOff>31750</xdr:colOff>
      <xdr:row>56</xdr:row>
      <xdr:rowOff>154940</xdr:rowOff>
    </xdr:to>
    <xdr:sp macro="" textlink="">
      <xdr:nvSpPr>
        <xdr:cNvPr id="269" name="楕円 268">
          <a:extLst>
            <a:ext uri="{FF2B5EF4-FFF2-40B4-BE49-F238E27FC236}">
              <a16:creationId xmlns:a16="http://schemas.microsoft.com/office/drawing/2014/main" id="{00000000-0008-0000-0400-00000D010000}"/>
            </a:ext>
          </a:extLst>
        </xdr:cNvPr>
        <xdr:cNvSpPr/>
      </xdr:nvSpPr>
      <xdr:spPr>
        <a:xfrm>
          <a:off x="14732000" y="9654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139717</xdr:rowOff>
    </xdr:from>
    <xdr:ext cx="762000" cy="259045"/>
    <xdr:sp macro="" textlink="">
      <xdr:nvSpPr>
        <xdr:cNvPr id="270" name="テキスト ボックス 269">
          <a:extLst>
            <a:ext uri="{FF2B5EF4-FFF2-40B4-BE49-F238E27FC236}">
              <a16:creationId xmlns:a16="http://schemas.microsoft.com/office/drawing/2014/main" id="{00000000-0008-0000-0400-00000E010000}"/>
            </a:ext>
          </a:extLst>
        </xdr:cNvPr>
        <xdr:cNvSpPr txBox="1"/>
      </xdr:nvSpPr>
      <xdr:spPr>
        <a:xfrm>
          <a:off x="14401800" y="9740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56</xdr:row>
      <xdr:rowOff>144780</xdr:rowOff>
    </xdr:from>
    <xdr:to>
      <xdr:col>69</xdr:col>
      <xdr:colOff>142875</xdr:colOff>
      <xdr:row>57</xdr:row>
      <xdr:rowOff>74930</xdr:rowOff>
    </xdr:to>
    <xdr:sp macro="" textlink="">
      <xdr:nvSpPr>
        <xdr:cNvPr id="271" name="楕円 270">
          <a:extLst>
            <a:ext uri="{FF2B5EF4-FFF2-40B4-BE49-F238E27FC236}">
              <a16:creationId xmlns:a16="http://schemas.microsoft.com/office/drawing/2014/main" id="{00000000-0008-0000-0400-00000F010000}"/>
            </a:ext>
          </a:extLst>
        </xdr:cNvPr>
        <xdr:cNvSpPr/>
      </xdr:nvSpPr>
      <xdr:spPr>
        <a:xfrm>
          <a:off x="13843000" y="9745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57</xdr:row>
      <xdr:rowOff>59707</xdr:rowOff>
    </xdr:from>
    <xdr:ext cx="762000" cy="259045"/>
    <xdr:sp macro="" textlink="">
      <xdr:nvSpPr>
        <xdr:cNvPr id="272" name="テキスト ボックス 271">
          <a:extLst>
            <a:ext uri="{FF2B5EF4-FFF2-40B4-BE49-F238E27FC236}">
              <a16:creationId xmlns:a16="http://schemas.microsoft.com/office/drawing/2014/main" id="{00000000-0008-0000-0400-000010010000}"/>
            </a:ext>
          </a:extLst>
        </xdr:cNvPr>
        <xdr:cNvSpPr txBox="1"/>
      </xdr:nvSpPr>
      <xdr:spPr>
        <a:xfrm>
          <a:off x="13512800" y="9832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11430</xdr:rowOff>
    </xdr:from>
    <xdr:to>
      <xdr:col>65</xdr:col>
      <xdr:colOff>53975</xdr:colOff>
      <xdr:row>57</xdr:row>
      <xdr:rowOff>113030</xdr:rowOff>
    </xdr:to>
    <xdr:sp macro="" textlink="">
      <xdr:nvSpPr>
        <xdr:cNvPr id="273" name="楕円 272">
          <a:extLst>
            <a:ext uri="{FF2B5EF4-FFF2-40B4-BE49-F238E27FC236}">
              <a16:creationId xmlns:a16="http://schemas.microsoft.com/office/drawing/2014/main" id="{00000000-0008-0000-0400-000011010000}"/>
            </a:ext>
          </a:extLst>
        </xdr:cNvPr>
        <xdr:cNvSpPr/>
      </xdr:nvSpPr>
      <xdr:spPr>
        <a:xfrm>
          <a:off x="12954000" y="9784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57</xdr:row>
      <xdr:rowOff>97807</xdr:rowOff>
    </xdr:from>
    <xdr:ext cx="762000" cy="259045"/>
    <xdr:sp macro="" textlink="">
      <xdr:nvSpPr>
        <xdr:cNvPr id="274" name="テキスト ボックス 273">
          <a:extLst>
            <a:ext uri="{FF2B5EF4-FFF2-40B4-BE49-F238E27FC236}">
              <a16:creationId xmlns:a16="http://schemas.microsoft.com/office/drawing/2014/main" id="{00000000-0008-0000-0400-000012010000}"/>
            </a:ext>
          </a:extLst>
        </xdr:cNvPr>
        <xdr:cNvSpPr txBox="1"/>
      </xdr:nvSpPr>
      <xdr:spPr>
        <a:xfrm>
          <a:off x="12623800" y="9870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1" name="正方形/長方形 280">
          <a:extLst>
            <a:ext uri="{FF2B5EF4-FFF2-40B4-BE49-F238E27FC236}">
              <a16:creationId xmlns:a16="http://schemas.microsoft.com/office/drawing/2014/main" id="{00000000-0008-0000-0400-000019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3" name="正方形/長方形 282">
          <a:extLst>
            <a:ext uri="{FF2B5EF4-FFF2-40B4-BE49-F238E27FC236}">
              <a16:creationId xmlns:a16="http://schemas.microsoft.com/office/drawing/2014/main" id="{00000000-0008-0000-0400-00001B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4" name="正方形/長方形 283">
          <a:extLst>
            <a:ext uri="{FF2B5EF4-FFF2-40B4-BE49-F238E27FC236}">
              <a16:creationId xmlns:a16="http://schemas.microsoft.com/office/drawing/2014/main" id="{00000000-0008-0000-0400-00001C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5" name="テキスト ボックス 284">
          <a:extLst>
            <a:ext uri="{FF2B5EF4-FFF2-40B4-BE49-F238E27FC236}">
              <a16:creationId xmlns:a16="http://schemas.microsoft.com/office/drawing/2014/main" id="{00000000-0008-0000-0400-00001D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前年度より</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0.7</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ポイント増となり、類似団体平均より</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1.1</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ポイント上回っている。増加した主な要因は、</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ごみ処理施設</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に</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係る負担金の増</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より補助費が増となったため。</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類似団体と比較し、上回っている要因は水道会計に対する補助金が</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1</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億円を超えていることが考えられる。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今後も各種団体への補助金の見直し等により比率の低減に努める。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29</xdr:row>
      <xdr:rowOff>107950</xdr:rowOff>
    </xdr:from>
    <xdr:ext cx="298543" cy="225703"/>
    <xdr:sp macro="" textlink="">
      <xdr:nvSpPr>
        <xdr:cNvPr id="286" name="テキスト ボックス 285">
          <a:extLst>
            <a:ext uri="{FF2B5EF4-FFF2-40B4-BE49-F238E27FC236}">
              <a16:creationId xmlns:a16="http://schemas.microsoft.com/office/drawing/2014/main" id="{00000000-0008-0000-0400-00001E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7" name="直線コネクタ 286">
          <a:extLst>
            <a:ext uri="{FF2B5EF4-FFF2-40B4-BE49-F238E27FC236}">
              <a16:creationId xmlns:a16="http://schemas.microsoft.com/office/drawing/2014/main" id="{00000000-0008-0000-0400-00001F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9" name="直線コネクタ 288">
          <a:extLst>
            <a:ext uri="{FF2B5EF4-FFF2-40B4-BE49-F238E27FC236}">
              <a16:creationId xmlns:a16="http://schemas.microsoft.com/office/drawing/2014/main" id="{00000000-0008-0000-0400-000021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1" name="直線コネクタ 290">
          <a:extLst>
            <a:ext uri="{FF2B5EF4-FFF2-40B4-BE49-F238E27FC236}">
              <a16:creationId xmlns:a16="http://schemas.microsoft.com/office/drawing/2014/main" id="{00000000-0008-0000-0400-000023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2" name="テキスト ボックス 291">
          <a:extLst>
            <a:ext uri="{FF2B5EF4-FFF2-40B4-BE49-F238E27FC236}">
              <a16:creationId xmlns:a16="http://schemas.microsoft.com/office/drawing/2014/main" id="{00000000-0008-0000-0400-000024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3" name="直線コネクタ 292">
          <a:extLst>
            <a:ext uri="{FF2B5EF4-FFF2-40B4-BE49-F238E27FC236}">
              <a16:creationId xmlns:a16="http://schemas.microsoft.com/office/drawing/2014/main" id="{00000000-0008-0000-0400-000025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4" name="テキスト ボックス 293">
          <a:extLst>
            <a:ext uri="{FF2B5EF4-FFF2-40B4-BE49-F238E27FC236}">
              <a16:creationId xmlns:a16="http://schemas.microsoft.com/office/drawing/2014/main" id="{00000000-0008-0000-0400-000026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5" name="直線コネクタ 294">
          <a:extLst>
            <a:ext uri="{FF2B5EF4-FFF2-40B4-BE49-F238E27FC236}">
              <a16:creationId xmlns:a16="http://schemas.microsoft.com/office/drawing/2014/main" id="{00000000-0008-0000-0400-000027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6" name="テキスト ボックス 295">
          <a:extLst>
            <a:ext uri="{FF2B5EF4-FFF2-40B4-BE49-F238E27FC236}">
              <a16:creationId xmlns:a16="http://schemas.microsoft.com/office/drawing/2014/main" id="{00000000-0008-0000-0400-000028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8" name="補助費等グラフ枠">
          <a:extLst>
            <a:ext uri="{FF2B5EF4-FFF2-40B4-BE49-F238E27FC236}">
              <a16:creationId xmlns:a16="http://schemas.microsoft.com/office/drawing/2014/main" id="{00000000-0008-0000-0400-00002A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3556</xdr:rowOff>
    </xdr:from>
    <xdr:to>
      <xdr:col>82</xdr:col>
      <xdr:colOff>107950</xdr:colOff>
      <xdr:row>41</xdr:row>
      <xdr:rowOff>14986</xdr:rowOff>
    </xdr:to>
    <xdr:cxnSp macro="">
      <xdr:nvCxnSpPr>
        <xdr:cNvPr id="299" name="直線コネクタ 298">
          <a:extLst>
            <a:ext uri="{FF2B5EF4-FFF2-40B4-BE49-F238E27FC236}">
              <a16:creationId xmlns:a16="http://schemas.microsoft.com/office/drawing/2014/main" id="{00000000-0008-0000-0400-00002B010000}"/>
            </a:ext>
          </a:extLst>
        </xdr:cNvPr>
        <xdr:cNvCxnSpPr/>
      </xdr:nvCxnSpPr>
      <xdr:spPr>
        <a:xfrm flipV="1">
          <a:off x="16510000" y="5832856"/>
          <a:ext cx="0" cy="12115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40</xdr:row>
      <xdr:rowOff>158513</xdr:rowOff>
    </xdr:from>
    <xdr:ext cx="762000" cy="259045"/>
    <xdr:sp macro="" textlink="">
      <xdr:nvSpPr>
        <xdr:cNvPr id="300" name="補助費等最小値テキスト">
          <a:extLst>
            <a:ext uri="{FF2B5EF4-FFF2-40B4-BE49-F238E27FC236}">
              <a16:creationId xmlns:a16="http://schemas.microsoft.com/office/drawing/2014/main" id="{00000000-0008-0000-0400-00002C010000}"/>
            </a:ext>
          </a:extLst>
        </xdr:cNvPr>
        <xdr:cNvSpPr txBox="1"/>
      </xdr:nvSpPr>
      <xdr:spPr>
        <a:xfrm>
          <a:off x="16598900" y="70165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14986</xdr:rowOff>
    </xdr:from>
    <xdr:to>
      <xdr:col>82</xdr:col>
      <xdr:colOff>196850</xdr:colOff>
      <xdr:row>41</xdr:row>
      <xdr:rowOff>14986</xdr:rowOff>
    </xdr:to>
    <xdr:cxnSp macro="">
      <xdr:nvCxnSpPr>
        <xdr:cNvPr id="301" name="直線コネクタ 300">
          <a:extLst>
            <a:ext uri="{FF2B5EF4-FFF2-40B4-BE49-F238E27FC236}">
              <a16:creationId xmlns:a16="http://schemas.microsoft.com/office/drawing/2014/main" id="{00000000-0008-0000-0400-00002D010000}"/>
            </a:ext>
          </a:extLst>
        </xdr:cNvPr>
        <xdr:cNvCxnSpPr/>
      </xdr:nvCxnSpPr>
      <xdr:spPr>
        <a:xfrm>
          <a:off x="16421100" y="70444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89933</xdr:rowOff>
    </xdr:from>
    <xdr:ext cx="762000" cy="259045"/>
    <xdr:sp macro="" textlink="">
      <xdr:nvSpPr>
        <xdr:cNvPr id="302" name="補助費等最大値テキスト">
          <a:extLst>
            <a:ext uri="{FF2B5EF4-FFF2-40B4-BE49-F238E27FC236}">
              <a16:creationId xmlns:a16="http://schemas.microsoft.com/office/drawing/2014/main" id="{00000000-0008-0000-0400-00002E010000}"/>
            </a:ext>
          </a:extLst>
        </xdr:cNvPr>
        <xdr:cNvSpPr txBox="1"/>
      </xdr:nvSpPr>
      <xdr:spPr>
        <a:xfrm>
          <a:off x="16598900" y="55763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3556</xdr:rowOff>
    </xdr:from>
    <xdr:to>
      <xdr:col>82</xdr:col>
      <xdr:colOff>196850</xdr:colOff>
      <xdr:row>34</xdr:row>
      <xdr:rowOff>3556</xdr:rowOff>
    </xdr:to>
    <xdr:cxnSp macro="">
      <xdr:nvCxnSpPr>
        <xdr:cNvPr id="303" name="直線コネクタ 302">
          <a:extLst>
            <a:ext uri="{FF2B5EF4-FFF2-40B4-BE49-F238E27FC236}">
              <a16:creationId xmlns:a16="http://schemas.microsoft.com/office/drawing/2014/main" id="{00000000-0008-0000-0400-00002F010000}"/>
            </a:ext>
          </a:extLst>
        </xdr:cNvPr>
        <xdr:cNvCxnSpPr/>
      </xdr:nvCxnSpPr>
      <xdr:spPr>
        <a:xfrm>
          <a:off x="16421100" y="58328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37</xdr:row>
      <xdr:rowOff>129286</xdr:rowOff>
    </xdr:from>
    <xdr:to>
      <xdr:col>82</xdr:col>
      <xdr:colOff>107950</xdr:colOff>
      <xdr:row>37</xdr:row>
      <xdr:rowOff>161290</xdr:rowOff>
    </xdr:to>
    <xdr:cxnSp macro="">
      <xdr:nvCxnSpPr>
        <xdr:cNvPr id="304" name="直線コネクタ 303">
          <a:extLst>
            <a:ext uri="{FF2B5EF4-FFF2-40B4-BE49-F238E27FC236}">
              <a16:creationId xmlns:a16="http://schemas.microsoft.com/office/drawing/2014/main" id="{00000000-0008-0000-0400-000030010000}"/>
            </a:ext>
          </a:extLst>
        </xdr:cNvPr>
        <xdr:cNvCxnSpPr/>
      </xdr:nvCxnSpPr>
      <xdr:spPr>
        <a:xfrm>
          <a:off x="15671800" y="6472936"/>
          <a:ext cx="8382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76725</xdr:rowOff>
    </xdr:from>
    <xdr:ext cx="762000" cy="259045"/>
    <xdr:sp macro="" textlink="">
      <xdr:nvSpPr>
        <xdr:cNvPr id="305" name="補助費等平均値テキスト">
          <a:extLst>
            <a:ext uri="{FF2B5EF4-FFF2-40B4-BE49-F238E27FC236}">
              <a16:creationId xmlns:a16="http://schemas.microsoft.com/office/drawing/2014/main" id="{00000000-0008-0000-0400-000031010000}"/>
            </a:ext>
          </a:extLst>
        </xdr:cNvPr>
        <xdr:cNvSpPr txBox="1"/>
      </xdr:nvSpPr>
      <xdr:spPr>
        <a:xfrm>
          <a:off x="16598900" y="624892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37</xdr:row>
      <xdr:rowOff>60198</xdr:rowOff>
    </xdr:from>
    <xdr:to>
      <xdr:col>82</xdr:col>
      <xdr:colOff>158750</xdr:colOff>
      <xdr:row>37</xdr:row>
      <xdr:rowOff>161798</xdr:rowOff>
    </xdr:to>
    <xdr:sp macro="" textlink="">
      <xdr:nvSpPr>
        <xdr:cNvPr id="306" name="フローチャート: 判断 305">
          <a:extLst>
            <a:ext uri="{FF2B5EF4-FFF2-40B4-BE49-F238E27FC236}">
              <a16:creationId xmlns:a16="http://schemas.microsoft.com/office/drawing/2014/main" id="{00000000-0008-0000-0400-000032010000}"/>
            </a:ext>
          </a:extLst>
        </xdr:cNvPr>
        <xdr:cNvSpPr/>
      </xdr:nvSpPr>
      <xdr:spPr>
        <a:xfrm>
          <a:off x="16459200" y="64038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37</xdr:row>
      <xdr:rowOff>74422</xdr:rowOff>
    </xdr:from>
    <xdr:to>
      <xdr:col>78</xdr:col>
      <xdr:colOff>69850</xdr:colOff>
      <xdr:row>37</xdr:row>
      <xdr:rowOff>129286</xdr:rowOff>
    </xdr:to>
    <xdr:cxnSp macro="">
      <xdr:nvCxnSpPr>
        <xdr:cNvPr id="307" name="直線コネクタ 306">
          <a:extLst>
            <a:ext uri="{FF2B5EF4-FFF2-40B4-BE49-F238E27FC236}">
              <a16:creationId xmlns:a16="http://schemas.microsoft.com/office/drawing/2014/main" id="{00000000-0008-0000-0400-000033010000}"/>
            </a:ext>
          </a:extLst>
        </xdr:cNvPr>
        <xdr:cNvCxnSpPr/>
      </xdr:nvCxnSpPr>
      <xdr:spPr>
        <a:xfrm>
          <a:off x="14782800" y="6418072"/>
          <a:ext cx="8890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37</xdr:row>
      <xdr:rowOff>14478</xdr:rowOff>
    </xdr:from>
    <xdr:to>
      <xdr:col>78</xdr:col>
      <xdr:colOff>120650</xdr:colOff>
      <xdr:row>37</xdr:row>
      <xdr:rowOff>116078</xdr:rowOff>
    </xdr:to>
    <xdr:sp macro="" textlink="">
      <xdr:nvSpPr>
        <xdr:cNvPr id="308" name="フローチャート: 判断 307">
          <a:extLst>
            <a:ext uri="{FF2B5EF4-FFF2-40B4-BE49-F238E27FC236}">
              <a16:creationId xmlns:a16="http://schemas.microsoft.com/office/drawing/2014/main" id="{00000000-0008-0000-0400-000034010000}"/>
            </a:ext>
          </a:extLst>
        </xdr:cNvPr>
        <xdr:cNvSpPr/>
      </xdr:nvSpPr>
      <xdr:spPr>
        <a:xfrm>
          <a:off x="15621000" y="6358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35</xdr:row>
      <xdr:rowOff>126255</xdr:rowOff>
    </xdr:from>
    <xdr:ext cx="736600" cy="259045"/>
    <xdr:sp macro="" textlink="">
      <xdr:nvSpPr>
        <xdr:cNvPr id="309" name="テキスト ボックス 308">
          <a:extLst>
            <a:ext uri="{FF2B5EF4-FFF2-40B4-BE49-F238E27FC236}">
              <a16:creationId xmlns:a16="http://schemas.microsoft.com/office/drawing/2014/main" id="{00000000-0008-0000-0400-000035010000}"/>
            </a:ext>
          </a:extLst>
        </xdr:cNvPr>
        <xdr:cNvSpPr txBox="1"/>
      </xdr:nvSpPr>
      <xdr:spPr>
        <a:xfrm>
          <a:off x="15290800" y="61270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37</xdr:row>
      <xdr:rowOff>74422</xdr:rowOff>
    </xdr:from>
    <xdr:to>
      <xdr:col>73</xdr:col>
      <xdr:colOff>180975</xdr:colOff>
      <xdr:row>37</xdr:row>
      <xdr:rowOff>152146</xdr:rowOff>
    </xdr:to>
    <xdr:cxnSp macro="">
      <xdr:nvCxnSpPr>
        <xdr:cNvPr id="310" name="直線コネクタ 309">
          <a:extLst>
            <a:ext uri="{FF2B5EF4-FFF2-40B4-BE49-F238E27FC236}">
              <a16:creationId xmlns:a16="http://schemas.microsoft.com/office/drawing/2014/main" id="{00000000-0008-0000-0400-000036010000}"/>
            </a:ext>
          </a:extLst>
        </xdr:cNvPr>
        <xdr:cNvCxnSpPr/>
      </xdr:nvCxnSpPr>
      <xdr:spPr>
        <a:xfrm flipV="1">
          <a:off x="13893800" y="6418072"/>
          <a:ext cx="889000" cy="777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153924</xdr:rowOff>
    </xdr:from>
    <xdr:to>
      <xdr:col>74</xdr:col>
      <xdr:colOff>31750</xdr:colOff>
      <xdr:row>37</xdr:row>
      <xdr:rowOff>84074</xdr:rowOff>
    </xdr:to>
    <xdr:sp macro="" textlink="">
      <xdr:nvSpPr>
        <xdr:cNvPr id="311" name="フローチャート: 判断 310">
          <a:extLst>
            <a:ext uri="{FF2B5EF4-FFF2-40B4-BE49-F238E27FC236}">
              <a16:creationId xmlns:a16="http://schemas.microsoft.com/office/drawing/2014/main" id="{00000000-0008-0000-0400-000037010000}"/>
            </a:ext>
          </a:extLst>
        </xdr:cNvPr>
        <xdr:cNvSpPr/>
      </xdr:nvSpPr>
      <xdr:spPr>
        <a:xfrm>
          <a:off x="14732000" y="6326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35</xdr:row>
      <xdr:rowOff>94251</xdr:rowOff>
    </xdr:from>
    <xdr:ext cx="762000" cy="259045"/>
    <xdr:sp macro="" textlink="">
      <xdr:nvSpPr>
        <xdr:cNvPr id="312" name="テキスト ボックス 311">
          <a:extLst>
            <a:ext uri="{FF2B5EF4-FFF2-40B4-BE49-F238E27FC236}">
              <a16:creationId xmlns:a16="http://schemas.microsoft.com/office/drawing/2014/main" id="{00000000-0008-0000-0400-000038010000}"/>
            </a:ext>
          </a:extLst>
        </xdr:cNvPr>
        <xdr:cNvSpPr txBox="1"/>
      </xdr:nvSpPr>
      <xdr:spPr>
        <a:xfrm>
          <a:off x="14401800" y="60950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37</xdr:row>
      <xdr:rowOff>152146</xdr:rowOff>
    </xdr:from>
    <xdr:to>
      <xdr:col>69</xdr:col>
      <xdr:colOff>92075</xdr:colOff>
      <xdr:row>38</xdr:row>
      <xdr:rowOff>30988</xdr:rowOff>
    </xdr:to>
    <xdr:cxnSp macro="">
      <xdr:nvCxnSpPr>
        <xdr:cNvPr id="313" name="直線コネクタ 312">
          <a:extLst>
            <a:ext uri="{FF2B5EF4-FFF2-40B4-BE49-F238E27FC236}">
              <a16:creationId xmlns:a16="http://schemas.microsoft.com/office/drawing/2014/main" id="{00000000-0008-0000-0400-000039010000}"/>
            </a:ext>
          </a:extLst>
        </xdr:cNvPr>
        <xdr:cNvCxnSpPr/>
      </xdr:nvCxnSpPr>
      <xdr:spPr>
        <a:xfrm flipV="1">
          <a:off x="13004800" y="6495796"/>
          <a:ext cx="8890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37</xdr:row>
      <xdr:rowOff>51054</xdr:rowOff>
    </xdr:from>
    <xdr:to>
      <xdr:col>69</xdr:col>
      <xdr:colOff>142875</xdr:colOff>
      <xdr:row>37</xdr:row>
      <xdr:rowOff>152654</xdr:rowOff>
    </xdr:to>
    <xdr:sp macro="" textlink="">
      <xdr:nvSpPr>
        <xdr:cNvPr id="314" name="フローチャート: 判断 313">
          <a:extLst>
            <a:ext uri="{FF2B5EF4-FFF2-40B4-BE49-F238E27FC236}">
              <a16:creationId xmlns:a16="http://schemas.microsoft.com/office/drawing/2014/main" id="{00000000-0008-0000-0400-00003A010000}"/>
            </a:ext>
          </a:extLst>
        </xdr:cNvPr>
        <xdr:cNvSpPr/>
      </xdr:nvSpPr>
      <xdr:spPr>
        <a:xfrm>
          <a:off x="13843000" y="63947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35</xdr:row>
      <xdr:rowOff>162831</xdr:rowOff>
    </xdr:from>
    <xdr:ext cx="762000" cy="259045"/>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3512800" y="61635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37</xdr:row>
      <xdr:rowOff>37338</xdr:rowOff>
    </xdr:from>
    <xdr:to>
      <xdr:col>65</xdr:col>
      <xdr:colOff>53975</xdr:colOff>
      <xdr:row>37</xdr:row>
      <xdr:rowOff>138938</xdr:rowOff>
    </xdr:to>
    <xdr:sp macro="" textlink="">
      <xdr:nvSpPr>
        <xdr:cNvPr id="316" name="フローチャート: 判断 315">
          <a:extLst>
            <a:ext uri="{FF2B5EF4-FFF2-40B4-BE49-F238E27FC236}">
              <a16:creationId xmlns:a16="http://schemas.microsoft.com/office/drawing/2014/main" id="{00000000-0008-0000-0400-00003C010000}"/>
            </a:ext>
          </a:extLst>
        </xdr:cNvPr>
        <xdr:cNvSpPr/>
      </xdr:nvSpPr>
      <xdr:spPr>
        <a:xfrm>
          <a:off x="12954000" y="6380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35</xdr:row>
      <xdr:rowOff>149115</xdr:rowOff>
    </xdr:from>
    <xdr:ext cx="762000" cy="259045"/>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2623800" y="61498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1" name="テキスト ボックス 320">
          <a:extLst>
            <a:ext uri="{FF2B5EF4-FFF2-40B4-BE49-F238E27FC236}">
              <a16:creationId xmlns:a16="http://schemas.microsoft.com/office/drawing/2014/main" id="{00000000-0008-0000-0400-000041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37</xdr:row>
      <xdr:rowOff>110490</xdr:rowOff>
    </xdr:from>
    <xdr:to>
      <xdr:col>82</xdr:col>
      <xdr:colOff>158750</xdr:colOff>
      <xdr:row>38</xdr:row>
      <xdr:rowOff>40640</xdr:rowOff>
    </xdr:to>
    <xdr:sp macro="" textlink="">
      <xdr:nvSpPr>
        <xdr:cNvPr id="323" name="楕円 322">
          <a:extLst>
            <a:ext uri="{FF2B5EF4-FFF2-40B4-BE49-F238E27FC236}">
              <a16:creationId xmlns:a16="http://schemas.microsoft.com/office/drawing/2014/main" id="{00000000-0008-0000-0400-000043010000}"/>
            </a:ext>
          </a:extLst>
        </xdr:cNvPr>
        <xdr:cNvSpPr/>
      </xdr:nvSpPr>
      <xdr:spPr>
        <a:xfrm>
          <a:off x="16459200" y="6454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37</xdr:row>
      <xdr:rowOff>82567</xdr:rowOff>
    </xdr:from>
    <xdr:ext cx="762000" cy="259045"/>
    <xdr:sp macro="" textlink="">
      <xdr:nvSpPr>
        <xdr:cNvPr id="324" name="補助費等該当値テキスト">
          <a:extLst>
            <a:ext uri="{FF2B5EF4-FFF2-40B4-BE49-F238E27FC236}">
              <a16:creationId xmlns:a16="http://schemas.microsoft.com/office/drawing/2014/main" id="{00000000-0008-0000-0400-000044010000}"/>
            </a:ext>
          </a:extLst>
        </xdr:cNvPr>
        <xdr:cNvSpPr txBox="1"/>
      </xdr:nvSpPr>
      <xdr:spPr>
        <a:xfrm>
          <a:off x="16598900" y="6426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37</xdr:row>
      <xdr:rowOff>78486</xdr:rowOff>
    </xdr:from>
    <xdr:to>
      <xdr:col>78</xdr:col>
      <xdr:colOff>120650</xdr:colOff>
      <xdr:row>38</xdr:row>
      <xdr:rowOff>8636</xdr:rowOff>
    </xdr:to>
    <xdr:sp macro="" textlink="">
      <xdr:nvSpPr>
        <xdr:cNvPr id="325" name="楕円 324">
          <a:extLst>
            <a:ext uri="{FF2B5EF4-FFF2-40B4-BE49-F238E27FC236}">
              <a16:creationId xmlns:a16="http://schemas.microsoft.com/office/drawing/2014/main" id="{00000000-0008-0000-0400-000045010000}"/>
            </a:ext>
          </a:extLst>
        </xdr:cNvPr>
        <xdr:cNvSpPr/>
      </xdr:nvSpPr>
      <xdr:spPr>
        <a:xfrm>
          <a:off x="15621000" y="64221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164863</xdr:rowOff>
    </xdr:from>
    <xdr:ext cx="7366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5290800" y="650851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37</xdr:row>
      <xdr:rowOff>23622</xdr:rowOff>
    </xdr:from>
    <xdr:to>
      <xdr:col>74</xdr:col>
      <xdr:colOff>31750</xdr:colOff>
      <xdr:row>37</xdr:row>
      <xdr:rowOff>125222</xdr:rowOff>
    </xdr:to>
    <xdr:sp macro="" textlink="">
      <xdr:nvSpPr>
        <xdr:cNvPr id="327" name="楕円 326">
          <a:extLst>
            <a:ext uri="{FF2B5EF4-FFF2-40B4-BE49-F238E27FC236}">
              <a16:creationId xmlns:a16="http://schemas.microsoft.com/office/drawing/2014/main" id="{00000000-0008-0000-0400-000047010000}"/>
            </a:ext>
          </a:extLst>
        </xdr:cNvPr>
        <xdr:cNvSpPr/>
      </xdr:nvSpPr>
      <xdr:spPr>
        <a:xfrm>
          <a:off x="14732000" y="63672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109999</xdr:rowOff>
    </xdr:from>
    <xdr:ext cx="762000" cy="259045"/>
    <xdr:sp macro="" textlink="">
      <xdr:nvSpPr>
        <xdr:cNvPr id="328" name="テキスト ボックス 327">
          <a:extLst>
            <a:ext uri="{FF2B5EF4-FFF2-40B4-BE49-F238E27FC236}">
              <a16:creationId xmlns:a16="http://schemas.microsoft.com/office/drawing/2014/main" id="{00000000-0008-0000-0400-000048010000}"/>
            </a:ext>
          </a:extLst>
        </xdr:cNvPr>
        <xdr:cNvSpPr txBox="1"/>
      </xdr:nvSpPr>
      <xdr:spPr>
        <a:xfrm>
          <a:off x="14401800" y="64536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37</xdr:row>
      <xdr:rowOff>101346</xdr:rowOff>
    </xdr:from>
    <xdr:to>
      <xdr:col>69</xdr:col>
      <xdr:colOff>142875</xdr:colOff>
      <xdr:row>38</xdr:row>
      <xdr:rowOff>31496</xdr:rowOff>
    </xdr:to>
    <xdr:sp macro="" textlink="">
      <xdr:nvSpPr>
        <xdr:cNvPr id="329" name="楕円 328">
          <a:extLst>
            <a:ext uri="{FF2B5EF4-FFF2-40B4-BE49-F238E27FC236}">
              <a16:creationId xmlns:a16="http://schemas.microsoft.com/office/drawing/2014/main" id="{00000000-0008-0000-0400-000049010000}"/>
            </a:ext>
          </a:extLst>
        </xdr:cNvPr>
        <xdr:cNvSpPr/>
      </xdr:nvSpPr>
      <xdr:spPr>
        <a:xfrm>
          <a:off x="13843000" y="64449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38</xdr:row>
      <xdr:rowOff>16273</xdr:rowOff>
    </xdr:from>
    <xdr:ext cx="762000" cy="259045"/>
    <xdr:sp macro="" textlink="">
      <xdr:nvSpPr>
        <xdr:cNvPr id="330" name="テキスト ボックス 329">
          <a:extLst>
            <a:ext uri="{FF2B5EF4-FFF2-40B4-BE49-F238E27FC236}">
              <a16:creationId xmlns:a16="http://schemas.microsoft.com/office/drawing/2014/main" id="{00000000-0008-0000-0400-00004A010000}"/>
            </a:ext>
          </a:extLst>
        </xdr:cNvPr>
        <xdr:cNvSpPr txBox="1"/>
      </xdr:nvSpPr>
      <xdr:spPr>
        <a:xfrm>
          <a:off x="13512800" y="65313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37</xdr:row>
      <xdr:rowOff>151638</xdr:rowOff>
    </xdr:from>
    <xdr:to>
      <xdr:col>65</xdr:col>
      <xdr:colOff>53975</xdr:colOff>
      <xdr:row>38</xdr:row>
      <xdr:rowOff>81788</xdr:rowOff>
    </xdr:to>
    <xdr:sp macro="" textlink="">
      <xdr:nvSpPr>
        <xdr:cNvPr id="331" name="楕円 330">
          <a:extLst>
            <a:ext uri="{FF2B5EF4-FFF2-40B4-BE49-F238E27FC236}">
              <a16:creationId xmlns:a16="http://schemas.microsoft.com/office/drawing/2014/main" id="{00000000-0008-0000-0400-00004B010000}"/>
            </a:ext>
          </a:extLst>
        </xdr:cNvPr>
        <xdr:cNvSpPr/>
      </xdr:nvSpPr>
      <xdr:spPr>
        <a:xfrm>
          <a:off x="12954000" y="64952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38</xdr:row>
      <xdr:rowOff>66565</xdr:rowOff>
    </xdr:from>
    <xdr:ext cx="762000" cy="259045"/>
    <xdr:sp macro="" textlink="">
      <xdr:nvSpPr>
        <xdr:cNvPr id="332" name="テキスト ボックス 331">
          <a:extLst>
            <a:ext uri="{FF2B5EF4-FFF2-40B4-BE49-F238E27FC236}">
              <a16:creationId xmlns:a16="http://schemas.microsoft.com/office/drawing/2014/main" id="{00000000-0008-0000-0400-00004C010000}"/>
            </a:ext>
          </a:extLst>
        </xdr:cNvPr>
        <xdr:cNvSpPr txBox="1"/>
      </xdr:nvSpPr>
      <xdr:spPr>
        <a:xfrm>
          <a:off x="12623800" y="65816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1" name="正方形/長方形 340">
          <a:extLst>
            <a:ext uri="{FF2B5EF4-FFF2-40B4-BE49-F238E27FC236}">
              <a16:creationId xmlns:a16="http://schemas.microsoft.com/office/drawing/2014/main" id="{00000000-0008-0000-0400-000055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2" name="正方形/長方形 341">
          <a:extLst>
            <a:ext uri="{FF2B5EF4-FFF2-40B4-BE49-F238E27FC236}">
              <a16:creationId xmlns:a16="http://schemas.microsoft.com/office/drawing/2014/main" id="{00000000-0008-0000-0400-000056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3" name="テキスト ボックス 342">
          <a:extLst>
            <a:ext uri="{FF2B5EF4-FFF2-40B4-BE49-F238E27FC236}">
              <a16:creationId xmlns:a16="http://schemas.microsoft.com/office/drawing/2014/main" id="{00000000-0008-0000-0400-000057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前年度より</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0.9</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ポイント増加し、類似団体平均を</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0.3</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ポイント</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上</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回った。増加した要因は、</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R2</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に借り入れた災害復旧事業債の償還開始による。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今後も厳しい財政運営が予想され、新規発行の起債は元金償還額を上回らないよう計画し、借入する場合も交付税算入のある有利な起債を利用し、地方債残高・公債費の抑制に努めていく。</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69</xdr:row>
      <xdr:rowOff>107950</xdr:rowOff>
    </xdr:from>
    <xdr:ext cx="298543" cy="225703"/>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5" name="直線コネクタ 344">
          <a:extLst>
            <a:ext uri="{FF2B5EF4-FFF2-40B4-BE49-F238E27FC236}">
              <a16:creationId xmlns:a16="http://schemas.microsoft.com/office/drawing/2014/main" id="{00000000-0008-0000-0400-000059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7" name="直線コネクタ 346">
          <a:extLst>
            <a:ext uri="{FF2B5EF4-FFF2-40B4-BE49-F238E27FC236}">
              <a16:creationId xmlns:a16="http://schemas.microsoft.com/office/drawing/2014/main" id="{00000000-0008-0000-0400-00005B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52" name="テキスト ボックス 351">
          <a:extLst>
            <a:ext uri="{FF2B5EF4-FFF2-40B4-BE49-F238E27FC236}">
              <a16:creationId xmlns:a16="http://schemas.microsoft.com/office/drawing/2014/main" id="{00000000-0008-0000-0400-000060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54" name="テキスト ボックス 353">
          <a:extLst>
            <a:ext uri="{FF2B5EF4-FFF2-40B4-BE49-F238E27FC236}">
              <a16:creationId xmlns:a16="http://schemas.microsoft.com/office/drawing/2014/main" id="{00000000-0008-0000-0400-000062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6" name="テキスト ボックス 355">
          <a:extLst>
            <a:ext uri="{FF2B5EF4-FFF2-40B4-BE49-F238E27FC236}">
              <a16:creationId xmlns:a16="http://schemas.microsoft.com/office/drawing/2014/main" id="{00000000-0008-0000-0400-000064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8" name="公債費グラフ枠">
          <a:extLst>
            <a:ext uri="{FF2B5EF4-FFF2-40B4-BE49-F238E27FC236}">
              <a16:creationId xmlns:a16="http://schemas.microsoft.com/office/drawing/2014/main" id="{00000000-0008-0000-0400-000066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35560</xdr:rowOff>
    </xdr:from>
    <xdr:to>
      <xdr:col>24</xdr:col>
      <xdr:colOff>25400</xdr:colOff>
      <xdr:row>81</xdr:row>
      <xdr:rowOff>157480</xdr:rowOff>
    </xdr:to>
    <xdr:cxnSp macro="">
      <xdr:nvCxnSpPr>
        <xdr:cNvPr id="359" name="直線コネクタ 358">
          <a:extLst>
            <a:ext uri="{FF2B5EF4-FFF2-40B4-BE49-F238E27FC236}">
              <a16:creationId xmlns:a16="http://schemas.microsoft.com/office/drawing/2014/main" id="{00000000-0008-0000-0400-000067010000}"/>
            </a:ext>
          </a:extLst>
        </xdr:cNvPr>
        <xdr:cNvCxnSpPr/>
      </xdr:nvCxnSpPr>
      <xdr:spPr>
        <a:xfrm flipV="1">
          <a:off x="4826000" y="12551410"/>
          <a:ext cx="0" cy="14935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81</xdr:row>
      <xdr:rowOff>129557</xdr:rowOff>
    </xdr:from>
    <xdr:ext cx="762000" cy="259045"/>
    <xdr:sp macro="" textlink="">
      <xdr:nvSpPr>
        <xdr:cNvPr id="360" name="公債費最小値テキスト">
          <a:extLst>
            <a:ext uri="{FF2B5EF4-FFF2-40B4-BE49-F238E27FC236}">
              <a16:creationId xmlns:a16="http://schemas.microsoft.com/office/drawing/2014/main" id="{00000000-0008-0000-0400-000068010000}"/>
            </a:ext>
          </a:extLst>
        </xdr:cNvPr>
        <xdr:cNvSpPr txBox="1"/>
      </xdr:nvSpPr>
      <xdr:spPr>
        <a:xfrm>
          <a:off x="4914900" y="140170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81</xdr:row>
      <xdr:rowOff>157480</xdr:rowOff>
    </xdr:from>
    <xdr:to>
      <xdr:col>24</xdr:col>
      <xdr:colOff>114300</xdr:colOff>
      <xdr:row>81</xdr:row>
      <xdr:rowOff>157480</xdr:rowOff>
    </xdr:to>
    <xdr:cxnSp macro="">
      <xdr:nvCxnSpPr>
        <xdr:cNvPr id="361" name="直線コネクタ 360">
          <a:extLst>
            <a:ext uri="{FF2B5EF4-FFF2-40B4-BE49-F238E27FC236}">
              <a16:creationId xmlns:a16="http://schemas.microsoft.com/office/drawing/2014/main" id="{00000000-0008-0000-0400-000069010000}"/>
            </a:ext>
          </a:extLst>
        </xdr:cNvPr>
        <xdr:cNvCxnSpPr/>
      </xdr:nvCxnSpPr>
      <xdr:spPr>
        <a:xfrm>
          <a:off x="4737100" y="140449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121937</xdr:rowOff>
    </xdr:from>
    <xdr:ext cx="762000" cy="259045"/>
    <xdr:sp macro="" textlink="">
      <xdr:nvSpPr>
        <xdr:cNvPr id="362" name="公債費最大値テキスト">
          <a:extLst>
            <a:ext uri="{FF2B5EF4-FFF2-40B4-BE49-F238E27FC236}">
              <a16:creationId xmlns:a16="http://schemas.microsoft.com/office/drawing/2014/main" id="{00000000-0008-0000-0400-00006A010000}"/>
            </a:ext>
          </a:extLst>
        </xdr:cNvPr>
        <xdr:cNvSpPr txBox="1"/>
      </xdr:nvSpPr>
      <xdr:spPr>
        <a:xfrm>
          <a:off x="4914900" y="122948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73</xdr:row>
      <xdr:rowOff>35560</xdr:rowOff>
    </xdr:from>
    <xdr:to>
      <xdr:col>24</xdr:col>
      <xdr:colOff>114300</xdr:colOff>
      <xdr:row>73</xdr:row>
      <xdr:rowOff>35560</xdr:rowOff>
    </xdr:to>
    <xdr:cxnSp macro="">
      <xdr:nvCxnSpPr>
        <xdr:cNvPr id="363" name="直線コネクタ 362">
          <a:extLst>
            <a:ext uri="{FF2B5EF4-FFF2-40B4-BE49-F238E27FC236}">
              <a16:creationId xmlns:a16="http://schemas.microsoft.com/office/drawing/2014/main" id="{00000000-0008-0000-0400-00006B010000}"/>
            </a:ext>
          </a:extLst>
        </xdr:cNvPr>
        <xdr:cNvCxnSpPr/>
      </xdr:nvCxnSpPr>
      <xdr:spPr>
        <a:xfrm>
          <a:off x="4737100" y="125514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76</xdr:row>
      <xdr:rowOff>88900</xdr:rowOff>
    </xdr:from>
    <xdr:to>
      <xdr:col>24</xdr:col>
      <xdr:colOff>25400</xdr:colOff>
      <xdr:row>76</xdr:row>
      <xdr:rowOff>123189</xdr:rowOff>
    </xdr:to>
    <xdr:cxnSp macro="">
      <xdr:nvCxnSpPr>
        <xdr:cNvPr id="364" name="直線コネクタ 363">
          <a:extLst>
            <a:ext uri="{FF2B5EF4-FFF2-40B4-BE49-F238E27FC236}">
              <a16:creationId xmlns:a16="http://schemas.microsoft.com/office/drawing/2014/main" id="{00000000-0008-0000-0400-00006C010000}"/>
            </a:ext>
          </a:extLst>
        </xdr:cNvPr>
        <xdr:cNvCxnSpPr/>
      </xdr:nvCxnSpPr>
      <xdr:spPr>
        <a:xfrm>
          <a:off x="3987800" y="13119100"/>
          <a:ext cx="838200" cy="34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77487</xdr:rowOff>
    </xdr:from>
    <xdr:ext cx="762000" cy="259045"/>
    <xdr:sp macro="" textlink="">
      <xdr:nvSpPr>
        <xdr:cNvPr id="365" name="公債費平均値テキスト">
          <a:extLst>
            <a:ext uri="{FF2B5EF4-FFF2-40B4-BE49-F238E27FC236}">
              <a16:creationId xmlns:a16="http://schemas.microsoft.com/office/drawing/2014/main" id="{00000000-0008-0000-0400-00006D010000}"/>
            </a:ext>
          </a:extLst>
        </xdr:cNvPr>
        <xdr:cNvSpPr txBox="1"/>
      </xdr:nvSpPr>
      <xdr:spPr>
        <a:xfrm>
          <a:off x="4914900" y="129362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60961</xdr:rowOff>
    </xdr:from>
    <xdr:to>
      <xdr:col>24</xdr:col>
      <xdr:colOff>76200</xdr:colOff>
      <xdr:row>76</xdr:row>
      <xdr:rowOff>162561</xdr:rowOff>
    </xdr:to>
    <xdr:sp macro="" textlink="">
      <xdr:nvSpPr>
        <xdr:cNvPr id="366" name="フローチャート: 判断 365">
          <a:extLst>
            <a:ext uri="{FF2B5EF4-FFF2-40B4-BE49-F238E27FC236}">
              <a16:creationId xmlns:a16="http://schemas.microsoft.com/office/drawing/2014/main" id="{00000000-0008-0000-0400-00006E010000}"/>
            </a:ext>
          </a:extLst>
        </xdr:cNvPr>
        <xdr:cNvSpPr/>
      </xdr:nvSpPr>
      <xdr:spPr>
        <a:xfrm>
          <a:off x="4775200" y="130911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76</xdr:row>
      <xdr:rowOff>39370</xdr:rowOff>
    </xdr:from>
    <xdr:to>
      <xdr:col>19</xdr:col>
      <xdr:colOff>187325</xdr:colOff>
      <xdr:row>76</xdr:row>
      <xdr:rowOff>88900</xdr:rowOff>
    </xdr:to>
    <xdr:cxnSp macro="">
      <xdr:nvCxnSpPr>
        <xdr:cNvPr id="367" name="直線コネクタ 366">
          <a:extLst>
            <a:ext uri="{FF2B5EF4-FFF2-40B4-BE49-F238E27FC236}">
              <a16:creationId xmlns:a16="http://schemas.microsoft.com/office/drawing/2014/main" id="{00000000-0008-0000-0400-00006F010000}"/>
            </a:ext>
          </a:extLst>
        </xdr:cNvPr>
        <xdr:cNvCxnSpPr/>
      </xdr:nvCxnSpPr>
      <xdr:spPr>
        <a:xfrm>
          <a:off x="3098800" y="13069570"/>
          <a:ext cx="889000" cy="495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53339</xdr:rowOff>
    </xdr:from>
    <xdr:to>
      <xdr:col>20</xdr:col>
      <xdr:colOff>38100</xdr:colOff>
      <xdr:row>76</xdr:row>
      <xdr:rowOff>154939</xdr:rowOff>
    </xdr:to>
    <xdr:sp macro="" textlink="">
      <xdr:nvSpPr>
        <xdr:cNvPr id="368" name="フローチャート: 判断 367">
          <a:extLst>
            <a:ext uri="{FF2B5EF4-FFF2-40B4-BE49-F238E27FC236}">
              <a16:creationId xmlns:a16="http://schemas.microsoft.com/office/drawing/2014/main" id="{00000000-0008-0000-0400-000070010000}"/>
            </a:ext>
          </a:extLst>
        </xdr:cNvPr>
        <xdr:cNvSpPr/>
      </xdr:nvSpPr>
      <xdr:spPr>
        <a:xfrm>
          <a:off x="3937000" y="13083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76</xdr:row>
      <xdr:rowOff>139716</xdr:rowOff>
    </xdr:from>
    <xdr:ext cx="736600" cy="259045"/>
    <xdr:sp macro="" textlink="">
      <xdr:nvSpPr>
        <xdr:cNvPr id="369" name="テキスト ボックス 368">
          <a:extLst>
            <a:ext uri="{FF2B5EF4-FFF2-40B4-BE49-F238E27FC236}">
              <a16:creationId xmlns:a16="http://schemas.microsoft.com/office/drawing/2014/main" id="{00000000-0008-0000-0400-000071010000}"/>
            </a:ext>
          </a:extLst>
        </xdr:cNvPr>
        <xdr:cNvSpPr txBox="1"/>
      </xdr:nvSpPr>
      <xdr:spPr>
        <a:xfrm>
          <a:off x="3606800" y="1316991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76</xdr:row>
      <xdr:rowOff>39370</xdr:rowOff>
    </xdr:from>
    <xdr:to>
      <xdr:col>15</xdr:col>
      <xdr:colOff>98425</xdr:colOff>
      <xdr:row>76</xdr:row>
      <xdr:rowOff>73661</xdr:rowOff>
    </xdr:to>
    <xdr:cxnSp macro="">
      <xdr:nvCxnSpPr>
        <xdr:cNvPr id="370" name="直線コネクタ 369">
          <a:extLst>
            <a:ext uri="{FF2B5EF4-FFF2-40B4-BE49-F238E27FC236}">
              <a16:creationId xmlns:a16="http://schemas.microsoft.com/office/drawing/2014/main" id="{00000000-0008-0000-0400-000072010000}"/>
            </a:ext>
          </a:extLst>
        </xdr:cNvPr>
        <xdr:cNvCxnSpPr/>
      </xdr:nvCxnSpPr>
      <xdr:spPr>
        <a:xfrm flipV="1">
          <a:off x="2209800" y="13069570"/>
          <a:ext cx="889000" cy="34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34289</xdr:rowOff>
    </xdr:from>
    <xdr:to>
      <xdr:col>15</xdr:col>
      <xdr:colOff>149225</xdr:colOff>
      <xdr:row>76</xdr:row>
      <xdr:rowOff>135889</xdr:rowOff>
    </xdr:to>
    <xdr:sp macro="" textlink="">
      <xdr:nvSpPr>
        <xdr:cNvPr id="371" name="フローチャート: 判断 370">
          <a:extLst>
            <a:ext uri="{FF2B5EF4-FFF2-40B4-BE49-F238E27FC236}">
              <a16:creationId xmlns:a16="http://schemas.microsoft.com/office/drawing/2014/main" id="{00000000-0008-0000-0400-000073010000}"/>
            </a:ext>
          </a:extLst>
        </xdr:cNvPr>
        <xdr:cNvSpPr/>
      </xdr:nvSpPr>
      <xdr:spPr>
        <a:xfrm>
          <a:off x="3048000" y="13064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76</xdr:row>
      <xdr:rowOff>120666</xdr:rowOff>
    </xdr:from>
    <xdr:ext cx="762000" cy="259045"/>
    <xdr:sp macro="" textlink="">
      <xdr:nvSpPr>
        <xdr:cNvPr id="372" name="テキスト ボックス 371">
          <a:extLst>
            <a:ext uri="{FF2B5EF4-FFF2-40B4-BE49-F238E27FC236}">
              <a16:creationId xmlns:a16="http://schemas.microsoft.com/office/drawing/2014/main" id="{00000000-0008-0000-0400-000074010000}"/>
            </a:ext>
          </a:extLst>
        </xdr:cNvPr>
        <xdr:cNvSpPr txBox="1"/>
      </xdr:nvSpPr>
      <xdr:spPr>
        <a:xfrm>
          <a:off x="2717800" y="131508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76</xdr:row>
      <xdr:rowOff>73661</xdr:rowOff>
    </xdr:from>
    <xdr:to>
      <xdr:col>11</xdr:col>
      <xdr:colOff>9525</xdr:colOff>
      <xdr:row>77</xdr:row>
      <xdr:rowOff>81280</xdr:rowOff>
    </xdr:to>
    <xdr:cxnSp macro="">
      <xdr:nvCxnSpPr>
        <xdr:cNvPr id="373" name="直線コネクタ 372">
          <a:extLst>
            <a:ext uri="{FF2B5EF4-FFF2-40B4-BE49-F238E27FC236}">
              <a16:creationId xmlns:a16="http://schemas.microsoft.com/office/drawing/2014/main" id="{00000000-0008-0000-0400-000075010000}"/>
            </a:ext>
          </a:extLst>
        </xdr:cNvPr>
        <xdr:cNvCxnSpPr/>
      </xdr:nvCxnSpPr>
      <xdr:spPr>
        <a:xfrm flipV="1">
          <a:off x="1320800" y="13103861"/>
          <a:ext cx="889000" cy="1790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34289</xdr:rowOff>
    </xdr:from>
    <xdr:to>
      <xdr:col>11</xdr:col>
      <xdr:colOff>60325</xdr:colOff>
      <xdr:row>76</xdr:row>
      <xdr:rowOff>135889</xdr:rowOff>
    </xdr:to>
    <xdr:sp macro="" textlink="">
      <xdr:nvSpPr>
        <xdr:cNvPr id="374" name="フローチャート: 判断 373">
          <a:extLst>
            <a:ext uri="{FF2B5EF4-FFF2-40B4-BE49-F238E27FC236}">
              <a16:creationId xmlns:a16="http://schemas.microsoft.com/office/drawing/2014/main" id="{00000000-0008-0000-0400-000076010000}"/>
            </a:ext>
          </a:extLst>
        </xdr:cNvPr>
        <xdr:cNvSpPr/>
      </xdr:nvSpPr>
      <xdr:spPr>
        <a:xfrm>
          <a:off x="2159000" y="13064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76</xdr:row>
      <xdr:rowOff>120666</xdr:rowOff>
    </xdr:from>
    <xdr:ext cx="762000" cy="259045"/>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1828800" y="131508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45720</xdr:rowOff>
    </xdr:from>
    <xdr:to>
      <xdr:col>6</xdr:col>
      <xdr:colOff>171450</xdr:colOff>
      <xdr:row>76</xdr:row>
      <xdr:rowOff>147320</xdr:rowOff>
    </xdr:to>
    <xdr:sp macro="" textlink="">
      <xdr:nvSpPr>
        <xdr:cNvPr id="376" name="フローチャート: 判断 375">
          <a:extLst>
            <a:ext uri="{FF2B5EF4-FFF2-40B4-BE49-F238E27FC236}">
              <a16:creationId xmlns:a16="http://schemas.microsoft.com/office/drawing/2014/main" id="{00000000-0008-0000-0400-000078010000}"/>
            </a:ext>
          </a:extLst>
        </xdr:cNvPr>
        <xdr:cNvSpPr/>
      </xdr:nvSpPr>
      <xdr:spPr>
        <a:xfrm>
          <a:off x="1270000" y="13075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74</xdr:row>
      <xdr:rowOff>157497</xdr:rowOff>
    </xdr:from>
    <xdr:ext cx="762000" cy="259045"/>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939800" y="12844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9" name="テキスト ボックス 378">
          <a:extLst>
            <a:ext uri="{FF2B5EF4-FFF2-40B4-BE49-F238E27FC236}">
              <a16:creationId xmlns:a16="http://schemas.microsoft.com/office/drawing/2014/main" id="{00000000-0008-0000-0400-00007B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1" name="テキスト ボックス 380">
          <a:extLst>
            <a:ext uri="{FF2B5EF4-FFF2-40B4-BE49-F238E27FC236}">
              <a16:creationId xmlns:a16="http://schemas.microsoft.com/office/drawing/2014/main" id="{00000000-0008-0000-0400-00007D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72389</xdr:rowOff>
    </xdr:from>
    <xdr:to>
      <xdr:col>24</xdr:col>
      <xdr:colOff>76200</xdr:colOff>
      <xdr:row>77</xdr:row>
      <xdr:rowOff>2539</xdr:rowOff>
    </xdr:to>
    <xdr:sp macro="" textlink="">
      <xdr:nvSpPr>
        <xdr:cNvPr id="383" name="楕円 382">
          <a:extLst>
            <a:ext uri="{FF2B5EF4-FFF2-40B4-BE49-F238E27FC236}">
              <a16:creationId xmlns:a16="http://schemas.microsoft.com/office/drawing/2014/main" id="{00000000-0008-0000-0400-00007F010000}"/>
            </a:ext>
          </a:extLst>
        </xdr:cNvPr>
        <xdr:cNvSpPr/>
      </xdr:nvSpPr>
      <xdr:spPr>
        <a:xfrm>
          <a:off x="4775200" y="131025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44466</xdr:rowOff>
    </xdr:from>
    <xdr:ext cx="762000" cy="259045"/>
    <xdr:sp macro="" textlink="">
      <xdr:nvSpPr>
        <xdr:cNvPr id="384" name="公債費該当値テキスト">
          <a:extLst>
            <a:ext uri="{FF2B5EF4-FFF2-40B4-BE49-F238E27FC236}">
              <a16:creationId xmlns:a16="http://schemas.microsoft.com/office/drawing/2014/main" id="{00000000-0008-0000-0400-000080010000}"/>
            </a:ext>
          </a:extLst>
        </xdr:cNvPr>
        <xdr:cNvSpPr txBox="1"/>
      </xdr:nvSpPr>
      <xdr:spPr>
        <a:xfrm>
          <a:off x="4914900" y="130746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76</xdr:row>
      <xdr:rowOff>38100</xdr:rowOff>
    </xdr:from>
    <xdr:to>
      <xdr:col>20</xdr:col>
      <xdr:colOff>38100</xdr:colOff>
      <xdr:row>76</xdr:row>
      <xdr:rowOff>139700</xdr:rowOff>
    </xdr:to>
    <xdr:sp macro="" textlink="">
      <xdr:nvSpPr>
        <xdr:cNvPr id="385" name="楕円 384">
          <a:extLst>
            <a:ext uri="{FF2B5EF4-FFF2-40B4-BE49-F238E27FC236}">
              <a16:creationId xmlns:a16="http://schemas.microsoft.com/office/drawing/2014/main" id="{00000000-0008-0000-0400-000081010000}"/>
            </a:ext>
          </a:extLst>
        </xdr:cNvPr>
        <xdr:cNvSpPr/>
      </xdr:nvSpPr>
      <xdr:spPr>
        <a:xfrm>
          <a:off x="3937000" y="13068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74</xdr:row>
      <xdr:rowOff>149877</xdr:rowOff>
    </xdr:from>
    <xdr:ext cx="736600" cy="25904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3606800" y="128371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75</xdr:row>
      <xdr:rowOff>160020</xdr:rowOff>
    </xdr:from>
    <xdr:to>
      <xdr:col>15</xdr:col>
      <xdr:colOff>149225</xdr:colOff>
      <xdr:row>76</xdr:row>
      <xdr:rowOff>90170</xdr:rowOff>
    </xdr:to>
    <xdr:sp macro="" textlink="">
      <xdr:nvSpPr>
        <xdr:cNvPr id="387" name="楕円 386">
          <a:extLst>
            <a:ext uri="{FF2B5EF4-FFF2-40B4-BE49-F238E27FC236}">
              <a16:creationId xmlns:a16="http://schemas.microsoft.com/office/drawing/2014/main" id="{00000000-0008-0000-0400-000083010000}"/>
            </a:ext>
          </a:extLst>
        </xdr:cNvPr>
        <xdr:cNvSpPr/>
      </xdr:nvSpPr>
      <xdr:spPr>
        <a:xfrm>
          <a:off x="3048000" y="13018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74</xdr:row>
      <xdr:rowOff>100347</xdr:rowOff>
    </xdr:from>
    <xdr:ext cx="762000" cy="259045"/>
    <xdr:sp macro="" textlink="">
      <xdr:nvSpPr>
        <xdr:cNvPr id="388" name="テキスト ボックス 387">
          <a:extLst>
            <a:ext uri="{FF2B5EF4-FFF2-40B4-BE49-F238E27FC236}">
              <a16:creationId xmlns:a16="http://schemas.microsoft.com/office/drawing/2014/main" id="{00000000-0008-0000-0400-000084010000}"/>
            </a:ext>
          </a:extLst>
        </xdr:cNvPr>
        <xdr:cNvSpPr txBox="1"/>
      </xdr:nvSpPr>
      <xdr:spPr>
        <a:xfrm>
          <a:off x="2717800" y="127876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76</xdr:row>
      <xdr:rowOff>22861</xdr:rowOff>
    </xdr:from>
    <xdr:to>
      <xdr:col>11</xdr:col>
      <xdr:colOff>60325</xdr:colOff>
      <xdr:row>76</xdr:row>
      <xdr:rowOff>124461</xdr:rowOff>
    </xdr:to>
    <xdr:sp macro="" textlink="">
      <xdr:nvSpPr>
        <xdr:cNvPr id="389" name="楕円 388">
          <a:extLst>
            <a:ext uri="{FF2B5EF4-FFF2-40B4-BE49-F238E27FC236}">
              <a16:creationId xmlns:a16="http://schemas.microsoft.com/office/drawing/2014/main" id="{00000000-0008-0000-0400-000085010000}"/>
            </a:ext>
          </a:extLst>
        </xdr:cNvPr>
        <xdr:cNvSpPr/>
      </xdr:nvSpPr>
      <xdr:spPr>
        <a:xfrm>
          <a:off x="2159000" y="130530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74</xdr:row>
      <xdr:rowOff>134637</xdr:rowOff>
    </xdr:from>
    <xdr:ext cx="762000" cy="259045"/>
    <xdr:sp macro="" textlink="">
      <xdr:nvSpPr>
        <xdr:cNvPr id="390" name="テキスト ボックス 389">
          <a:extLst>
            <a:ext uri="{FF2B5EF4-FFF2-40B4-BE49-F238E27FC236}">
              <a16:creationId xmlns:a16="http://schemas.microsoft.com/office/drawing/2014/main" id="{00000000-0008-0000-0400-000086010000}"/>
            </a:ext>
          </a:extLst>
        </xdr:cNvPr>
        <xdr:cNvSpPr txBox="1"/>
      </xdr:nvSpPr>
      <xdr:spPr>
        <a:xfrm>
          <a:off x="1828800" y="12821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77</xdr:row>
      <xdr:rowOff>30480</xdr:rowOff>
    </xdr:from>
    <xdr:to>
      <xdr:col>6</xdr:col>
      <xdr:colOff>171450</xdr:colOff>
      <xdr:row>77</xdr:row>
      <xdr:rowOff>132080</xdr:rowOff>
    </xdr:to>
    <xdr:sp macro="" textlink="">
      <xdr:nvSpPr>
        <xdr:cNvPr id="391" name="楕円 390">
          <a:extLst>
            <a:ext uri="{FF2B5EF4-FFF2-40B4-BE49-F238E27FC236}">
              <a16:creationId xmlns:a16="http://schemas.microsoft.com/office/drawing/2014/main" id="{00000000-0008-0000-0400-000087010000}"/>
            </a:ext>
          </a:extLst>
        </xdr:cNvPr>
        <xdr:cNvSpPr/>
      </xdr:nvSpPr>
      <xdr:spPr>
        <a:xfrm>
          <a:off x="1270000" y="13232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116857</xdr:rowOff>
    </xdr:from>
    <xdr:ext cx="762000" cy="259045"/>
    <xdr:sp macro="" textlink="">
      <xdr:nvSpPr>
        <xdr:cNvPr id="392" name="テキスト ボックス 391">
          <a:extLst>
            <a:ext uri="{FF2B5EF4-FFF2-40B4-BE49-F238E27FC236}">
              <a16:creationId xmlns:a16="http://schemas.microsoft.com/office/drawing/2014/main" id="{00000000-0008-0000-0400-000088010000}"/>
            </a:ext>
          </a:extLst>
        </xdr:cNvPr>
        <xdr:cNvSpPr txBox="1"/>
      </xdr:nvSpPr>
      <xdr:spPr>
        <a:xfrm>
          <a:off x="939800" y="133185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9" name="正方形/長方形 398">
          <a:extLst>
            <a:ext uri="{FF2B5EF4-FFF2-40B4-BE49-F238E27FC236}">
              <a16:creationId xmlns:a16="http://schemas.microsoft.com/office/drawing/2014/main" id="{00000000-0008-0000-0400-00008F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1" name="正方形/長方形 400">
          <a:extLst>
            <a:ext uri="{FF2B5EF4-FFF2-40B4-BE49-F238E27FC236}">
              <a16:creationId xmlns:a16="http://schemas.microsoft.com/office/drawing/2014/main" id="{00000000-0008-0000-0400-000091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2" name="正方形/長方形 401">
          <a:extLst>
            <a:ext uri="{FF2B5EF4-FFF2-40B4-BE49-F238E27FC236}">
              <a16:creationId xmlns:a16="http://schemas.microsoft.com/office/drawing/2014/main" id="{00000000-0008-0000-0400-000092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3" name="テキスト ボックス 402">
          <a:extLst>
            <a:ext uri="{FF2B5EF4-FFF2-40B4-BE49-F238E27FC236}">
              <a16:creationId xmlns:a16="http://schemas.microsoft.com/office/drawing/2014/main" id="{00000000-0008-0000-0400-000093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前年度より</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2.7</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ポイント増加し、類似団体平均より</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2.1</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ポイント上回った。</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増加した要因は、人件費、物件費、扶助費等の経常収支比率が前年度より増加したことによる。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69</xdr:row>
      <xdr:rowOff>107950</xdr:rowOff>
    </xdr:from>
    <xdr:ext cx="298543" cy="225703"/>
    <xdr:sp macro="" textlink="">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5" name="直線コネクタ 404">
          <a:extLst>
            <a:ext uri="{FF2B5EF4-FFF2-40B4-BE49-F238E27FC236}">
              <a16:creationId xmlns:a16="http://schemas.microsoft.com/office/drawing/2014/main" id="{00000000-0008-0000-0400-000095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146050</xdr:rowOff>
    </xdr:from>
    <xdr:to>
      <xdr:col>85</xdr:col>
      <xdr:colOff>66675</xdr:colOff>
      <xdr:row>81</xdr:row>
      <xdr:rowOff>146050</xdr:rowOff>
    </xdr:to>
    <xdr:cxnSp macro="">
      <xdr:nvCxnSpPr>
        <xdr:cNvPr id="407" name="直線コネクタ 406">
          <a:extLst>
            <a:ext uri="{FF2B5EF4-FFF2-40B4-BE49-F238E27FC236}">
              <a16:creationId xmlns:a16="http://schemas.microsoft.com/office/drawing/2014/main" id="{00000000-0008-0000-0400-000097010000}"/>
            </a:ext>
          </a:extLst>
        </xdr:cNvPr>
        <xdr:cNvCxnSpPr/>
      </xdr:nvCxnSpPr>
      <xdr:spPr>
        <a:xfrm>
          <a:off x="12446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3827</xdr:rowOff>
    </xdr:from>
    <xdr:ext cx="508000" cy="259045"/>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1938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79</xdr:row>
      <xdr:rowOff>107950</xdr:rowOff>
    </xdr:from>
    <xdr:to>
      <xdr:col>85</xdr:col>
      <xdr:colOff>66675</xdr:colOff>
      <xdr:row>79</xdr:row>
      <xdr:rowOff>107950</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2446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137177</xdr:rowOff>
    </xdr:from>
    <xdr:ext cx="508000" cy="259045"/>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1938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11" name="直線コネクタ 410">
          <a:extLst>
            <a:ext uri="{FF2B5EF4-FFF2-40B4-BE49-F238E27FC236}">
              <a16:creationId xmlns:a16="http://schemas.microsoft.com/office/drawing/2014/main" id="{00000000-0008-0000-0400-00009B010000}"/>
            </a:ext>
          </a:extLst>
        </xdr:cNvPr>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12" name="テキスト ボックス 411">
          <a:extLst>
            <a:ext uri="{FF2B5EF4-FFF2-40B4-BE49-F238E27FC236}">
              <a16:creationId xmlns:a16="http://schemas.microsoft.com/office/drawing/2014/main" id="{00000000-0008-0000-0400-00009C010000}"/>
            </a:ext>
          </a:extLst>
        </xdr:cNvPr>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75</xdr:row>
      <xdr:rowOff>31750</xdr:rowOff>
    </xdr:from>
    <xdr:to>
      <xdr:col>85</xdr:col>
      <xdr:colOff>66675</xdr:colOff>
      <xdr:row>75</xdr:row>
      <xdr:rowOff>31750</xdr:rowOff>
    </xdr:to>
    <xdr:cxnSp macro="">
      <xdr:nvCxnSpPr>
        <xdr:cNvPr id="413" name="直線コネクタ 412">
          <a:extLst>
            <a:ext uri="{FF2B5EF4-FFF2-40B4-BE49-F238E27FC236}">
              <a16:creationId xmlns:a16="http://schemas.microsoft.com/office/drawing/2014/main" id="{00000000-0008-0000-0400-00009D010000}"/>
            </a:ext>
          </a:extLst>
        </xdr:cNvPr>
        <xdr:cNvCxnSpPr/>
      </xdr:nvCxnSpPr>
      <xdr:spPr>
        <a:xfrm>
          <a:off x="12446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60977</xdr:rowOff>
    </xdr:from>
    <xdr:ext cx="508000" cy="259045"/>
    <xdr:sp macro="" textlink="">
      <xdr:nvSpPr>
        <xdr:cNvPr id="414" name="テキスト ボックス 413">
          <a:extLst>
            <a:ext uri="{FF2B5EF4-FFF2-40B4-BE49-F238E27FC236}">
              <a16:creationId xmlns:a16="http://schemas.microsoft.com/office/drawing/2014/main" id="{00000000-0008-0000-0400-00009E010000}"/>
            </a:ext>
          </a:extLst>
        </xdr:cNvPr>
        <xdr:cNvSpPr txBox="1"/>
      </xdr:nvSpPr>
      <xdr:spPr>
        <a:xfrm>
          <a:off x="11938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165100</xdr:rowOff>
    </xdr:from>
    <xdr:to>
      <xdr:col>85</xdr:col>
      <xdr:colOff>66675</xdr:colOff>
      <xdr:row>72</xdr:row>
      <xdr:rowOff>165100</xdr:rowOff>
    </xdr:to>
    <xdr:cxnSp macro="">
      <xdr:nvCxnSpPr>
        <xdr:cNvPr id="415" name="直線コネクタ 414">
          <a:extLst>
            <a:ext uri="{FF2B5EF4-FFF2-40B4-BE49-F238E27FC236}">
              <a16:creationId xmlns:a16="http://schemas.microsoft.com/office/drawing/2014/main" id="{00000000-0008-0000-0400-00009F010000}"/>
            </a:ext>
          </a:extLst>
        </xdr:cNvPr>
        <xdr:cNvCxnSpPr/>
      </xdr:nvCxnSpPr>
      <xdr:spPr>
        <a:xfrm>
          <a:off x="12446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22877</xdr:rowOff>
    </xdr:from>
    <xdr:ext cx="508000" cy="259045"/>
    <xdr:sp macro="" textlink="">
      <xdr:nvSpPr>
        <xdr:cNvPr id="416" name="テキスト ボックス 415">
          <a:extLst>
            <a:ext uri="{FF2B5EF4-FFF2-40B4-BE49-F238E27FC236}">
              <a16:creationId xmlns:a16="http://schemas.microsoft.com/office/drawing/2014/main" id="{00000000-0008-0000-0400-0000A0010000}"/>
            </a:ext>
          </a:extLst>
        </xdr:cNvPr>
        <xdr:cNvSpPr txBox="1"/>
      </xdr:nvSpPr>
      <xdr:spPr>
        <a:xfrm>
          <a:off x="11938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7" name="直線コネクタ 416">
          <a:extLst>
            <a:ext uri="{FF2B5EF4-FFF2-40B4-BE49-F238E27FC236}">
              <a16:creationId xmlns:a16="http://schemas.microsoft.com/office/drawing/2014/main" id="{00000000-0008-0000-0400-0000A1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8" name="テキスト ボックス 417">
          <a:extLst>
            <a:ext uri="{FF2B5EF4-FFF2-40B4-BE49-F238E27FC236}">
              <a16:creationId xmlns:a16="http://schemas.microsoft.com/office/drawing/2014/main" id="{00000000-0008-0000-0400-0000A2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9" name="公債費以外グラフ枠">
          <a:extLst>
            <a:ext uri="{FF2B5EF4-FFF2-40B4-BE49-F238E27FC236}">
              <a16:creationId xmlns:a16="http://schemas.microsoft.com/office/drawing/2014/main" id="{00000000-0008-0000-0400-0000A3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72</xdr:row>
      <xdr:rowOff>119380</xdr:rowOff>
    </xdr:from>
    <xdr:to>
      <xdr:col>82</xdr:col>
      <xdr:colOff>107950</xdr:colOff>
      <xdr:row>81</xdr:row>
      <xdr:rowOff>24130</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flipV="1">
          <a:off x="16510000" y="12463780"/>
          <a:ext cx="0" cy="14478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167657</xdr:rowOff>
    </xdr:from>
    <xdr:ext cx="762000" cy="259045"/>
    <xdr:sp macro="" textlink="">
      <xdr:nvSpPr>
        <xdr:cNvPr id="421" name="公債費以外最小値テキスト">
          <a:extLst>
            <a:ext uri="{FF2B5EF4-FFF2-40B4-BE49-F238E27FC236}">
              <a16:creationId xmlns:a16="http://schemas.microsoft.com/office/drawing/2014/main" id="{00000000-0008-0000-0400-0000A5010000}"/>
            </a:ext>
          </a:extLst>
        </xdr:cNvPr>
        <xdr:cNvSpPr txBox="1"/>
      </xdr:nvSpPr>
      <xdr:spPr>
        <a:xfrm>
          <a:off x="16598900" y="13883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24130</xdr:rowOff>
    </xdr:from>
    <xdr:to>
      <xdr:col>82</xdr:col>
      <xdr:colOff>196850</xdr:colOff>
      <xdr:row>81</xdr:row>
      <xdr:rowOff>24130</xdr:rowOff>
    </xdr:to>
    <xdr:cxnSp macro="">
      <xdr:nvCxnSpPr>
        <xdr:cNvPr id="422" name="直線コネクタ 421">
          <a:extLst>
            <a:ext uri="{FF2B5EF4-FFF2-40B4-BE49-F238E27FC236}">
              <a16:creationId xmlns:a16="http://schemas.microsoft.com/office/drawing/2014/main" id="{00000000-0008-0000-0400-0000A6010000}"/>
            </a:ext>
          </a:extLst>
        </xdr:cNvPr>
        <xdr:cNvCxnSpPr/>
      </xdr:nvCxnSpPr>
      <xdr:spPr>
        <a:xfrm>
          <a:off x="16421100" y="139115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71</xdr:row>
      <xdr:rowOff>34307</xdr:rowOff>
    </xdr:from>
    <xdr:ext cx="762000" cy="259045"/>
    <xdr:sp macro="" textlink="">
      <xdr:nvSpPr>
        <xdr:cNvPr id="423" name="公債費以外最大値テキスト">
          <a:extLst>
            <a:ext uri="{FF2B5EF4-FFF2-40B4-BE49-F238E27FC236}">
              <a16:creationId xmlns:a16="http://schemas.microsoft.com/office/drawing/2014/main" id="{00000000-0008-0000-0400-0000A7010000}"/>
            </a:ext>
          </a:extLst>
        </xdr:cNvPr>
        <xdr:cNvSpPr txBox="1"/>
      </xdr:nvSpPr>
      <xdr:spPr>
        <a:xfrm>
          <a:off x="16598900" y="12207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72</xdr:row>
      <xdr:rowOff>119380</xdr:rowOff>
    </xdr:from>
    <xdr:to>
      <xdr:col>82</xdr:col>
      <xdr:colOff>196850</xdr:colOff>
      <xdr:row>72</xdr:row>
      <xdr:rowOff>119380</xdr:rowOff>
    </xdr:to>
    <xdr:cxnSp macro="">
      <xdr:nvCxnSpPr>
        <xdr:cNvPr id="424" name="直線コネクタ 423">
          <a:extLst>
            <a:ext uri="{FF2B5EF4-FFF2-40B4-BE49-F238E27FC236}">
              <a16:creationId xmlns:a16="http://schemas.microsoft.com/office/drawing/2014/main" id="{00000000-0008-0000-0400-0000A8010000}"/>
            </a:ext>
          </a:extLst>
        </xdr:cNvPr>
        <xdr:cNvCxnSpPr/>
      </xdr:nvCxnSpPr>
      <xdr:spPr>
        <a:xfrm>
          <a:off x="16421100" y="124637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77</xdr:row>
      <xdr:rowOff>92711</xdr:rowOff>
    </xdr:from>
    <xdr:to>
      <xdr:col>82</xdr:col>
      <xdr:colOff>107950</xdr:colOff>
      <xdr:row>78</xdr:row>
      <xdr:rowOff>24130</xdr:rowOff>
    </xdr:to>
    <xdr:cxnSp macro="">
      <xdr:nvCxnSpPr>
        <xdr:cNvPr id="425" name="直線コネクタ 424">
          <a:extLst>
            <a:ext uri="{FF2B5EF4-FFF2-40B4-BE49-F238E27FC236}">
              <a16:creationId xmlns:a16="http://schemas.microsoft.com/office/drawing/2014/main" id="{00000000-0008-0000-0400-0000A9010000}"/>
            </a:ext>
          </a:extLst>
        </xdr:cNvPr>
        <xdr:cNvCxnSpPr/>
      </xdr:nvCxnSpPr>
      <xdr:spPr>
        <a:xfrm>
          <a:off x="15671800" y="13294361"/>
          <a:ext cx="838200" cy="1028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81297</xdr:rowOff>
    </xdr:from>
    <xdr:ext cx="762000" cy="259045"/>
    <xdr:sp macro="" textlink="">
      <xdr:nvSpPr>
        <xdr:cNvPr id="426" name="公債費以外平均値テキスト">
          <a:extLst>
            <a:ext uri="{FF2B5EF4-FFF2-40B4-BE49-F238E27FC236}">
              <a16:creationId xmlns:a16="http://schemas.microsoft.com/office/drawing/2014/main" id="{00000000-0008-0000-0400-0000AA010000}"/>
            </a:ext>
          </a:extLst>
        </xdr:cNvPr>
        <xdr:cNvSpPr txBox="1"/>
      </xdr:nvSpPr>
      <xdr:spPr>
        <a:xfrm>
          <a:off x="16598900" y="131114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64770</xdr:rowOff>
    </xdr:from>
    <xdr:to>
      <xdr:col>82</xdr:col>
      <xdr:colOff>158750</xdr:colOff>
      <xdr:row>77</xdr:row>
      <xdr:rowOff>166370</xdr:rowOff>
    </xdr:to>
    <xdr:sp macro="" textlink="">
      <xdr:nvSpPr>
        <xdr:cNvPr id="427" name="フローチャート: 判断 426">
          <a:extLst>
            <a:ext uri="{FF2B5EF4-FFF2-40B4-BE49-F238E27FC236}">
              <a16:creationId xmlns:a16="http://schemas.microsoft.com/office/drawing/2014/main" id="{00000000-0008-0000-0400-0000AB010000}"/>
            </a:ext>
          </a:extLst>
        </xdr:cNvPr>
        <xdr:cNvSpPr/>
      </xdr:nvSpPr>
      <xdr:spPr>
        <a:xfrm>
          <a:off x="16459200" y="13266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76</xdr:row>
      <xdr:rowOff>35561</xdr:rowOff>
    </xdr:from>
    <xdr:to>
      <xdr:col>78</xdr:col>
      <xdr:colOff>69850</xdr:colOff>
      <xdr:row>77</xdr:row>
      <xdr:rowOff>92711</xdr:rowOff>
    </xdr:to>
    <xdr:cxnSp macro="">
      <xdr:nvCxnSpPr>
        <xdr:cNvPr id="428" name="直線コネクタ 427">
          <a:extLst>
            <a:ext uri="{FF2B5EF4-FFF2-40B4-BE49-F238E27FC236}">
              <a16:creationId xmlns:a16="http://schemas.microsoft.com/office/drawing/2014/main" id="{00000000-0008-0000-0400-0000AC010000}"/>
            </a:ext>
          </a:extLst>
        </xdr:cNvPr>
        <xdr:cNvCxnSpPr/>
      </xdr:nvCxnSpPr>
      <xdr:spPr>
        <a:xfrm>
          <a:off x="14782800" y="13065761"/>
          <a:ext cx="889000" cy="2286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77</xdr:row>
      <xdr:rowOff>38100</xdr:rowOff>
    </xdr:from>
    <xdr:to>
      <xdr:col>78</xdr:col>
      <xdr:colOff>120650</xdr:colOff>
      <xdr:row>77</xdr:row>
      <xdr:rowOff>139700</xdr:rowOff>
    </xdr:to>
    <xdr:sp macro="" textlink="">
      <xdr:nvSpPr>
        <xdr:cNvPr id="429" name="フローチャート: 判断 428">
          <a:extLst>
            <a:ext uri="{FF2B5EF4-FFF2-40B4-BE49-F238E27FC236}">
              <a16:creationId xmlns:a16="http://schemas.microsoft.com/office/drawing/2014/main" id="{00000000-0008-0000-0400-0000AD010000}"/>
            </a:ext>
          </a:extLst>
        </xdr:cNvPr>
        <xdr:cNvSpPr/>
      </xdr:nvSpPr>
      <xdr:spPr>
        <a:xfrm>
          <a:off x="15621000" y="13239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75</xdr:row>
      <xdr:rowOff>149877</xdr:rowOff>
    </xdr:from>
    <xdr:ext cx="736600" cy="259045"/>
    <xdr:sp macro="" textlink="">
      <xdr:nvSpPr>
        <xdr:cNvPr id="430" name="テキスト ボックス 429">
          <a:extLst>
            <a:ext uri="{FF2B5EF4-FFF2-40B4-BE49-F238E27FC236}">
              <a16:creationId xmlns:a16="http://schemas.microsoft.com/office/drawing/2014/main" id="{00000000-0008-0000-0400-0000AE010000}"/>
            </a:ext>
          </a:extLst>
        </xdr:cNvPr>
        <xdr:cNvSpPr txBox="1"/>
      </xdr:nvSpPr>
      <xdr:spPr>
        <a:xfrm>
          <a:off x="15290800" y="130086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76</xdr:row>
      <xdr:rowOff>35561</xdr:rowOff>
    </xdr:from>
    <xdr:to>
      <xdr:col>73</xdr:col>
      <xdr:colOff>180975</xdr:colOff>
      <xdr:row>77</xdr:row>
      <xdr:rowOff>88900</xdr:rowOff>
    </xdr:to>
    <xdr:cxnSp macro="">
      <xdr:nvCxnSpPr>
        <xdr:cNvPr id="431" name="直線コネクタ 430">
          <a:extLst>
            <a:ext uri="{FF2B5EF4-FFF2-40B4-BE49-F238E27FC236}">
              <a16:creationId xmlns:a16="http://schemas.microsoft.com/office/drawing/2014/main" id="{00000000-0008-0000-0400-0000AF010000}"/>
            </a:ext>
          </a:extLst>
        </xdr:cNvPr>
        <xdr:cNvCxnSpPr/>
      </xdr:nvCxnSpPr>
      <xdr:spPr>
        <a:xfrm flipV="1">
          <a:off x="13893800" y="13065761"/>
          <a:ext cx="889000" cy="2247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102870</xdr:rowOff>
    </xdr:from>
    <xdr:to>
      <xdr:col>74</xdr:col>
      <xdr:colOff>31750</xdr:colOff>
      <xdr:row>77</xdr:row>
      <xdr:rowOff>33020</xdr:rowOff>
    </xdr:to>
    <xdr:sp macro="" textlink="">
      <xdr:nvSpPr>
        <xdr:cNvPr id="432" name="フローチャート: 判断 431">
          <a:extLst>
            <a:ext uri="{FF2B5EF4-FFF2-40B4-BE49-F238E27FC236}">
              <a16:creationId xmlns:a16="http://schemas.microsoft.com/office/drawing/2014/main" id="{00000000-0008-0000-0400-0000B0010000}"/>
            </a:ext>
          </a:extLst>
        </xdr:cNvPr>
        <xdr:cNvSpPr/>
      </xdr:nvSpPr>
      <xdr:spPr>
        <a:xfrm>
          <a:off x="14732000" y="13133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17797</xdr:rowOff>
    </xdr:from>
    <xdr:ext cx="762000" cy="259045"/>
    <xdr:sp macro="" textlink="">
      <xdr:nvSpPr>
        <xdr:cNvPr id="433" name="テキスト ボックス 432">
          <a:extLst>
            <a:ext uri="{FF2B5EF4-FFF2-40B4-BE49-F238E27FC236}">
              <a16:creationId xmlns:a16="http://schemas.microsoft.com/office/drawing/2014/main" id="{00000000-0008-0000-0400-0000B1010000}"/>
            </a:ext>
          </a:extLst>
        </xdr:cNvPr>
        <xdr:cNvSpPr txBox="1"/>
      </xdr:nvSpPr>
      <xdr:spPr>
        <a:xfrm>
          <a:off x="14401800" y="13219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77</xdr:row>
      <xdr:rowOff>88900</xdr:rowOff>
    </xdr:from>
    <xdr:to>
      <xdr:col>69</xdr:col>
      <xdr:colOff>92075</xdr:colOff>
      <xdr:row>78</xdr:row>
      <xdr:rowOff>81280</xdr:rowOff>
    </xdr:to>
    <xdr:cxnSp macro="">
      <xdr:nvCxnSpPr>
        <xdr:cNvPr id="434" name="直線コネクタ 433">
          <a:extLst>
            <a:ext uri="{FF2B5EF4-FFF2-40B4-BE49-F238E27FC236}">
              <a16:creationId xmlns:a16="http://schemas.microsoft.com/office/drawing/2014/main" id="{00000000-0008-0000-0400-0000B2010000}"/>
            </a:ext>
          </a:extLst>
        </xdr:cNvPr>
        <xdr:cNvCxnSpPr/>
      </xdr:nvCxnSpPr>
      <xdr:spPr>
        <a:xfrm flipV="1">
          <a:off x="13004800" y="13290550"/>
          <a:ext cx="889000" cy="1638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78</xdr:row>
      <xdr:rowOff>11430</xdr:rowOff>
    </xdr:from>
    <xdr:to>
      <xdr:col>69</xdr:col>
      <xdr:colOff>142875</xdr:colOff>
      <xdr:row>78</xdr:row>
      <xdr:rowOff>113030</xdr:rowOff>
    </xdr:to>
    <xdr:sp macro="" textlink="">
      <xdr:nvSpPr>
        <xdr:cNvPr id="435" name="フローチャート: 判断 434">
          <a:extLst>
            <a:ext uri="{FF2B5EF4-FFF2-40B4-BE49-F238E27FC236}">
              <a16:creationId xmlns:a16="http://schemas.microsoft.com/office/drawing/2014/main" id="{00000000-0008-0000-0400-0000B3010000}"/>
            </a:ext>
          </a:extLst>
        </xdr:cNvPr>
        <xdr:cNvSpPr/>
      </xdr:nvSpPr>
      <xdr:spPr>
        <a:xfrm>
          <a:off x="13843000" y="13384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78</xdr:row>
      <xdr:rowOff>97807</xdr:rowOff>
    </xdr:from>
    <xdr:ext cx="762000" cy="259045"/>
    <xdr:sp macro="" textlink="">
      <xdr:nvSpPr>
        <xdr:cNvPr id="436" name="テキスト ボックス 435">
          <a:extLst>
            <a:ext uri="{FF2B5EF4-FFF2-40B4-BE49-F238E27FC236}">
              <a16:creationId xmlns:a16="http://schemas.microsoft.com/office/drawing/2014/main" id="{00000000-0008-0000-0400-0000B4010000}"/>
            </a:ext>
          </a:extLst>
        </xdr:cNvPr>
        <xdr:cNvSpPr txBox="1"/>
      </xdr:nvSpPr>
      <xdr:spPr>
        <a:xfrm>
          <a:off x="13512800" y="134709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78</xdr:row>
      <xdr:rowOff>38100</xdr:rowOff>
    </xdr:from>
    <xdr:to>
      <xdr:col>65</xdr:col>
      <xdr:colOff>53975</xdr:colOff>
      <xdr:row>78</xdr:row>
      <xdr:rowOff>139700</xdr:rowOff>
    </xdr:to>
    <xdr:sp macro="" textlink="">
      <xdr:nvSpPr>
        <xdr:cNvPr id="437" name="フローチャート: 判断 436">
          <a:extLst>
            <a:ext uri="{FF2B5EF4-FFF2-40B4-BE49-F238E27FC236}">
              <a16:creationId xmlns:a16="http://schemas.microsoft.com/office/drawing/2014/main" id="{00000000-0008-0000-0400-0000B5010000}"/>
            </a:ext>
          </a:extLst>
        </xdr:cNvPr>
        <xdr:cNvSpPr/>
      </xdr:nvSpPr>
      <xdr:spPr>
        <a:xfrm>
          <a:off x="12954000" y="13411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78</xdr:row>
      <xdr:rowOff>124477</xdr:rowOff>
    </xdr:from>
    <xdr:ext cx="762000" cy="259045"/>
    <xdr:sp macro="" textlink="">
      <xdr:nvSpPr>
        <xdr:cNvPr id="438" name="テキスト ボックス 437">
          <a:extLst>
            <a:ext uri="{FF2B5EF4-FFF2-40B4-BE49-F238E27FC236}">
              <a16:creationId xmlns:a16="http://schemas.microsoft.com/office/drawing/2014/main" id="{00000000-0008-0000-0400-0000B6010000}"/>
            </a:ext>
          </a:extLst>
        </xdr:cNvPr>
        <xdr:cNvSpPr txBox="1"/>
      </xdr:nvSpPr>
      <xdr:spPr>
        <a:xfrm>
          <a:off x="12623800" y="13497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0" name="テキスト ボックス 439">
          <a:extLst>
            <a:ext uri="{FF2B5EF4-FFF2-40B4-BE49-F238E27FC236}">
              <a16:creationId xmlns:a16="http://schemas.microsoft.com/office/drawing/2014/main" id="{00000000-0008-0000-0400-0000B8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2" name="テキスト ボックス 441">
          <a:extLst>
            <a:ext uri="{FF2B5EF4-FFF2-40B4-BE49-F238E27FC236}">
              <a16:creationId xmlns:a16="http://schemas.microsoft.com/office/drawing/2014/main" id="{00000000-0008-0000-0400-0000BA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144780</xdr:rowOff>
    </xdr:from>
    <xdr:to>
      <xdr:col>82</xdr:col>
      <xdr:colOff>158750</xdr:colOff>
      <xdr:row>78</xdr:row>
      <xdr:rowOff>74930</xdr:rowOff>
    </xdr:to>
    <xdr:sp macro="" textlink="">
      <xdr:nvSpPr>
        <xdr:cNvPr id="444" name="楕円 443">
          <a:extLst>
            <a:ext uri="{FF2B5EF4-FFF2-40B4-BE49-F238E27FC236}">
              <a16:creationId xmlns:a16="http://schemas.microsoft.com/office/drawing/2014/main" id="{00000000-0008-0000-0400-0000BC010000}"/>
            </a:ext>
          </a:extLst>
        </xdr:cNvPr>
        <xdr:cNvSpPr/>
      </xdr:nvSpPr>
      <xdr:spPr>
        <a:xfrm>
          <a:off x="16459200" y="13346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77</xdr:row>
      <xdr:rowOff>116857</xdr:rowOff>
    </xdr:from>
    <xdr:ext cx="762000" cy="259045"/>
    <xdr:sp macro="" textlink="">
      <xdr:nvSpPr>
        <xdr:cNvPr id="445" name="公債費以外該当値テキスト">
          <a:extLst>
            <a:ext uri="{FF2B5EF4-FFF2-40B4-BE49-F238E27FC236}">
              <a16:creationId xmlns:a16="http://schemas.microsoft.com/office/drawing/2014/main" id="{00000000-0008-0000-0400-0000BD010000}"/>
            </a:ext>
          </a:extLst>
        </xdr:cNvPr>
        <xdr:cNvSpPr txBox="1"/>
      </xdr:nvSpPr>
      <xdr:spPr>
        <a:xfrm>
          <a:off x="16598900" y="133185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77</xdr:row>
      <xdr:rowOff>41911</xdr:rowOff>
    </xdr:from>
    <xdr:to>
      <xdr:col>78</xdr:col>
      <xdr:colOff>120650</xdr:colOff>
      <xdr:row>77</xdr:row>
      <xdr:rowOff>143511</xdr:rowOff>
    </xdr:to>
    <xdr:sp macro="" textlink="">
      <xdr:nvSpPr>
        <xdr:cNvPr id="446" name="楕円 445">
          <a:extLst>
            <a:ext uri="{FF2B5EF4-FFF2-40B4-BE49-F238E27FC236}">
              <a16:creationId xmlns:a16="http://schemas.microsoft.com/office/drawing/2014/main" id="{00000000-0008-0000-0400-0000BE010000}"/>
            </a:ext>
          </a:extLst>
        </xdr:cNvPr>
        <xdr:cNvSpPr/>
      </xdr:nvSpPr>
      <xdr:spPr>
        <a:xfrm>
          <a:off x="15621000" y="132435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77</xdr:row>
      <xdr:rowOff>128288</xdr:rowOff>
    </xdr:from>
    <xdr:ext cx="736600" cy="259045"/>
    <xdr:sp macro="" textlink="">
      <xdr:nvSpPr>
        <xdr:cNvPr id="447" name="テキスト ボックス 446">
          <a:extLst>
            <a:ext uri="{FF2B5EF4-FFF2-40B4-BE49-F238E27FC236}">
              <a16:creationId xmlns:a16="http://schemas.microsoft.com/office/drawing/2014/main" id="{00000000-0008-0000-0400-0000BF010000}"/>
            </a:ext>
          </a:extLst>
        </xdr:cNvPr>
        <xdr:cNvSpPr txBox="1"/>
      </xdr:nvSpPr>
      <xdr:spPr>
        <a:xfrm>
          <a:off x="15290800" y="1332993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75</xdr:row>
      <xdr:rowOff>156211</xdr:rowOff>
    </xdr:from>
    <xdr:to>
      <xdr:col>74</xdr:col>
      <xdr:colOff>31750</xdr:colOff>
      <xdr:row>76</xdr:row>
      <xdr:rowOff>86361</xdr:rowOff>
    </xdr:to>
    <xdr:sp macro="" textlink="">
      <xdr:nvSpPr>
        <xdr:cNvPr id="448" name="楕円 447">
          <a:extLst>
            <a:ext uri="{FF2B5EF4-FFF2-40B4-BE49-F238E27FC236}">
              <a16:creationId xmlns:a16="http://schemas.microsoft.com/office/drawing/2014/main" id="{00000000-0008-0000-0400-0000C0010000}"/>
            </a:ext>
          </a:extLst>
        </xdr:cNvPr>
        <xdr:cNvSpPr/>
      </xdr:nvSpPr>
      <xdr:spPr>
        <a:xfrm>
          <a:off x="14732000" y="130149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96537</xdr:rowOff>
    </xdr:from>
    <xdr:ext cx="762000" cy="259045"/>
    <xdr:sp macro="" textlink="">
      <xdr:nvSpPr>
        <xdr:cNvPr id="449" name="テキスト ボックス 448">
          <a:extLst>
            <a:ext uri="{FF2B5EF4-FFF2-40B4-BE49-F238E27FC236}">
              <a16:creationId xmlns:a16="http://schemas.microsoft.com/office/drawing/2014/main" id="{00000000-0008-0000-0400-0000C1010000}"/>
            </a:ext>
          </a:extLst>
        </xdr:cNvPr>
        <xdr:cNvSpPr txBox="1"/>
      </xdr:nvSpPr>
      <xdr:spPr>
        <a:xfrm>
          <a:off x="14401800" y="12783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77</xdr:row>
      <xdr:rowOff>38100</xdr:rowOff>
    </xdr:from>
    <xdr:to>
      <xdr:col>69</xdr:col>
      <xdr:colOff>142875</xdr:colOff>
      <xdr:row>77</xdr:row>
      <xdr:rowOff>139700</xdr:rowOff>
    </xdr:to>
    <xdr:sp macro="" textlink="">
      <xdr:nvSpPr>
        <xdr:cNvPr id="450" name="楕円 449">
          <a:extLst>
            <a:ext uri="{FF2B5EF4-FFF2-40B4-BE49-F238E27FC236}">
              <a16:creationId xmlns:a16="http://schemas.microsoft.com/office/drawing/2014/main" id="{00000000-0008-0000-0400-0000C2010000}"/>
            </a:ext>
          </a:extLst>
        </xdr:cNvPr>
        <xdr:cNvSpPr/>
      </xdr:nvSpPr>
      <xdr:spPr>
        <a:xfrm>
          <a:off x="13843000" y="13239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75</xdr:row>
      <xdr:rowOff>149877</xdr:rowOff>
    </xdr:from>
    <xdr:ext cx="762000" cy="259045"/>
    <xdr:sp macro="" textlink="">
      <xdr:nvSpPr>
        <xdr:cNvPr id="451" name="テキスト ボックス 450">
          <a:extLst>
            <a:ext uri="{FF2B5EF4-FFF2-40B4-BE49-F238E27FC236}">
              <a16:creationId xmlns:a16="http://schemas.microsoft.com/office/drawing/2014/main" id="{00000000-0008-0000-0400-0000C3010000}"/>
            </a:ext>
          </a:extLst>
        </xdr:cNvPr>
        <xdr:cNvSpPr txBox="1"/>
      </xdr:nvSpPr>
      <xdr:spPr>
        <a:xfrm>
          <a:off x="13512800" y="130086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78</xdr:row>
      <xdr:rowOff>30480</xdr:rowOff>
    </xdr:from>
    <xdr:to>
      <xdr:col>65</xdr:col>
      <xdr:colOff>53975</xdr:colOff>
      <xdr:row>78</xdr:row>
      <xdr:rowOff>132080</xdr:rowOff>
    </xdr:to>
    <xdr:sp macro="" textlink="">
      <xdr:nvSpPr>
        <xdr:cNvPr id="452" name="楕円 451">
          <a:extLst>
            <a:ext uri="{FF2B5EF4-FFF2-40B4-BE49-F238E27FC236}">
              <a16:creationId xmlns:a16="http://schemas.microsoft.com/office/drawing/2014/main" id="{00000000-0008-0000-0400-0000C4010000}"/>
            </a:ext>
          </a:extLst>
        </xdr:cNvPr>
        <xdr:cNvSpPr/>
      </xdr:nvSpPr>
      <xdr:spPr>
        <a:xfrm>
          <a:off x="12954000" y="13403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142257</xdr:rowOff>
    </xdr:from>
    <xdr:ext cx="762000" cy="259045"/>
    <xdr:sp macro="" textlink="">
      <xdr:nvSpPr>
        <xdr:cNvPr id="453" name="テキスト ボックス 452">
          <a:extLst>
            <a:ext uri="{FF2B5EF4-FFF2-40B4-BE49-F238E27FC236}">
              <a16:creationId xmlns:a16="http://schemas.microsoft.com/office/drawing/2014/main" id="{00000000-0008-0000-0400-0000C5010000}"/>
            </a:ext>
          </a:extLst>
        </xdr:cNvPr>
        <xdr:cNvSpPr txBox="1"/>
      </xdr:nvSpPr>
      <xdr:spPr>
        <a:xfrm>
          <a:off x="12623800" y="13172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千葉県鋸南町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5</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a:extLst>
            <a:ext uri="{FF2B5EF4-FFF2-40B4-BE49-F238E27FC236}">
              <a16:creationId xmlns:a16="http://schemas.microsoft.com/office/drawing/2014/main" id="{00000000-0008-0000-0500-00001F000000}"/>
            </a:ext>
          </a:extLst>
        </xdr:cNvPr>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79375</xdr:rowOff>
    </xdr:from>
    <xdr:to>
      <xdr:col>33</xdr:col>
      <xdr:colOff>114300</xdr:colOff>
      <xdr:row>20</xdr:row>
      <xdr:rowOff>79375</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6" name="直線コネクタ 35">
          <a:extLst>
            <a:ext uri="{FF2B5EF4-FFF2-40B4-BE49-F238E27FC236}">
              <a16:creationId xmlns:a16="http://schemas.microsoft.com/office/drawing/2014/main" id="{00000000-0008-0000-0500-000024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8" name="直線コネクタ 37">
          <a:extLst>
            <a:ext uri="{FF2B5EF4-FFF2-40B4-BE49-F238E27FC236}">
              <a16:creationId xmlns:a16="http://schemas.microsoft.com/office/drawing/2014/main" id="{00000000-0008-0000-0500-000026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40" name="直線コネクタ 39">
          <a:extLst>
            <a:ext uri="{FF2B5EF4-FFF2-40B4-BE49-F238E27FC236}">
              <a16:creationId xmlns:a16="http://schemas.microsoft.com/office/drawing/2014/main" id="{00000000-0008-0000-0500-000028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1" name="テキスト ボックス 40">
          <a:extLst>
            <a:ext uri="{FF2B5EF4-FFF2-40B4-BE49-F238E27FC236}">
              <a16:creationId xmlns:a16="http://schemas.microsoft.com/office/drawing/2014/main" id="{00000000-0008-0000-0500-000029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2" name="直線コネクタ 41">
          <a:extLst>
            <a:ext uri="{FF2B5EF4-FFF2-40B4-BE49-F238E27FC236}">
              <a16:creationId xmlns:a16="http://schemas.microsoft.com/office/drawing/2014/main" id="{00000000-0008-0000-0500-00002A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3" name="テキスト ボックス 42">
          <a:extLst>
            <a:ext uri="{FF2B5EF4-FFF2-40B4-BE49-F238E27FC236}">
              <a16:creationId xmlns:a16="http://schemas.microsoft.com/office/drawing/2014/main" id="{00000000-0008-0000-0500-00002B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4" name="人口1人当たり決算額の推移グラフ枠130">
          <a:extLst>
            <a:ext uri="{FF2B5EF4-FFF2-40B4-BE49-F238E27FC236}">
              <a16:creationId xmlns:a16="http://schemas.microsoft.com/office/drawing/2014/main" id="{00000000-0008-0000-0500-00002C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151026</xdr:rowOff>
    </xdr:from>
    <xdr:to>
      <xdr:col>29</xdr:col>
      <xdr:colOff>127000</xdr:colOff>
      <xdr:row>20</xdr:row>
      <xdr:rowOff>171166</xdr:rowOff>
    </xdr:to>
    <xdr:cxnSp macro="">
      <xdr:nvCxnSpPr>
        <xdr:cNvPr id="45" name="直線コネクタ 44">
          <a:extLst>
            <a:ext uri="{FF2B5EF4-FFF2-40B4-BE49-F238E27FC236}">
              <a16:creationId xmlns:a16="http://schemas.microsoft.com/office/drawing/2014/main" id="{00000000-0008-0000-0500-00002D000000}"/>
            </a:ext>
          </a:extLst>
        </xdr:cNvPr>
        <xdr:cNvCxnSpPr/>
      </xdr:nvCxnSpPr>
      <xdr:spPr bwMode="auto">
        <a:xfrm flipV="1">
          <a:off x="5651500" y="2256051"/>
          <a:ext cx="0" cy="139174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20</xdr:row>
      <xdr:rowOff>143243</xdr:rowOff>
    </xdr:from>
    <xdr:ext cx="762000" cy="259045"/>
    <xdr:sp macro="" textlink="">
      <xdr:nvSpPr>
        <xdr:cNvPr id="46" name="人口1人当たり決算額の推移最小値テキスト130">
          <a:extLst>
            <a:ext uri="{FF2B5EF4-FFF2-40B4-BE49-F238E27FC236}">
              <a16:creationId xmlns:a16="http://schemas.microsoft.com/office/drawing/2014/main" id="{00000000-0008-0000-0500-00002E000000}"/>
            </a:ext>
          </a:extLst>
        </xdr:cNvPr>
        <xdr:cNvSpPr txBox="1"/>
      </xdr:nvSpPr>
      <xdr:spPr>
        <a:xfrm>
          <a:off x="5740400" y="36198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87,954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171166</xdr:rowOff>
    </xdr:from>
    <xdr:to>
      <xdr:col>30</xdr:col>
      <xdr:colOff>25400</xdr:colOff>
      <xdr:row>20</xdr:row>
      <xdr:rowOff>171166</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bwMode="auto">
        <a:xfrm>
          <a:off x="5562600" y="364779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11</xdr:row>
      <xdr:rowOff>65953</xdr:rowOff>
    </xdr:from>
    <xdr:ext cx="762000" cy="259045"/>
    <xdr:sp macro="" textlink="">
      <xdr:nvSpPr>
        <xdr:cNvPr id="48" name="人口1人当たり決算額の推移最大値テキスト130">
          <a:extLst>
            <a:ext uri="{FF2B5EF4-FFF2-40B4-BE49-F238E27FC236}">
              <a16:creationId xmlns:a16="http://schemas.microsoft.com/office/drawing/2014/main" id="{00000000-0008-0000-0500-000030000000}"/>
            </a:ext>
          </a:extLst>
        </xdr:cNvPr>
        <xdr:cNvSpPr txBox="1"/>
      </xdr:nvSpPr>
      <xdr:spPr>
        <a:xfrm>
          <a:off x="5740400" y="19995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270,597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12</xdr:row>
      <xdr:rowOff>151026</xdr:rowOff>
    </xdr:from>
    <xdr:to>
      <xdr:col>30</xdr:col>
      <xdr:colOff>25400</xdr:colOff>
      <xdr:row>12</xdr:row>
      <xdr:rowOff>151026</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a:off x="5562600" y="225605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18</xdr:row>
      <xdr:rowOff>60386</xdr:rowOff>
    </xdr:from>
    <xdr:to>
      <xdr:col>29</xdr:col>
      <xdr:colOff>127000</xdr:colOff>
      <xdr:row>18</xdr:row>
      <xdr:rowOff>78499</xdr:rowOff>
    </xdr:to>
    <xdr:cxnSp macro="">
      <xdr:nvCxnSpPr>
        <xdr:cNvPr id="50" name="直線コネクタ 49">
          <a:extLst>
            <a:ext uri="{FF2B5EF4-FFF2-40B4-BE49-F238E27FC236}">
              <a16:creationId xmlns:a16="http://schemas.microsoft.com/office/drawing/2014/main" id="{00000000-0008-0000-0500-000032000000}"/>
            </a:ext>
          </a:extLst>
        </xdr:cNvPr>
        <xdr:cNvCxnSpPr/>
      </xdr:nvCxnSpPr>
      <xdr:spPr bwMode="auto">
        <a:xfrm flipV="1">
          <a:off x="5003800" y="3194111"/>
          <a:ext cx="647700" cy="1811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73060</xdr:rowOff>
    </xdr:from>
    <xdr:ext cx="762000" cy="259045"/>
    <xdr:sp macro="" textlink="">
      <xdr:nvSpPr>
        <xdr:cNvPr id="51" name="人口1人当たり決算額の推移平均値テキスト130">
          <a:extLst>
            <a:ext uri="{FF2B5EF4-FFF2-40B4-BE49-F238E27FC236}">
              <a16:creationId xmlns:a16="http://schemas.microsoft.com/office/drawing/2014/main" id="{00000000-0008-0000-0500-000033000000}"/>
            </a:ext>
          </a:extLst>
        </xdr:cNvPr>
        <xdr:cNvSpPr txBox="1"/>
      </xdr:nvSpPr>
      <xdr:spPr>
        <a:xfrm>
          <a:off x="5740400" y="286388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163,831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56533</xdr:rowOff>
    </xdr:from>
    <xdr:to>
      <xdr:col>29</xdr:col>
      <xdr:colOff>177800</xdr:colOff>
      <xdr:row>17</xdr:row>
      <xdr:rowOff>158133</xdr:rowOff>
    </xdr:to>
    <xdr:sp macro="" textlink="">
      <xdr:nvSpPr>
        <xdr:cNvPr id="52" name="フローチャート: 判断 51">
          <a:extLst>
            <a:ext uri="{FF2B5EF4-FFF2-40B4-BE49-F238E27FC236}">
              <a16:creationId xmlns:a16="http://schemas.microsoft.com/office/drawing/2014/main" id="{00000000-0008-0000-0500-000034000000}"/>
            </a:ext>
          </a:extLst>
        </xdr:cNvPr>
        <xdr:cNvSpPr/>
      </xdr:nvSpPr>
      <xdr:spPr bwMode="auto">
        <a:xfrm>
          <a:off x="5600700" y="301880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18</xdr:row>
      <xdr:rowOff>78499</xdr:rowOff>
    </xdr:from>
    <xdr:to>
      <xdr:col>26</xdr:col>
      <xdr:colOff>50800</xdr:colOff>
      <xdr:row>18</xdr:row>
      <xdr:rowOff>158173</xdr:rowOff>
    </xdr:to>
    <xdr:cxnSp macro="">
      <xdr:nvCxnSpPr>
        <xdr:cNvPr id="53" name="直線コネクタ 52">
          <a:extLst>
            <a:ext uri="{FF2B5EF4-FFF2-40B4-BE49-F238E27FC236}">
              <a16:creationId xmlns:a16="http://schemas.microsoft.com/office/drawing/2014/main" id="{00000000-0008-0000-0500-000035000000}"/>
            </a:ext>
          </a:extLst>
        </xdr:cNvPr>
        <xdr:cNvCxnSpPr/>
      </xdr:nvCxnSpPr>
      <xdr:spPr bwMode="auto">
        <a:xfrm flipV="1">
          <a:off x="4305300" y="3212224"/>
          <a:ext cx="698500" cy="7967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109225</xdr:rowOff>
    </xdr:from>
    <xdr:to>
      <xdr:col>26</xdr:col>
      <xdr:colOff>101600</xdr:colOff>
      <xdr:row>18</xdr:row>
      <xdr:rowOff>39375</xdr:rowOff>
    </xdr:to>
    <xdr:sp macro="" textlink="">
      <xdr:nvSpPr>
        <xdr:cNvPr id="54" name="フローチャート: 判断 53">
          <a:extLst>
            <a:ext uri="{FF2B5EF4-FFF2-40B4-BE49-F238E27FC236}">
              <a16:creationId xmlns:a16="http://schemas.microsoft.com/office/drawing/2014/main" id="{00000000-0008-0000-0500-000036000000}"/>
            </a:ext>
          </a:extLst>
        </xdr:cNvPr>
        <xdr:cNvSpPr/>
      </xdr:nvSpPr>
      <xdr:spPr bwMode="auto">
        <a:xfrm>
          <a:off x="4953000" y="30715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16</xdr:row>
      <xdr:rowOff>49552</xdr:rowOff>
    </xdr:from>
    <xdr:ext cx="736600" cy="259045"/>
    <xdr:sp macro="" textlink="">
      <xdr:nvSpPr>
        <xdr:cNvPr id="55" name="テキスト ボックス 54">
          <a:extLst>
            <a:ext uri="{FF2B5EF4-FFF2-40B4-BE49-F238E27FC236}">
              <a16:creationId xmlns:a16="http://schemas.microsoft.com/office/drawing/2014/main" id="{00000000-0008-0000-0500-000037000000}"/>
            </a:ext>
          </a:extLst>
        </xdr:cNvPr>
        <xdr:cNvSpPr txBox="1"/>
      </xdr:nvSpPr>
      <xdr:spPr>
        <a:xfrm>
          <a:off x="4622800" y="2840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156,916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18</xdr:row>
      <xdr:rowOff>158173</xdr:rowOff>
    </xdr:from>
    <xdr:to>
      <xdr:col>22</xdr:col>
      <xdr:colOff>114300</xdr:colOff>
      <xdr:row>19</xdr:row>
      <xdr:rowOff>26355</xdr:rowOff>
    </xdr:to>
    <xdr:cxnSp macro="">
      <xdr:nvCxnSpPr>
        <xdr:cNvPr id="56" name="直線コネクタ 55">
          <a:extLst>
            <a:ext uri="{FF2B5EF4-FFF2-40B4-BE49-F238E27FC236}">
              <a16:creationId xmlns:a16="http://schemas.microsoft.com/office/drawing/2014/main" id="{00000000-0008-0000-0500-000038000000}"/>
            </a:ext>
          </a:extLst>
        </xdr:cNvPr>
        <xdr:cNvCxnSpPr/>
      </xdr:nvCxnSpPr>
      <xdr:spPr bwMode="auto">
        <a:xfrm flipV="1">
          <a:off x="3606800" y="3291898"/>
          <a:ext cx="698500" cy="3963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126873</xdr:rowOff>
    </xdr:from>
    <xdr:to>
      <xdr:col>22</xdr:col>
      <xdr:colOff>165100</xdr:colOff>
      <xdr:row>18</xdr:row>
      <xdr:rowOff>57023</xdr:rowOff>
    </xdr:to>
    <xdr:sp macro="" textlink="">
      <xdr:nvSpPr>
        <xdr:cNvPr id="57" name="フローチャート: 判断 56">
          <a:extLst>
            <a:ext uri="{FF2B5EF4-FFF2-40B4-BE49-F238E27FC236}">
              <a16:creationId xmlns:a16="http://schemas.microsoft.com/office/drawing/2014/main" id="{00000000-0008-0000-0500-000039000000}"/>
            </a:ext>
          </a:extLst>
        </xdr:cNvPr>
        <xdr:cNvSpPr/>
      </xdr:nvSpPr>
      <xdr:spPr bwMode="auto">
        <a:xfrm>
          <a:off x="4254500" y="308914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16</xdr:row>
      <xdr:rowOff>67200</xdr:rowOff>
    </xdr:from>
    <xdr:ext cx="762000" cy="259045"/>
    <xdr:sp macro="" textlink="">
      <xdr:nvSpPr>
        <xdr:cNvPr id="58" name="テキスト ボックス 57">
          <a:extLst>
            <a:ext uri="{FF2B5EF4-FFF2-40B4-BE49-F238E27FC236}">
              <a16:creationId xmlns:a16="http://schemas.microsoft.com/office/drawing/2014/main" id="{00000000-0008-0000-0500-00003A000000}"/>
            </a:ext>
          </a:extLst>
        </xdr:cNvPr>
        <xdr:cNvSpPr txBox="1"/>
      </xdr:nvSpPr>
      <xdr:spPr>
        <a:xfrm>
          <a:off x="3924300" y="28580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154,600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19</xdr:row>
      <xdr:rowOff>3685</xdr:rowOff>
    </xdr:from>
    <xdr:to>
      <xdr:col>18</xdr:col>
      <xdr:colOff>177800</xdr:colOff>
      <xdr:row>19</xdr:row>
      <xdr:rowOff>26355</xdr:rowOff>
    </xdr:to>
    <xdr:cxnSp macro="">
      <xdr:nvCxnSpPr>
        <xdr:cNvPr id="59" name="直線コネクタ 58">
          <a:extLst>
            <a:ext uri="{FF2B5EF4-FFF2-40B4-BE49-F238E27FC236}">
              <a16:creationId xmlns:a16="http://schemas.microsoft.com/office/drawing/2014/main" id="{00000000-0008-0000-0500-00003B000000}"/>
            </a:ext>
          </a:extLst>
        </xdr:cNvPr>
        <xdr:cNvCxnSpPr/>
      </xdr:nvCxnSpPr>
      <xdr:spPr bwMode="auto">
        <a:xfrm>
          <a:off x="2908300" y="3308860"/>
          <a:ext cx="698500" cy="2267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165247</xdr:rowOff>
    </xdr:from>
    <xdr:to>
      <xdr:col>19</xdr:col>
      <xdr:colOff>38100</xdr:colOff>
      <xdr:row>18</xdr:row>
      <xdr:rowOff>95397</xdr:rowOff>
    </xdr:to>
    <xdr:sp macro="" textlink="">
      <xdr:nvSpPr>
        <xdr:cNvPr id="60" name="フローチャート: 判断 59">
          <a:extLst>
            <a:ext uri="{FF2B5EF4-FFF2-40B4-BE49-F238E27FC236}">
              <a16:creationId xmlns:a16="http://schemas.microsoft.com/office/drawing/2014/main" id="{00000000-0008-0000-0500-00003C000000}"/>
            </a:ext>
          </a:extLst>
        </xdr:cNvPr>
        <xdr:cNvSpPr/>
      </xdr:nvSpPr>
      <xdr:spPr bwMode="auto">
        <a:xfrm>
          <a:off x="3556000" y="312752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16</xdr:row>
      <xdr:rowOff>105574</xdr:rowOff>
    </xdr:from>
    <xdr:ext cx="762000" cy="259045"/>
    <xdr:sp macro="" textlink="">
      <xdr:nvSpPr>
        <xdr:cNvPr id="61" name="テキスト ボックス 60">
          <a:extLst>
            <a:ext uri="{FF2B5EF4-FFF2-40B4-BE49-F238E27FC236}">
              <a16:creationId xmlns:a16="http://schemas.microsoft.com/office/drawing/2014/main" id="{00000000-0008-0000-0500-00003D000000}"/>
            </a:ext>
          </a:extLst>
        </xdr:cNvPr>
        <xdr:cNvSpPr txBox="1"/>
      </xdr:nvSpPr>
      <xdr:spPr>
        <a:xfrm>
          <a:off x="3225800" y="28963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149,564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159639</xdr:rowOff>
    </xdr:from>
    <xdr:to>
      <xdr:col>15</xdr:col>
      <xdr:colOff>101600</xdr:colOff>
      <xdr:row>18</xdr:row>
      <xdr:rowOff>89789</xdr:rowOff>
    </xdr:to>
    <xdr:sp macro="" textlink="">
      <xdr:nvSpPr>
        <xdr:cNvPr id="62" name="フローチャート: 判断 61">
          <a:extLst>
            <a:ext uri="{FF2B5EF4-FFF2-40B4-BE49-F238E27FC236}">
              <a16:creationId xmlns:a16="http://schemas.microsoft.com/office/drawing/2014/main" id="{00000000-0008-0000-0500-00003E000000}"/>
            </a:ext>
          </a:extLst>
        </xdr:cNvPr>
        <xdr:cNvSpPr/>
      </xdr:nvSpPr>
      <xdr:spPr bwMode="auto">
        <a:xfrm>
          <a:off x="2857500" y="312191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16</xdr:row>
      <xdr:rowOff>99966</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2527300" y="28907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150,300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8" name="テキスト ボックス 67">
          <a:extLst>
            <a:ext uri="{FF2B5EF4-FFF2-40B4-BE49-F238E27FC236}">
              <a16:creationId xmlns:a16="http://schemas.microsoft.com/office/drawing/2014/main" id="{00000000-0008-0000-0500-000044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18</xdr:row>
      <xdr:rowOff>9586</xdr:rowOff>
    </xdr:from>
    <xdr:to>
      <xdr:col>29</xdr:col>
      <xdr:colOff>177800</xdr:colOff>
      <xdr:row>18</xdr:row>
      <xdr:rowOff>111186</xdr:rowOff>
    </xdr:to>
    <xdr:sp macro="" textlink="">
      <xdr:nvSpPr>
        <xdr:cNvPr id="69" name="楕円 68">
          <a:extLst>
            <a:ext uri="{FF2B5EF4-FFF2-40B4-BE49-F238E27FC236}">
              <a16:creationId xmlns:a16="http://schemas.microsoft.com/office/drawing/2014/main" id="{00000000-0008-0000-0500-000045000000}"/>
            </a:ext>
          </a:extLst>
        </xdr:cNvPr>
        <xdr:cNvSpPr/>
      </xdr:nvSpPr>
      <xdr:spPr bwMode="auto">
        <a:xfrm>
          <a:off x="5600700" y="314331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17</xdr:row>
      <xdr:rowOff>153113</xdr:rowOff>
    </xdr:from>
    <xdr:ext cx="762000" cy="259045"/>
    <xdr:sp macro="" textlink="">
      <xdr:nvSpPr>
        <xdr:cNvPr id="70" name="人口1人当たり決算額の推移該当値テキスト130">
          <a:extLst>
            <a:ext uri="{FF2B5EF4-FFF2-40B4-BE49-F238E27FC236}">
              <a16:creationId xmlns:a16="http://schemas.microsoft.com/office/drawing/2014/main" id="{00000000-0008-0000-0500-000046000000}"/>
            </a:ext>
          </a:extLst>
        </xdr:cNvPr>
        <xdr:cNvSpPr txBox="1"/>
      </xdr:nvSpPr>
      <xdr:spPr>
        <a:xfrm>
          <a:off x="5740400" y="31153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147,492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18</xdr:row>
      <xdr:rowOff>27699</xdr:rowOff>
    </xdr:from>
    <xdr:to>
      <xdr:col>26</xdr:col>
      <xdr:colOff>101600</xdr:colOff>
      <xdr:row>18</xdr:row>
      <xdr:rowOff>129299</xdr:rowOff>
    </xdr:to>
    <xdr:sp macro="" textlink="">
      <xdr:nvSpPr>
        <xdr:cNvPr id="71" name="楕円 70">
          <a:extLst>
            <a:ext uri="{FF2B5EF4-FFF2-40B4-BE49-F238E27FC236}">
              <a16:creationId xmlns:a16="http://schemas.microsoft.com/office/drawing/2014/main" id="{00000000-0008-0000-0500-000047000000}"/>
            </a:ext>
          </a:extLst>
        </xdr:cNvPr>
        <xdr:cNvSpPr/>
      </xdr:nvSpPr>
      <xdr:spPr bwMode="auto">
        <a:xfrm>
          <a:off x="4953000" y="316142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18</xdr:row>
      <xdr:rowOff>114076</xdr:rowOff>
    </xdr:from>
    <xdr:ext cx="736600" cy="259045"/>
    <xdr:sp macro="" textlink="">
      <xdr:nvSpPr>
        <xdr:cNvPr id="72" name="テキスト ボックス 71">
          <a:extLst>
            <a:ext uri="{FF2B5EF4-FFF2-40B4-BE49-F238E27FC236}">
              <a16:creationId xmlns:a16="http://schemas.microsoft.com/office/drawing/2014/main" id="{00000000-0008-0000-0500-000048000000}"/>
            </a:ext>
          </a:extLst>
        </xdr:cNvPr>
        <xdr:cNvSpPr txBox="1"/>
      </xdr:nvSpPr>
      <xdr:spPr>
        <a:xfrm>
          <a:off x="4622800" y="324780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145,115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18</xdr:row>
      <xdr:rowOff>107373</xdr:rowOff>
    </xdr:from>
    <xdr:to>
      <xdr:col>22</xdr:col>
      <xdr:colOff>165100</xdr:colOff>
      <xdr:row>19</xdr:row>
      <xdr:rowOff>37523</xdr:rowOff>
    </xdr:to>
    <xdr:sp macro="" textlink="">
      <xdr:nvSpPr>
        <xdr:cNvPr id="73" name="楕円 72">
          <a:extLst>
            <a:ext uri="{FF2B5EF4-FFF2-40B4-BE49-F238E27FC236}">
              <a16:creationId xmlns:a16="http://schemas.microsoft.com/office/drawing/2014/main" id="{00000000-0008-0000-0500-000049000000}"/>
            </a:ext>
          </a:extLst>
        </xdr:cNvPr>
        <xdr:cNvSpPr/>
      </xdr:nvSpPr>
      <xdr:spPr bwMode="auto">
        <a:xfrm>
          <a:off x="4254500" y="324109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19</xdr:row>
      <xdr:rowOff>22300</xdr:rowOff>
    </xdr:from>
    <xdr:ext cx="762000" cy="259045"/>
    <xdr:sp macro="" textlink="">
      <xdr:nvSpPr>
        <xdr:cNvPr id="74" name="テキスト ボックス 73">
          <a:extLst>
            <a:ext uri="{FF2B5EF4-FFF2-40B4-BE49-F238E27FC236}">
              <a16:creationId xmlns:a16="http://schemas.microsoft.com/office/drawing/2014/main" id="{00000000-0008-0000-0500-00004A000000}"/>
            </a:ext>
          </a:extLst>
        </xdr:cNvPr>
        <xdr:cNvSpPr txBox="1"/>
      </xdr:nvSpPr>
      <xdr:spPr>
        <a:xfrm>
          <a:off x="3924300" y="33274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134,659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18</xdr:row>
      <xdr:rowOff>147005</xdr:rowOff>
    </xdr:from>
    <xdr:to>
      <xdr:col>19</xdr:col>
      <xdr:colOff>38100</xdr:colOff>
      <xdr:row>19</xdr:row>
      <xdr:rowOff>77155</xdr:rowOff>
    </xdr:to>
    <xdr:sp macro="" textlink="">
      <xdr:nvSpPr>
        <xdr:cNvPr id="75" name="楕円 74">
          <a:extLst>
            <a:ext uri="{FF2B5EF4-FFF2-40B4-BE49-F238E27FC236}">
              <a16:creationId xmlns:a16="http://schemas.microsoft.com/office/drawing/2014/main" id="{00000000-0008-0000-0500-00004B000000}"/>
            </a:ext>
          </a:extLst>
        </xdr:cNvPr>
        <xdr:cNvSpPr/>
      </xdr:nvSpPr>
      <xdr:spPr bwMode="auto">
        <a:xfrm>
          <a:off x="3556000" y="328073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19</xdr:row>
      <xdr:rowOff>61932</xdr:rowOff>
    </xdr:from>
    <xdr:ext cx="762000" cy="259045"/>
    <xdr:sp macro="" textlink="">
      <xdr:nvSpPr>
        <xdr:cNvPr id="76" name="テキスト ボックス 75">
          <a:extLst>
            <a:ext uri="{FF2B5EF4-FFF2-40B4-BE49-F238E27FC236}">
              <a16:creationId xmlns:a16="http://schemas.microsoft.com/office/drawing/2014/main" id="{00000000-0008-0000-0500-00004C000000}"/>
            </a:ext>
          </a:extLst>
        </xdr:cNvPr>
        <xdr:cNvSpPr txBox="1"/>
      </xdr:nvSpPr>
      <xdr:spPr>
        <a:xfrm>
          <a:off x="3225800" y="33671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129,458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18</xdr:row>
      <xdr:rowOff>124335</xdr:rowOff>
    </xdr:from>
    <xdr:to>
      <xdr:col>15</xdr:col>
      <xdr:colOff>101600</xdr:colOff>
      <xdr:row>19</xdr:row>
      <xdr:rowOff>54485</xdr:rowOff>
    </xdr:to>
    <xdr:sp macro="" textlink="">
      <xdr:nvSpPr>
        <xdr:cNvPr id="77" name="楕円 76">
          <a:extLst>
            <a:ext uri="{FF2B5EF4-FFF2-40B4-BE49-F238E27FC236}">
              <a16:creationId xmlns:a16="http://schemas.microsoft.com/office/drawing/2014/main" id="{00000000-0008-0000-0500-00004D000000}"/>
            </a:ext>
          </a:extLst>
        </xdr:cNvPr>
        <xdr:cNvSpPr/>
      </xdr:nvSpPr>
      <xdr:spPr bwMode="auto">
        <a:xfrm>
          <a:off x="2857500" y="325806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19</xdr:row>
      <xdr:rowOff>39262</xdr:rowOff>
    </xdr:from>
    <xdr:ext cx="762000" cy="259045"/>
    <xdr:sp macro="" textlink="">
      <xdr:nvSpPr>
        <xdr:cNvPr id="78" name="テキスト ボックス 77">
          <a:extLst>
            <a:ext uri="{FF2B5EF4-FFF2-40B4-BE49-F238E27FC236}">
              <a16:creationId xmlns:a16="http://schemas.microsoft.com/office/drawing/2014/main" id="{00000000-0008-0000-0500-00004E000000}"/>
            </a:ext>
          </a:extLst>
        </xdr:cNvPr>
        <xdr:cNvSpPr txBox="1"/>
      </xdr:nvSpPr>
      <xdr:spPr>
        <a:xfrm>
          <a:off x="2527300" y="33444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132,433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9" name="正方形/長方形 78">
          <a:extLst>
            <a:ext uri="{FF2B5EF4-FFF2-40B4-BE49-F238E27FC236}">
              <a16:creationId xmlns:a16="http://schemas.microsoft.com/office/drawing/2014/main" id="{00000000-0008-0000-0500-00004F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0" name="角丸四角形 79">
          <a:extLst>
            <a:ext uri="{FF2B5EF4-FFF2-40B4-BE49-F238E27FC236}">
              <a16:creationId xmlns:a16="http://schemas.microsoft.com/office/drawing/2014/main" id="{00000000-0008-0000-0500-000050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3" name="正方形/長方形 82">
          <a:extLst>
            <a:ext uri="{FF2B5EF4-FFF2-40B4-BE49-F238E27FC236}">
              <a16:creationId xmlns:a16="http://schemas.microsoft.com/office/drawing/2014/main" id="{00000000-0008-0000-0500-000053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8" name="直線コネクタ 87">
          <a:extLst>
            <a:ext uri="{FF2B5EF4-FFF2-40B4-BE49-F238E27FC236}">
              <a16:creationId xmlns:a16="http://schemas.microsoft.com/office/drawing/2014/main" id="{00000000-0008-0000-0500-000058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9" name="楕円 88">
          <a:extLst>
            <a:ext uri="{FF2B5EF4-FFF2-40B4-BE49-F238E27FC236}">
              <a16:creationId xmlns:a16="http://schemas.microsoft.com/office/drawing/2014/main" id="{00000000-0008-0000-0500-000059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0" name="フローチャート: 判断 89">
          <a:extLst>
            <a:ext uri="{FF2B5EF4-FFF2-40B4-BE49-F238E27FC236}">
              <a16:creationId xmlns:a16="http://schemas.microsoft.com/office/drawing/2014/main" id="{00000000-0008-0000-0500-00005A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1" name="正方形/長方形 90">
          <a:extLst>
            <a:ext uri="{FF2B5EF4-FFF2-40B4-BE49-F238E27FC236}">
              <a16:creationId xmlns:a16="http://schemas.microsoft.com/office/drawing/2014/main" id="{00000000-0008-0000-0500-00005B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2" name="テキスト ボックス 91">
          <a:extLst>
            <a:ext uri="{FF2B5EF4-FFF2-40B4-BE49-F238E27FC236}">
              <a16:creationId xmlns:a16="http://schemas.microsoft.com/office/drawing/2014/main" id="{00000000-0008-0000-0500-00005C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143328</xdr:rowOff>
    </xdr:from>
    <xdr:to>
      <xdr:col>33</xdr:col>
      <xdr:colOff>114300</xdr:colOff>
      <xdr:row>38</xdr:row>
      <xdr:rowOff>143328</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7610928"/>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38</xdr:row>
      <xdr:rowOff>1105</xdr:rowOff>
    </xdr:from>
    <xdr:ext cx="762000" cy="259045"/>
    <xdr:sp macro="" textlink="">
      <xdr:nvSpPr>
        <xdr:cNvPr id="95" name="テキスト ボックス 94">
          <a:extLst>
            <a:ext uri="{FF2B5EF4-FFF2-40B4-BE49-F238E27FC236}">
              <a16:creationId xmlns:a16="http://schemas.microsoft.com/office/drawing/2014/main" id="{00000000-0008-0000-0500-00005F000000}"/>
            </a:ext>
          </a:extLst>
        </xdr:cNvPr>
        <xdr:cNvSpPr txBox="1"/>
      </xdr:nvSpPr>
      <xdr:spPr>
        <a:xfrm>
          <a:off x="1384300" y="7468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37</xdr:row>
      <xdr:rowOff>159657</xdr:rowOff>
    </xdr:from>
    <xdr:to>
      <xdr:col>33</xdr:col>
      <xdr:colOff>114300</xdr:colOff>
      <xdr:row>37</xdr:row>
      <xdr:rowOff>159657</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bwMode="auto">
        <a:xfrm>
          <a:off x="2159000" y="7284357"/>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17434</xdr:rowOff>
    </xdr:from>
    <xdr:ext cx="762000" cy="259045"/>
    <xdr:sp macro="" textlink="">
      <xdr:nvSpPr>
        <xdr:cNvPr id="97" name="テキスト ボックス 96">
          <a:extLst>
            <a:ext uri="{FF2B5EF4-FFF2-40B4-BE49-F238E27FC236}">
              <a16:creationId xmlns:a16="http://schemas.microsoft.com/office/drawing/2014/main" id="{00000000-0008-0000-0500-000061000000}"/>
            </a:ext>
          </a:extLst>
        </xdr:cNvPr>
        <xdr:cNvSpPr txBox="1"/>
      </xdr:nvSpPr>
      <xdr:spPr>
        <a:xfrm>
          <a:off x="1384300" y="7142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36</xdr:row>
      <xdr:rowOff>4535</xdr:rowOff>
    </xdr:from>
    <xdr:to>
      <xdr:col>33</xdr:col>
      <xdr:colOff>114300</xdr:colOff>
      <xdr:row>36</xdr:row>
      <xdr:rowOff>4535</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bwMode="auto">
        <a:xfrm>
          <a:off x="2159000" y="6957785"/>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205212</xdr:rowOff>
    </xdr:from>
    <xdr:ext cx="762000" cy="259045"/>
    <xdr:sp macro="" textlink="">
      <xdr:nvSpPr>
        <xdr:cNvPr id="99" name="テキスト ボックス 98">
          <a:extLst>
            <a:ext uri="{FF2B5EF4-FFF2-40B4-BE49-F238E27FC236}">
              <a16:creationId xmlns:a16="http://schemas.microsoft.com/office/drawing/2014/main" id="{00000000-0008-0000-0500-000063000000}"/>
            </a:ext>
          </a:extLst>
        </xdr:cNvPr>
        <xdr:cNvSpPr txBox="1"/>
      </xdr:nvSpPr>
      <xdr:spPr>
        <a:xfrm>
          <a:off x="1384300" y="6815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20865</xdr:rowOff>
    </xdr:from>
    <xdr:to>
      <xdr:col>33</xdr:col>
      <xdr:colOff>114300</xdr:colOff>
      <xdr:row>35</xdr:row>
      <xdr:rowOff>20865</xdr:rowOff>
    </xdr:to>
    <xdr:cxnSp macro="">
      <xdr:nvCxnSpPr>
        <xdr:cNvPr id="100" name="直線コネクタ 99">
          <a:extLst>
            <a:ext uri="{FF2B5EF4-FFF2-40B4-BE49-F238E27FC236}">
              <a16:creationId xmlns:a16="http://schemas.microsoft.com/office/drawing/2014/main" id="{00000000-0008-0000-0500-000064000000}"/>
            </a:ext>
          </a:extLst>
        </xdr:cNvPr>
        <xdr:cNvCxnSpPr/>
      </xdr:nvCxnSpPr>
      <xdr:spPr bwMode="auto">
        <a:xfrm>
          <a:off x="2159000" y="6631215"/>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221542</xdr:rowOff>
    </xdr:from>
    <xdr:ext cx="762000" cy="259045"/>
    <xdr:sp macro="" textlink="">
      <xdr:nvSpPr>
        <xdr:cNvPr id="101" name="テキスト ボックス 100">
          <a:extLst>
            <a:ext uri="{FF2B5EF4-FFF2-40B4-BE49-F238E27FC236}">
              <a16:creationId xmlns:a16="http://schemas.microsoft.com/office/drawing/2014/main" id="{00000000-0008-0000-0500-000065000000}"/>
            </a:ext>
          </a:extLst>
        </xdr:cNvPr>
        <xdr:cNvSpPr txBox="1"/>
      </xdr:nvSpPr>
      <xdr:spPr>
        <a:xfrm>
          <a:off x="1384300" y="6488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37193</xdr:rowOff>
    </xdr:from>
    <xdr:to>
      <xdr:col>33</xdr:col>
      <xdr:colOff>114300</xdr:colOff>
      <xdr:row>34</xdr:row>
      <xdr:rowOff>37193</xdr:rowOff>
    </xdr:to>
    <xdr:cxnSp macro="">
      <xdr:nvCxnSpPr>
        <xdr:cNvPr id="102" name="直線コネクタ 101">
          <a:extLst>
            <a:ext uri="{FF2B5EF4-FFF2-40B4-BE49-F238E27FC236}">
              <a16:creationId xmlns:a16="http://schemas.microsoft.com/office/drawing/2014/main" id="{00000000-0008-0000-0500-000066000000}"/>
            </a:ext>
          </a:extLst>
        </xdr:cNvPr>
        <xdr:cNvCxnSpPr/>
      </xdr:nvCxnSpPr>
      <xdr:spPr bwMode="auto">
        <a:xfrm>
          <a:off x="2159000" y="6304643"/>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237870</xdr:rowOff>
    </xdr:from>
    <xdr:ext cx="762000" cy="259045"/>
    <xdr:sp macro="" textlink="">
      <xdr:nvSpPr>
        <xdr:cNvPr id="103" name="テキスト ボックス 102">
          <a:extLst>
            <a:ext uri="{FF2B5EF4-FFF2-40B4-BE49-F238E27FC236}">
              <a16:creationId xmlns:a16="http://schemas.microsoft.com/office/drawing/2014/main" id="{00000000-0008-0000-0500-000067000000}"/>
            </a:ext>
          </a:extLst>
        </xdr:cNvPr>
        <xdr:cNvSpPr txBox="1"/>
      </xdr:nvSpPr>
      <xdr:spPr>
        <a:xfrm>
          <a:off x="1384300" y="6162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53522</xdr:rowOff>
    </xdr:from>
    <xdr:to>
      <xdr:col>33</xdr:col>
      <xdr:colOff>114300</xdr:colOff>
      <xdr:row>33</xdr:row>
      <xdr:rowOff>53522</xdr:rowOff>
    </xdr:to>
    <xdr:cxnSp macro="">
      <xdr:nvCxnSpPr>
        <xdr:cNvPr id="104" name="直線コネクタ 103">
          <a:extLst>
            <a:ext uri="{FF2B5EF4-FFF2-40B4-BE49-F238E27FC236}">
              <a16:creationId xmlns:a16="http://schemas.microsoft.com/office/drawing/2014/main" id="{00000000-0008-0000-0500-000068000000}"/>
            </a:ext>
          </a:extLst>
        </xdr:cNvPr>
        <xdr:cNvCxnSpPr/>
      </xdr:nvCxnSpPr>
      <xdr:spPr bwMode="auto">
        <a:xfrm>
          <a:off x="2159000" y="5978072"/>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82749</xdr:rowOff>
    </xdr:from>
    <xdr:ext cx="762000" cy="259045"/>
    <xdr:sp macro="" textlink="">
      <xdr:nvSpPr>
        <xdr:cNvPr id="105" name="テキスト ボックス 104">
          <a:extLst>
            <a:ext uri="{FF2B5EF4-FFF2-40B4-BE49-F238E27FC236}">
              <a16:creationId xmlns:a16="http://schemas.microsoft.com/office/drawing/2014/main" id="{00000000-0008-0000-0500-000069000000}"/>
            </a:ext>
          </a:extLst>
        </xdr:cNvPr>
        <xdr:cNvSpPr txBox="1"/>
      </xdr:nvSpPr>
      <xdr:spPr>
        <a:xfrm>
          <a:off x="1384300" y="5835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6" name="直線コネクタ 105">
          <a:extLst>
            <a:ext uri="{FF2B5EF4-FFF2-40B4-BE49-F238E27FC236}">
              <a16:creationId xmlns:a16="http://schemas.microsoft.com/office/drawing/2014/main" id="{00000000-0008-0000-0500-00006A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7" name="テキスト ボックス 106">
          <a:extLst>
            <a:ext uri="{FF2B5EF4-FFF2-40B4-BE49-F238E27FC236}">
              <a16:creationId xmlns:a16="http://schemas.microsoft.com/office/drawing/2014/main" id="{00000000-0008-0000-0500-00006B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8" name="人口1人当たり決算額の推移グラフ枠445">
          <a:extLst>
            <a:ext uri="{FF2B5EF4-FFF2-40B4-BE49-F238E27FC236}">
              <a16:creationId xmlns:a16="http://schemas.microsoft.com/office/drawing/2014/main" id="{00000000-0008-0000-0500-00006C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123489</xdr:rowOff>
    </xdr:from>
    <xdr:to>
      <xdr:col>29</xdr:col>
      <xdr:colOff>127000</xdr:colOff>
      <xdr:row>39</xdr:row>
      <xdr:rowOff>28425</xdr:rowOff>
    </xdr:to>
    <xdr:cxnSp macro="">
      <xdr:nvCxnSpPr>
        <xdr:cNvPr id="109" name="直線コネクタ 108">
          <a:extLst>
            <a:ext uri="{FF2B5EF4-FFF2-40B4-BE49-F238E27FC236}">
              <a16:creationId xmlns:a16="http://schemas.microsoft.com/office/drawing/2014/main" id="{00000000-0008-0000-0500-00006D000000}"/>
            </a:ext>
          </a:extLst>
        </xdr:cNvPr>
        <xdr:cNvCxnSpPr/>
      </xdr:nvCxnSpPr>
      <xdr:spPr bwMode="auto">
        <a:xfrm flipV="1">
          <a:off x="5651500" y="6048039"/>
          <a:ext cx="0" cy="1619436"/>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39</xdr:row>
      <xdr:rowOff>502</xdr:rowOff>
    </xdr:from>
    <xdr:ext cx="762000" cy="259045"/>
    <xdr:sp macro="" textlink="">
      <xdr:nvSpPr>
        <xdr:cNvPr id="110" name="人口1人当たり決算額の推移最小値テキスト445">
          <a:extLst>
            <a:ext uri="{FF2B5EF4-FFF2-40B4-BE49-F238E27FC236}">
              <a16:creationId xmlns:a16="http://schemas.microsoft.com/office/drawing/2014/main" id="{00000000-0008-0000-0500-00006E000000}"/>
            </a:ext>
          </a:extLst>
        </xdr:cNvPr>
        <xdr:cNvSpPr txBox="1"/>
      </xdr:nvSpPr>
      <xdr:spPr>
        <a:xfrm>
          <a:off x="5740400" y="76395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39</xdr:row>
      <xdr:rowOff>28425</xdr:rowOff>
    </xdr:from>
    <xdr:to>
      <xdr:col>30</xdr:col>
      <xdr:colOff>25400</xdr:colOff>
      <xdr:row>39</xdr:row>
      <xdr:rowOff>28425</xdr:rowOff>
    </xdr:to>
    <xdr:cxnSp macro="">
      <xdr:nvCxnSpPr>
        <xdr:cNvPr id="111" name="直線コネクタ 110">
          <a:extLst>
            <a:ext uri="{FF2B5EF4-FFF2-40B4-BE49-F238E27FC236}">
              <a16:creationId xmlns:a16="http://schemas.microsoft.com/office/drawing/2014/main" id="{00000000-0008-0000-0500-00006F000000}"/>
            </a:ext>
          </a:extLst>
        </xdr:cNvPr>
        <xdr:cNvCxnSpPr/>
      </xdr:nvCxnSpPr>
      <xdr:spPr bwMode="auto">
        <a:xfrm>
          <a:off x="5562600" y="766747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38416</xdr:rowOff>
    </xdr:from>
    <xdr:ext cx="762000" cy="259045"/>
    <xdr:sp macro="" textlink="">
      <xdr:nvSpPr>
        <xdr:cNvPr id="112" name="人口1人当たり決算額の推移最大値テキスト445">
          <a:extLst>
            <a:ext uri="{FF2B5EF4-FFF2-40B4-BE49-F238E27FC236}">
              <a16:creationId xmlns:a16="http://schemas.microsoft.com/office/drawing/2014/main" id="{00000000-0008-0000-0500-000070000000}"/>
            </a:ext>
          </a:extLst>
        </xdr:cNvPr>
        <xdr:cNvSpPr txBox="1"/>
      </xdr:nvSpPr>
      <xdr:spPr>
        <a:xfrm>
          <a:off x="5740400" y="57915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95,715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123489</xdr:rowOff>
    </xdr:from>
    <xdr:to>
      <xdr:col>30</xdr:col>
      <xdr:colOff>25400</xdr:colOff>
      <xdr:row>33</xdr:row>
      <xdr:rowOff>123489</xdr:rowOff>
    </xdr:to>
    <xdr:cxnSp macro="">
      <xdr:nvCxnSpPr>
        <xdr:cNvPr id="113" name="直線コネクタ 112">
          <a:extLst>
            <a:ext uri="{FF2B5EF4-FFF2-40B4-BE49-F238E27FC236}">
              <a16:creationId xmlns:a16="http://schemas.microsoft.com/office/drawing/2014/main" id="{00000000-0008-0000-0500-000071000000}"/>
            </a:ext>
          </a:extLst>
        </xdr:cNvPr>
        <xdr:cNvCxnSpPr/>
      </xdr:nvCxnSpPr>
      <xdr:spPr bwMode="auto">
        <a:xfrm>
          <a:off x="5562600" y="604803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36</xdr:row>
      <xdr:rowOff>38842</xdr:rowOff>
    </xdr:from>
    <xdr:to>
      <xdr:col>29</xdr:col>
      <xdr:colOff>127000</xdr:colOff>
      <xdr:row>36</xdr:row>
      <xdr:rowOff>69719</xdr:rowOff>
    </xdr:to>
    <xdr:cxnSp macro="">
      <xdr:nvCxnSpPr>
        <xdr:cNvPr id="114" name="直線コネクタ 113">
          <a:extLst>
            <a:ext uri="{FF2B5EF4-FFF2-40B4-BE49-F238E27FC236}">
              <a16:creationId xmlns:a16="http://schemas.microsoft.com/office/drawing/2014/main" id="{00000000-0008-0000-0500-000072000000}"/>
            </a:ext>
          </a:extLst>
        </xdr:cNvPr>
        <xdr:cNvCxnSpPr/>
      </xdr:nvCxnSpPr>
      <xdr:spPr bwMode="auto">
        <a:xfrm>
          <a:off x="5003800" y="6992092"/>
          <a:ext cx="647700" cy="3087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36</xdr:row>
      <xdr:rowOff>54497</xdr:rowOff>
    </xdr:from>
    <xdr:ext cx="762000" cy="259045"/>
    <xdr:sp macro="" textlink="">
      <xdr:nvSpPr>
        <xdr:cNvPr id="115" name="人口1人当たり決算額の推移平均値テキスト445">
          <a:extLst>
            <a:ext uri="{FF2B5EF4-FFF2-40B4-BE49-F238E27FC236}">
              <a16:creationId xmlns:a16="http://schemas.microsoft.com/office/drawing/2014/main" id="{00000000-0008-0000-0500-000073000000}"/>
            </a:ext>
          </a:extLst>
        </xdr:cNvPr>
        <xdr:cNvSpPr txBox="1"/>
      </xdr:nvSpPr>
      <xdr:spPr>
        <a:xfrm>
          <a:off x="5740400" y="700774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35,432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36</xdr:row>
      <xdr:rowOff>28325</xdr:rowOff>
    </xdr:from>
    <xdr:to>
      <xdr:col>29</xdr:col>
      <xdr:colOff>177800</xdr:colOff>
      <xdr:row>36</xdr:row>
      <xdr:rowOff>129925</xdr:rowOff>
    </xdr:to>
    <xdr:sp macro="" textlink="">
      <xdr:nvSpPr>
        <xdr:cNvPr id="116" name="フローチャート: 判断 115">
          <a:extLst>
            <a:ext uri="{FF2B5EF4-FFF2-40B4-BE49-F238E27FC236}">
              <a16:creationId xmlns:a16="http://schemas.microsoft.com/office/drawing/2014/main" id="{00000000-0008-0000-0500-000074000000}"/>
            </a:ext>
          </a:extLst>
        </xdr:cNvPr>
        <xdr:cNvSpPr/>
      </xdr:nvSpPr>
      <xdr:spPr bwMode="auto">
        <a:xfrm>
          <a:off x="5600700" y="698157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36</xdr:row>
      <xdr:rowOff>38842</xdr:rowOff>
    </xdr:from>
    <xdr:to>
      <xdr:col>26</xdr:col>
      <xdr:colOff>50800</xdr:colOff>
      <xdr:row>36</xdr:row>
      <xdr:rowOff>162449</xdr:rowOff>
    </xdr:to>
    <xdr:cxnSp macro="">
      <xdr:nvCxnSpPr>
        <xdr:cNvPr id="117" name="直線コネクタ 116">
          <a:extLst>
            <a:ext uri="{FF2B5EF4-FFF2-40B4-BE49-F238E27FC236}">
              <a16:creationId xmlns:a16="http://schemas.microsoft.com/office/drawing/2014/main" id="{00000000-0008-0000-0500-000075000000}"/>
            </a:ext>
          </a:extLst>
        </xdr:cNvPr>
        <xdr:cNvCxnSpPr/>
      </xdr:nvCxnSpPr>
      <xdr:spPr bwMode="auto">
        <a:xfrm flipV="1">
          <a:off x="4305300" y="6992092"/>
          <a:ext cx="698500" cy="12360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36</xdr:row>
      <xdr:rowOff>52001</xdr:rowOff>
    </xdr:from>
    <xdr:to>
      <xdr:col>26</xdr:col>
      <xdr:colOff>101600</xdr:colOff>
      <xdr:row>36</xdr:row>
      <xdr:rowOff>153601</xdr:rowOff>
    </xdr:to>
    <xdr:sp macro="" textlink="">
      <xdr:nvSpPr>
        <xdr:cNvPr id="118" name="フローチャート: 判断 117">
          <a:extLst>
            <a:ext uri="{FF2B5EF4-FFF2-40B4-BE49-F238E27FC236}">
              <a16:creationId xmlns:a16="http://schemas.microsoft.com/office/drawing/2014/main" id="{00000000-0008-0000-0500-000076000000}"/>
            </a:ext>
          </a:extLst>
        </xdr:cNvPr>
        <xdr:cNvSpPr/>
      </xdr:nvSpPr>
      <xdr:spPr bwMode="auto">
        <a:xfrm>
          <a:off x="4953000" y="70052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36</xdr:row>
      <xdr:rowOff>138378</xdr:rowOff>
    </xdr:from>
    <xdr:ext cx="736600" cy="259045"/>
    <xdr:sp macro="" textlink="">
      <xdr:nvSpPr>
        <xdr:cNvPr id="119" name="テキスト ボックス 118">
          <a:extLst>
            <a:ext uri="{FF2B5EF4-FFF2-40B4-BE49-F238E27FC236}">
              <a16:creationId xmlns:a16="http://schemas.microsoft.com/office/drawing/2014/main" id="{00000000-0008-0000-0500-000077000000}"/>
            </a:ext>
          </a:extLst>
        </xdr:cNvPr>
        <xdr:cNvSpPr txBox="1"/>
      </xdr:nvSpPr>
      <xdr:spPr>
        <a:xfrm>
          <a:off x="4622800" y="709162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33,982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36</xdr:row>
      <xdr:rowOff>162449</xdr:rowOff>
    </xdr:from>
    <xdr:to>
      <xdr:col>22</xdr:col>
      <xdr:colOff>114300</xdr:colOff>
      <xdr:row>37</xdr:row>
      <xdr:rowOff>13533</xdr:rowOff>
    </xdr:to>
    <xdr:cxnSp macro="">
      <xdr:nvCxnSpPr>
        <xdr:cNvPr id="120" name="直線コネクタ 119">
          <a:extLst>
            <a:ext uri="{FF2B5EF4-FFF2-40B4-BE49-F238E27FC236}">
              <a16:creationId xmlns:a16="http://schemas.microsoft.com/office/drawing/2014/main" id="{00000000-0008-0000-0500-000078000000}"/>
            </a:ext>
          </a:extLst>
        </xdr:cNvPr>
        <xdr:cNvCxnSpPr/>
      </xdr:nvCxnSpPr>
      <xdr:spPr bwMode="auto">
        <a:xfrm flipV="1">
          <a:off x="3606800" y="7115699"/>
          <a:ext cx="698500" cy="2253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36</xdr:row>
      <xdr:rowOff>78372</xdr:rowOff>
    </xdr:from>
    <xdr:to>
      <xdr:col>22</xdr:col>
      <xdr:colOff>165100</xdr:colOff>
      <xdr:row>37</xdr:row>
      <xdr:rowOff>8522</xdr:rowOff>
    </xdr:to>
    <xdr:sp macro="" textlink="">
      <xdr:nvSpPr>
        <xdr:cNvPr id="121" name="フローチャート: 判断 120">
          <a:extLst>
            <a:ext uri="{FF2B5EF4-FFF2-40B4-BE49-F238E27FC236}">
              <a16:creationId xmlns:a16="http://schemas.microsoft.com/office/drawing/2014/main" id="{00000000-0008-0000-0500-000079000000}"/>
            </a:ext>
          </a:extLst>
        </xdr:cNvPr>
        <xdr:cNvSpPr/>
      </xdr:nvSpPr>
      <xdr:spPr bwMode="auto">
        <a:xfrm>
          <a:off x="4254500" y="703162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190149</xdr:rowOff>
    </xdr:from>
    <xdr:ext cx="762000" cy="259045"/>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3924300" y="68004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32,367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35</xdr:row>
      <xdr:rowOff>316624</xdr:rowOff>
    </xdr:from>
    <xdr:to>
      <xdr:col>18</xdr:col>
      <xdr:colOff>177800</xdr:colOff>
      <xdr:row>37</xdr:row>
      <xdr:rowOff>13533</xdr:rowOff>
    </xdr:to>
    <xdr:cxnSp macro="">
      <xdr:nvCxnSpPr>
        <xdr:cNvPr id="123" name="直線コネクタ 122">
          <a:extLst>
            <a:ext uri="{FF2B5EF4-FFF2-40B4-BE49-F238E27FC236}">
              <a16:creationId xmlns:a16="http://schemas.microsoft.com/office/drawing/2014/main" id="{00000000-0008-0000-0500-00007B000000}"/>
            </a:ext>
          </a:extLst>
        </xdr:cNvPr>
        <xdr:cNvCxnSpPr/>
      </xdr:nvCxnSpPr>
      <xdr:spPr bwMode="auto">
        <a:xfrm>
          <a:off x="2908300" y="6926974"/>
          <a:ext cx="698500" cy="21125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36</xdr:row>
      <xdr:rowOff>92692</xdr:rowOff>
    </xdr:from>
    <xdr:to>
      <xdr:col>19</xdr:col>
      <xdr:colOff>38100</xdr:colOff>
      <xdr:row>37</xdr:row>
      <xdr:rowOff>22842</xdr:rowOff>
    </xdr:to>
    <xdr:sp macro="" textlink="">
      <xdr:nvSpPr>
        <xdr:cNvPr id="124" name="フローチャート: 判断 123">
          <a:extLst>
            <a:ext uri="{FF2B5EF4-FFF2-40B4-BE49-F238E27FC236}">
              <a16:creationId xmlns:a16="http://schemas.microsoft.com/office/drawing/2014/main" id="{00000000-0008-0000-0500-00007C000000}"/>
            </a:ext>
          </a:extLst>
        </xdr:cNvPr>
        <xdr:cNvSpPr/>
      </xdr:nvSpPr>
      <xdr:spPr bwMode="auto">
        <a:xfrm>
          <a:off x="3556000" y="704594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204469</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3225800" y="68148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31,490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94994</xdr:rowOff>
    </xdr:from>
    <xdr:to>
      <xdr:col>15</xdr:col>
      <xdr:colOff>101600</xdr:colOff>
      <xdr:row>37</xdr:row>
      <xdr:rowOff>25144</xdr:rowOff>
    </xdr:to>
    <xdr:sp macro="" textlink="">
      <xdr:nvSpPr>
        <xdr:cNvPr id="126" name="フローチャート: 判断 125">
          <a:extLst>
            <a:ext uri="{FF2B5EF4-FFF2-40B4-BE49-F238E27FC236}">
              <a16:creationId xmlns:a16="http://schemas.microsoft.com/office/drawing/2014/main" id="{00000000-0008-0000-0500-00007E000000}"/>
            </a:ext>
          </a:extLst>
        </xdr:cNvPr>
        <xdr:cNvSpPr/>
      </xdr:nvSpPr>
      <xdr:spPr bwMode="auto">
        <a:xfrm>
          <a:off x="2857500" y="704824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9921</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2527300" y="71346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31,349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9" name="テキスト ボックス 128">
          <a:extLst>
            <a:ext uri="{FF2B5EF4-FFF2-40B4-BE49-F238E27FC236}">
              <a16:creationId xmlns:a16="http://schemas.microsoft.com/office/drawing/2014/main" id="{00000000-0008-0000-0500-000081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30" name="テキスト ボックス 129">
          <a:extLst>
            <a:ext uri="{FF2B5EF4-FFF2-40B4-BE49-F238E27FC236}">
              <a16:creationId xmlns:a16="http://schemas.microsoft.com/office/drawing/2014/main" id="{00000000-0008-0000-0500-000082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31" name="テキスト ボックス 130">
          <a:extLst>
            <a:ext uri="{FF2B5EF4-FFF2-40B4-BE49-F238E27FC236}">
              <a16:creationId xmlns:a16="http://schemas.microsoft.com/office/drawing/2014/main" id="{00000000-0008-0000-0500-000083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36</xdr:row>
      <xdr:rowOff>18919</xdr:rowOff>
    </xdr:from>
    <xdr:to>
      <xdr:col>29</xdr:col>
      <xdr:colOff>177800</xdr:colOff>
      <xdr:row>36</xdr:row>
      <xdr:rowOff>120519</xdr:rowOff>
    </xdr:to>
    <xdr:sp macro="" textlink="">
      <xdr:nvSpPr>
        <xdr:cNvPr id="133" name="楕円 132">
          <a:extLst>
            <a:ext uri="{FF2B5EF4-FFF2-40B4-BE49-F238E27FC236}">
              <a16:creationId xmlns:a16="http://schemas.microsoft.com/office/drawing/2014/main" id="{00000000-0008-0000-0500-000085000000}"/>
            </a:ext>
          </a:extLst>
        </xdr:cNvPr>
        <xdr:cNvSpPr/>
      </xdr:nvSpPr>
      <xdr:spPr bwMode="auto">
        <a:xfrm>
          <a:off x="5600700" y="697216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35</xdr:row>
      <xdr:rowOff>206896</xdr:rowOff>
    </xdr:from>
    <xdr:ext cx="762000" cy="259045"/>
    <xdr:sp macro="" textlink="">
      <xdr:nvSpPr>
        <xdr:cNvPr id="134" name="人口1人当たり決算額の推移該当値テキスト445">
          <a:extLst>
            <a:ext uri="{FF2B5EF4-FFF2-40B4-BE49-F238E27FC236}">
              <a16:creationId xmlns:a16="http://schemas.microsoft.com/office/drawing/2014/main" id="{00000000-0008-0000-0500-000086000000}"/>
            </a:ext>
          </a:extLst>
        </xdr:cNvPr>
        <xdr:cNvSpPr txBox="1"/>
      </xdr:nvSpPr>
      <xdr:spPr>
        <a:xfrm>
          <a:off x="5740400" y="68172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36,008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35</xdr:row>
      <xdr:rowOff>330942</xdr:rowOff>
    </xdr:from>
    <xdr:to>
      <xdr:col>26</xdr:col>
      <xdr:colOff>101600</xdr:colOff>
      <xdr:row>36</xdr:row>
      <xdr:rowOff>89642</xdr:rowOff>
    </xdr:to>
    <xdr:sp macro="" textlink="">
      <xdr:nvSpPr>
        <xdr:cNvPr id="135" name="楕円 134">
          <a:extLst>
            <a:ext uri="{FF2B5EF4-FFF2-40B4-BE49-F238E27FC236}">
              <a16:creationId xmlns:a16="http://schemas.microsoft.com/office/drawing/2014/main" id="{00000000-0008-0000-0500-000087000000}"/>
            </a:ext>
          </a:extLst>
        </xdr:cNvPr>
        <xdr:cNvSpPr/>
      </xdr:nvSpPr>
      <xdr:spPr bwMode="auto">
        <a:xfrm>
          <a:off x="4953000" y="694129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99819</xdr:rowOff>
    </xdr:from>
    <xdr:ext cx="736600" cy="259045"/>
    <xdr:sp macro="" textlink="">
      <xdr:nvSpPr>
        <xdr:cNvPr id="136" name="テキスト ボックス 135">
          <a:extLst>
            <a:ext uri="{FF2B5EF4-FFF2-40B4-BE49-F238E27FC236}">
              <a16:creationId xmlns:a16="http://schemas.microsoft.com/office/drawing/2014/main" id="{00000000-0008-0000-0500-000088000000}"/>
            </a:ext>
          </a:extLst>
        </xdr:cNvPr>
        <xdr:cNvSpPr txBox="1"/>
      </xdr:nvSpPr>
      <xdr:spPr>
        <a:xfrm>
          <a:off x="4622800" y="671016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37,899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36</xdr:row>
      <xdr:rowOff>111649</xdr:rowOff>
    </xdr:from>
    <xdr:to>
      <xdr:col>22</xdr:col>
      <xdr:colOff>165100</xdr:colOff>
      <xdr:row>37</xdr:row>
      <xdr:rowOff>41799</xdr:rowOff>
    </xdr:to>
    <xdr:sp macro="" textlink="">
      <xdr:nvSpPr>
        <xdr:cNvPr id="137" name="楕円 136">
          <a:extLst>
            <a:ext uri="{FF2B5EF4-FFF2-40B4-BE49-F238E27FC236}">
              <a16:creationId xmlns:a16="http://schemas.microsoft.com/office/drawing/2014/main" id="{00000000-0008-0000-0500-000089000000}"/>
            </a:ext>
          </a:extLst>
        </xdr:cNvPr>
        <xdr:cNvSpPr/>
      </xdr:nvSpPr>
      <xdr:spPr bwMode="auto">
        <a:xfrm>
          <a:off x="4254500" y="706489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26576</xdr:rowOff>
    </xdr:from>
    <xdr:ext cx="762000" cy="259045"/>
    <xdr:sp macro="" textlink="">
      <xdr:nvSpPr>
        <xdr:cNvPr id="138" name="テキスト ボックス 137">
          <a:extLst>
            <a:ext uri="{FF2B5EF4-FFF2-40B4-BE49-F238E27FC236}">
              <a16:creationId xmlns:a16="http://schemas.microsoft.com/office/drawing/2014/main" id="{00000000-0008-0000-0500-00008A000000}"/>
            </a:ext>
          </a:extLst>
        </xdr:cNvPr>
        <xdr:cNvSpPr txBox="1"/>
      </xdr:nvSpPr>
      <xdr:spPr>
        <a:xfrm>
          <a:off x="3924300" y="71512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30,329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36</xdr:row>
      <xdr:rowOff>134183</xdr:rowOff>
    </xdr:from>
    <xdr:to>
      <xdr:col>19</xdr:col>
      <xdr:colOff>38100</xdr:colOff>
      <xdr:row>37</xdr:row>
      <xdr:rowOff>64333</xdr:rowOff>
    </xdr:to>
    <xdr:sp macro="" textlink="">
      <xdr:nvSpPr>
        <xdr:cNvPr id="139" name="楕円 138">
          <a:extLst>
            <a:ext uri="{FF2B5EF4-FFF2-40B4-BE49-F238E27FC236}">
              <a16:creationId xmlns:a16="http://schemas.microsoft.com/office/drawing/2014/main" id="{00000000-0008-0000-0500-00008B000000}"/>
            </a:ext>
          </a:extLst>
        </xdr:cNvPr>
        <xdr:cNvSpPr/>
      </xdr:nvSpPr>
      <xdr:spPr bwMode="auto">
        <a:xfrm>
          <a:off x="3556000" y="708743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49110</xdr:rowOff>
    </xdr:from>
    <xdr:ext cx="762000" cy="259045"/>
    <xdr:sp macro="" textlink="">
      <xdr:nvSpPr>
        <xdr:cNvPr id="140" name="テキスト ボックス 139">
          <a:extLst>
            <a:ext uri="{FF2B5EF4-FFF2-40B4-BE49-F238E27FC236}">
              <a16:creationId xmlns:a16="http://schemas.microsoft.com/office/drawing/2014/main" id="{00000000-0008-0000-0500-00008C000000}"/>
            </a:ext>
          </a:extLst>
        </xdr:cNvPr>
        <xdr:cNvSpPr txBox="1"/>
      </xdr:nvSpPr>
      <xdr:spPr>
        <a:xfrm>
          <a:off x="3225800" y="71738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28,949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265824</xdr:rowOff>
    </xdr:from>
    <xdr:to>
      <xdr:col>15</xdr:col>
      <xdr:colOff>101600</xdr:colOff>
      <xdr:row>36</xdr:row>
      <xdr:rowOff>24524</xdr:rowOff>
    </xdr:to>
    <xdr:sp macro="" textlink="">
      <xdr:nvSpPr>
        <xdr:cNvPr id="141" name="楕円 140">
          <a:extLst>
            <a:ext uri="{FF2B5EF4-FFF2-40B4-BE49-F238E27FC236}">
              <a16:creationId xmlns:a16="http://schemas.microsoft.com/office/drawing/2014/main" id="{00000000-0008-0000-0500-00008D000000}"/>
            </a:ext>
          </a:extLst>
        </xdr:cNvPr>
        <xdr:cNvSpPr/>
      </xdr:nvSpPr>
      <xdr:spPr bwMode="auto">
        <a:xfrm>
          <a:off x="2857500" y="687617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34701</xdr:rowOff>
    </xdr:from>
    <xdr:ext cx="762000" cy="259045"/>
    <xdr:sp macro="" textlink="">
      <xdr:nvSpPr>
        <xdr:cNvPr id="142" name="テキスト ボックス 141">
          <a:extLst>
            <a:ext uri="{FF2B5EF4-FFF2-40B4-BE49-F238E27FC236}">
              <a16:creationId xmlns:a16="http://schemas.microsoft.com/office/drawing/2014/main" id="{00000000-0008-0000-0500-00008E000000}"/>
            </a:ext>
          </a:extLst>
        </xdr:cNvPr>
        <xdr:cNvSpPr txBox="1"/>
      </xdr:nvSpPr>
      <xdr:spPr>
        <a:xfrm>
          <a:off x="2527300" y="66450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41,887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千葉県鋸南町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6,849
6,728
45.17
5,336,112
4,824,821
274,011
3,065,483
5,276,813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8.9
11.6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71,751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40</xdr:row>
      <xdr:rowOff>111777</xdr:rowOff>
    </xdr:from>
    <xdr:ext cx="248786" cy="259045"/>
    <xdr:sp macro="" textlink="">
      <xdr:nvSpPr>
        <xdr:cNvPr id="42" name="テキスト ボックス 41">
          <a:extLst>
            <a:ext uri="{FF2B5EF4-FFF2-40B4-BE49-F238E27FC236}">
              <a16:creationId xmlns:a16="http://schemas.microsoft.com/office/drawing/2014/main" id="{00000000-0008-0000-0600-00002A000000}"/>
            </a:ext>
          </a:extLst>
        </xdr:cNvPr>
        <xdr:cNvSpPr txBox="1"/>
      </xdr:nvSpPr>
      <xdr:spPr>
        <a:xfrm>
          <a:off x="513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a:extLst>
            <a:ext uri="{FF2B5EF4-FFF2-40B4-BE49-F238E27FC236}">
              <a16:creationId xmlns:a16="http://schemas.microsoft.com/office/drawing/2014/main" id="{00000000-0008-0000-0600-00002B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38</xdr:row>
      <xdr:rowOff>73677</xdr:rowOff>
    </xdr:from>
    <xdr:ext cx="531299" cy="259045"/>
    <xdr:sp macro="" textlink="">
      <xdr:nvSpPr>
        <xdr:cNvPr id="44" name="テキスト ボックス 43">
          <a:extLst>
            <a:ext uri="{FF2B5EF4-FFF2-40B4-BE49-F238E27FC236}">
              <a16:creationId xmlns:a16="http://schemas.microsoft.com/office/drawing/2014/main" id="{00000000-0008-0000-0600-00002C000000}"/>
            </a:ext>
          </a:extLst>
        </xdr:cNvPr>
        <xdr:cNvSpPr txBox="1"/>
      </xdr:nvSpPr>
      <xdr:spPr>
        <a:xfrm>
          <a:off x="230701" y="658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a:extLst>
            <a:ext uri="{FF2B5EF4-FFF2-40B4-BE49-F238E27FC236}">
              <a16:creationId xmlns:a16="http://schemas.microsoft.com/office/drawing/2014/main" id="{00000000-0008-0000-0600-00002D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35577</xdr:rowOff>
    </xdr:from>
    <xdr:ext cx="595419" cy="259045"/>
    <xdr:sp macro="" textlink="">
      <xdr:nvSpPr>
        <xdr:cNvPr id="46" name="テキスト ボックス 45">
          <a:extLst>
            <a:ext uri="{FF2B5EF4-FFF2-40B4-BE49-F238E27FC236}">
              <a16:creationId xmlns:a16="http://schemas.microsoft.com/office/drawing/2014/main" id="{00000000-0008-0000-0600-00002E000000}"/>
            </a:ext>
          </a:extLst>
        </xdr:cNvPr>
        <xdr:cNvSpPr txBox="1"/>
      </xdr:nvSpPr>
      <xdr:spPr>
        <a:xfrm>
          <a:off x="166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a:extLst>
            <a:ext uri="{FF2B5EF4-FFF2-40B4-BE49-F238E27FC236}">
              <a16:creationId xmlns:a16="http://schemas.microsoft.com/office/drawing/2014/main" id="{00000000-0008-0000-0600-00002F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macro="" textlink="">
      <xdr:nvSpPr>
        <xdr:cNvPr id="48" name="テキスト ボックス 47">
          <a:extLst>
            <a:ext uri="{FF2B5EF4-FFF2-40B4-BE49-F238E27FC236}">
              <a16:creationId xmlns:a16="http://schemas.microsoft.com/office/drawing/2014/main" id="{00000000-0008-0000-0600-000030000000}"/>
            </a:ext>
          </a:extLst>
        </xdr:cNvPr>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a:extLst>
            <a:ext uri="{FF2B5EF4-FFF2-40B4-BE49-F238E27FC236}">
              <a16:creationId xmlns:a16="http://schemas.microsoft.com/office/drawing/2014/main" id="{00000000-0008-0000-0600-000031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50" name="テキスト ボックス 49">
          <a:extLst>
            <a:ext uri="{FF2B5EF4-FFF2-40B4-BE49-F238E27FC236}">
              <a16:creationId xmlns:a16="http://schemas.microsoft.com/office/drawing/2014/main" id="{00000000-0008-0000-0600-000032000000}"/>
            </a:ext>
          </a:extLst>
        </xdr:cNvPr>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a:extLst>
            <a:ext uri="{FF2B5EF4-FFF2-40B4-BE49-F238E27FC236}">
              <a16:creationId xmlns:a16="http://schemas.microsoft.com/office/drawing/2014/main" id="{00000000-0008-0000-0600-000033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2" name="テキスト ボックス 51">
          <a:extLst>
            <a:ext uri="{FF2B5EF4-FFF2-40B4-BE49-F238E27FC236}">
              <a16:creationId xmlns:a16="http://schemas.microsoft.com/office/drawing/2014/main" id="{00000000-0008-0000-0600-000034000000}"/>
            </a:ext>
          </a:extLst>
        </xdr:cNvPr>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a:extLst>
            <a:ext uri="{FF2B5EF4-FFF2-40B4-BE49-F238E27FC236}">
              <a16:creationId xmlns:a16="http://schemas.microsoft.com/office/drawing/2014/main" id="{00000000-0008-0000-0600-000035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4" name="テキスト ボックス 53">
          <a:extLst>
            <a:ext uri="{FF2B5EF4-FFF2-40B4-BE49-F238E27FC236}">
              <a16:creationId xmlns:a16="http://schemas.microsoft.com/office/drawing/2014/main" id="{00000000-0008-0000-0600-000036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人件費グラフ枠">
          <a:extLst>
            <a:ext uri="{FF2B5EF4-FFF2-40B4-BE49-F238E27FC236}">
              <a16:creationId xmlns:a16="http://schemas.microsoft.com/office/drawing/2014/main" id="{00000000-0008-0000-0600-000037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154285</xdr:rowOff>
    </xdr:from>
    <xdr:to>
      <xdr:col>24</xdr:col>
      <xdr:colOff>62865</xdr:colOff>
      <xdr:row>38</xdr:row>
      <xdr:rowOff>73254</xdr:rowOff>
    </xdr:to>
    <xdr:cxnSp macro="">
      <xdr:nvCxnSpPr>
        <xdr:cNvPr id="56" name="直線コネクタ 55">
          <a:extLst>
            <a:ext uri="{FF2B5EF4-FFF2-40B4-BE49-F238E27FC236}">
              <a16:creationId xmlns:a16="http://schemas.microsoft.com/office/drawing/2014/main" id="{00000000-0008-0000-0600-000038000000}"/>
            </a:ext>
          </a:extLst>
        </xdr:cNvPr>
        <xdr:cNvCxnSpPr/>
      </xdr:nvCxnSpPr>
      <xdr:spPr>
        <a:xfrm flipV="1">
          <a:off x="4633595" y="5297785"/>
          <a:ext cx="1270" cy="12905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77081</xdr:rowOff>
    </xdr:from>
    <xdr:ext cx="534377" cy="259045"/>
    <xdr:sp macro="" textlink="">
      <xdr:nvSpPr>
        <xdr:cNvPr id="57" name="人件費最小値テキスト">
          <a:extLst>
            <a:ext uri="{FF2B5EF4-FFF2-40B4-BE49-F238E27FC236}">
              <a16:creationId xmlns:a16="http://schemas.microsoft.com/office/drawing/2014/main" id="{00000000-0008-0000-0600-000039000000}"/>
            </a:ext>
          </a:extLst>
        </xdr:cNvPr>
        <xdr:cNvSpPr txBox="1"/>
      </xdr:nvSpPr>
      <xdr:spPr>
        <a:xfrm>
          <a:off x="4686300" y="65921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68,720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73254</xdr:rowOff>
    </xdr:from>
    <xdr:to>
      <xdr:col>24</xdr:col>
      <xdr:colOff>152400</xdr:colOff>
      <xdr:row>38</xdr:row>
      <xdr:rowOff>73254</xdr:rowOff>
    </xdr:to>
    <xdr:cxnSp macro="">
      <xdr:nvCxnSpPr>
        <xdr:cNvPr id="58" name="直線コネクタ 57">
          <a:extLst>
            <a:ext uri="{FF2B5EF4-FFF2-40B4-BE49-F238E27FC236}">
              <a16:creationId xmlns:a16="http://schemas.microsoft.com/office/drawing/2014/main" id="{00000000-0008-0000-0600-00003A000000}"/>
            </a:ext>
          </a:extLst>
        </xdr:cNvPr>
        <xdr:cNvCxnSpPr/>
      </xdr:nvCxnSpPr>
      <xdr:spPr>
        <a:xfrm>
          <a:off x="4546600" y="65883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100962</xdr:rowOff>
    </xdr:from>
    <xdr:ext cx="599010" cy="259045"/>
    <xdr:sp macro="" textlink="">
      <xdr:nvSpPr>
        <xdr:cNvPr id="59" name="人件費最大値テキスト">
          <a:extLst>
            <a:ext uri="{FF2B5EF4-FFF2-40B4-BE49-F238E27FC236}">
              <a16:creationId xmlns:a16="http://schemas.microsoft.com/office/drawing/2014/main" id="{00000000-0008-0000-0600-00003B000000}"/>
            </a:ext>
          </a:extLst>
        </xdr:cNvPr>
        <xdr:cNvSpPr txBox="1"/>
      </xdr:nvSpPr>
      <xdr:spPr>
        <a:xfrm>
          <a:off x="4686300" y="50730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238,086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154285</xdr:rowOff>
    </xdr:from>
    <xdr:to>
      <xdr:col>24</xdr:col>
      <xdr:colOff>152400</xdr:colOff>
      <xdr:row>30</xdr:row>
      <xdr:rowOff>154285</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a:off x="4546600" y="52977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35</xdr:row>
      <xdr:rowOff>142344</xdr:rowOff>
    </xdr:from>
    <xdr:to>
      <xdr:col>24</xdr:col>
      <xdr:colOff>63500</xdr:colOff>
      <xdr:row>35</xdr:row>
      <xdr:rowOff>169830</xdr:rowOff>
    </xdr:to>
    <xdr:cxnSp macro="">
      <xdr:nvCxnSpPr>
        <xdr:cNvPr id="61" name="直線コネクタ 60">
          <a:extLst>
            <a:ext uri="{FF2B5EF4-FFF2-40B4-BE49-F238E27FC236}">
              <a16:creationId xmlns:a16="http://schemas.microsoft.com/office/drawing/2014/main" id="{00000000-0008-0000-0600-00003D000000}"/>
            </a:ext>
          </a:extLst>
        </xdr:cNvPr>
        <xdr:cNvCxnSpPr/>
      </xdr:nvCxnSpPr>
      <xdr:spPr>
        <a:xfrm flipV="1">
          <a:off x="3797300" y="6143094"/>
          <a:ext cx="838200" cy="274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33</xdr:row>
      <xdr:rowOff>162016</xdr:rowOff>
    </xdr:from>
    <xdr:ext cx="599010" cy="259045"/>
    <xdr:sp macro="" textlink="">
      <xdr:nvSpPr>
        <xdr:cNvPr id="62" name="人件費平均値テキスト">
          <a:extLst>
            <a:ext uri="{FF2B5EF4-FFF2-40B4-BE49-F238E27FC236}">
              <a16:creationId xmlns:a16="http://schemas.microsoft.com/office/drawing/2014/main" id="{00000000-0008-0000-0600-00003E000000}"/>
            </a:ext>
          </a:extLst>
        </xdr:cNvPr>
        <xdr:cNvSpPr txBox="1"/>
      </xdr:nvSpPr>
      <xdr:spPr>
        <a:xfrm>
          <a:off x="4686300" y="581986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143,407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139139</xdr:rowOff>
    </xdr:from>
    <xdr:to>
      <xdr:col>24</xdr:col>
      <xdr:colOff>114300</xdr:colOff>
      <xdr:row>35</xdr:row>
      <xdr:rowOff>69289</xdr:rowOff>
    </xdr:to>
    <xdr:sp macro="" textlink="">
      <xdr:nvSpPr>
        <xdr:cNvPr id="63" name="フローチャート: 判断 62">
          <a:extLst>
            <a:ext uri="{FF2B5EF4-FFF2-40B4-BE49-F238E27FC236}">
              <a16:creationId xmlns:a16="http://schemas.microsoft.com/office/drawing/2014/main" id="{00000000-0008-0000-0600-00003F000000}"/>
            </a:ext>
          </a:extLst>
        </xdr:cNvPr>
        <xdr:cNvSpPr/>
      </xdr:nvSpPr>
      <xdr:spPr>
        <a:xfrm>
          <a:off x="4584700" y="59684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35</xdr:row>
      <xdr:rowOff>169830</xdr:rowOff>
    </xdr:from>
    <xdr:to>
      <xdr:col>19</xdr:col>
      <xdr:colOff>177800</xdr:colOff>
      <xdr:row>36</xdr:row>
      <xdr:rowOff>61953</xdr:rowOff>
    </xdr:to>
    <xdr:cxnSp macro="">
      <xdr:nvCxnSpPr>
        <xdr:cNvPr id="64" name="直線コネクタ 63">
          <a:extLst>
            <a:ext uri="{FF2B5EF4-FFF2-40B4-BE49-F238E27FC236}">
              <a16:creationId xmlns:a16="http://schemas.microsoft.com/office/drawing/2014/main" id="{00000000-0008-0000-0600-000040000000}"/>
            </a:ext>
          </a:extLst>
        </xdr:cNvPr>
        <xdr:cNvCxnSpPr/>
      </xdr:nvCxnSpPr>
      <xdr:spPr>
        <a:xfrm flipV="1">
          <a:off x="2908300" y="6170580"/>
          <a:ext cx="889000" cy="635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127</xdr:rowOff>
    </xdr:from>
    <xdr:to>
      <xdr:col>20</xdr:col>
      <xdr:colOff>38100</xdr:colOff>
      <xdr:row>35</xdr:row>
      <xdr:rowOff>101727</xdr:rowOff>
    </xdr:to>
    <xdr:sp macro="" textlink="">
      <xdr:nvSpPr>
        <xdr:cNvPr id="65" name="フローチャート: 判断 64">
          <a:extLst>
            <a:ext uri="{FF2B5EF4-FFF2-40B4-BE49-F238E27FC236}">
              <a16:creationId xmlns:a16="http://schemas.microsoft.com/office/drawing/2014/main" id="{00000000-0008-0000-0600-000041000000}"/>
            </a:ext>
          </a:extLst>
        </xdr:cNvPr>
        <xdr:cNvSpPr/>
      </xdr:nvSpPr>
      <xdr:spPr>
        <a:xfrm>
          <a:off x="3746500" y="60008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33</xdr:row>
      <xdr:rowOff>118254</xdr:rowOff>
    </xdr:from>
    <xdr:ext cx="599010" cy="259045"/>
    <xdr:sp macro="" textlink="">
      <xdr:nvSpPr>
        <xdr:cNvPr id="66" name="テキスト ボックス 65">
          <a:extLst>
            <a:ext uri="{FF2B5EF4-FFF2-40B4-BE49-F238E27FC236}">
              <a16:creationId xmlns:a16="http://schemas.microsoft.com/office/drawing/2014/main" id="{00000000-0008-0000-0600-000042000000}"/>
            </a:ext>
          </a:extLst>
        </xdr:cNvPr>
        <xdr:cNvSpPr txBox="1"/>
      </xdr:nvSpPr>
      <xdr:spPr>
        <a:xfrm>
          <a:off x="3497795" y="57761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61953</xdr:rowOff>
    </xdr:from>
    <xdr:to>
      <xdr:col>15</xdr:col>
      <xdr:colOff>50800</xdr:colOff>
      <xdr:row>36</xdr:row>
      <xdr:rowOff>119461</xdr:rowOff>
    </xdr:to>
    <xdr:cxnSp macro="">
      <xdr:nvCxnSpPr>
        <xdr:cNvPr id="67" name="直線コネクタ 66">
          <a:extLst>
            <a:ext uri="{FF2B5EF4-FFF2-40B4-BE49-F238E27FC236}">
              <a16:creationId xmlns:a16="http://schemas.microsoft.com/office/drawing/2014/main" id="{00000000-0008-0000-0600-000043000000}"/>
            </a:ext>
          </a:extLst>
        </xdr:cNvPr>
        <xdr:cNvCxnSpPr/>
      </xdr:nvCxnSpPr>
      <xdr:spPr>
        <a:xfrm flipV="1">
          <a:off x="2019300" y="6234153"/>
          <a:ext cx="889000" cy="575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8852</xdr:rowOff>
    </xdr:from>
    <xdr:to>
      <xdr:col>15</xdr:col>
      <xdr:colOff>101600</xdr:colOff>
      <xdr:row>35</xdr:row>
      <xdr:rowOff>110452</xdr:rowOff>
    </xdr:to>
    <xdr:sp macro="" textlink="">
      <xdr:nvSpPr>
        <xdr:cNvPr id="68" name="フローチャート: 判断 67">
          <a:extLst>
            <a:ext uri="{FF2B5EF4-FFF2-40B4-BE49-F238E27FC236}">
              <a16:creationId xmlns:a16="http://schemas.microsoft.com/office/drawing/2014/main" id="{00000000-0008-0000-0600-000044000000}"/>
            </a:ext>
          </a:extLst>
        </xdr:cNvPr>
        <xdr:cNvSpPr/>
      </xdr:nvSpPr>
      <xdr:spPr>
        <a:xfrm>
          <a:off x="2857500" y="60096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33</xdr:row>
      <xdr:rowOff>126979</xdr:rowOff>
    </xdr:from>
    <xdr:ext cx="599010" cy="259045"/>
    <xdr:sp macro="" textlink="">
      <xdr:nvSpPr>
        <xdr:cNvPr id="69" name="テキスト ボックス 68">
          <a:extLst>
            <a:ext uri="{FF2B5EF4-FFF2-40B4-BE49-F238E27FC236}">
              <a16:creationId xmlns:a16="http://schemas.microsoft.com/office/drawing/2014/main" id="{00000000-0008-0000-0600-000045000000}"/>
            </a:ext>
          </a:extLst>
        </xdr:cNvPr>
        <xdr:cNvSpPr txBox="1"/>
      </xdr:nvSpPr>
      <xdr:spPr>
        <a:xfrm>
          <a:off x="2608795" y="57848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138,005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36</xdr:row>
      <xdr:rowOff>119461</xdr:rowOff>
    </xdr:from>
    <xdr:to>
      <xdr:col>10</xdr:col>
      <xdr:colOff>114300</xdr:colOff>
      <xdr:row>37</xdr:row>
      <xdr:rowOff>26253</xdr:rowOff>
    </xdr:to>
    <xdr:cxnSp macro="">
      <xdr:nvCxnSpPr>
        <xdr:cNvPr id="70" name="直線コネクタ 69">
          <a:extLst>
            <a:ext uri="{FF2B5EF4-FFF2-40B4-BE49-F238E27FC236}">
              <a16:creationId xmlns:a16="http://schemas.microsoft.com/office/drawing/2014/main" id="{00000000-0008-0000-0600-000046000000}"/>
            </a:ext>
          </a:extLst>
        </xdr:cNvPr>
        <xdr:cNvCxnSpPr/>
      </xdr:nvCxnSpPr>
      <xdr:spPr>
        <a:xfrm flipV="1">
          <a:off x="1130300" y="6291661"/>
          <a:ext cx="889000" cy="782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44902</xdr:rowOff>
    </xdr:from>
    <xdr:to>
      <xdr:col>10</xdr:col>
      <xdr:colOff>165100</xdr:colOff>
      <xdr:row>35</xdr:row>
      <xdr:rowOff>146502</xdr:rowOff>
    </xdr:to>
    <xdr:sp macro="" textlink="">
      <xdr:nvSpPr>
        <xdr:cNvPr id="71" name="フローチャート: 判断 70">
          <a:extLst>
            <a:ext uri="{FF2B5EF4-FFF2-40B4-BE49-F238E27FC236}">
              <a16:creationId xmlns:a16="http://schemas.microsoft.com/office/drawing/2014/main" id="{00000000-0008-0000-0600-000047000000}"/>
            </a:ext>
          </a:extLst>
        </xdr:cNvPr>
        <xdr:cNvSpPr/>
      </xdr:nvSpPr>
      <xdr:spPr>
        <a:xfrm>
          <a:off x="1968500" y="60456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33</xdr:row>
      <xdr:rowOff>163029</xdr:rowOff>
    </xdr:from>
    <xdr:ext cx="599010" cy="259045"/>
    <xdr:sp macro="" textlink="">
      <xdr:nvSpPr>
        <xdr:cNvPr id="72" name="テキスト ボックス 71">
          <a:extLst>
            <a:ext uri="{FF2B5EF4-FFF2-40B4-BE49-F238E27FC236}">
              <a16:creationId xmlns:a16="http://schemas.microsoft.com/office/drawing/2014/main" id="{00000000-0008-0000-0600-000048000000}"/>
            </a:ext>
          </a:extLst>
        </xdr:cNvPr>
        <xdr:cNvSpPr txBox="1"/>
      </xdr:nvSpPr>
      <xdr:spPr>
        <a:xfrm>
          <a:off x="1719795" y="58208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133,274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143307</xdr:rowOff>
    </xdr:from>
    <xdr:to>
      <xdr:col>6</xdr:col>
      <xdr:colOff>38100</xdr:colOff>
      <xdr:row>36</xdr:row>
      <xdr:rowOff>73457</xdr:rowOff>
    </xdr:to>
    <xdr:sp macro="" textlink="">
      <xdr:nvSpPr>
        <xdr:cNvPr id="73" name="フローチャート: 判断 72">
          <a:extLst>
            <a:ext uri="{FF2B5EF4-FFF2-40B4-BE49-F238E27FC236}">
              <a16:creationId xmlns:a16="http://schemas.microsoft.com/office/drawing/2014/main" id="{00000000-0008-0000-0600-000049000000}"/>
            </a:ext>
          </a:extLst>
        </xdr:cNvPr>
        <xdr:cNvSpPr/>
      </xdr:nvSpPr>
      <xdr:spPr>
        <a:xfrm>
          <a:off x="1079500" y="61440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34</xdr:row>
      <xdr:rowOff>89984</xdr:rowOff>
    </xdr:from>
    <xdr:ext cx="599010"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830795" y="59192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120,360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600-00004F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91544</xdr:rowOff>
    </xdr:from>
    <xdr:to>
      <xdr:col>24</xdr:col>
      <xdr:colOff>114300</xdr:colOff>
      <xdr:row>36</xdr:row>
      <xdr:rowOff>21694</xdr:rowOff>
    </xdr:to>
    <xdr:sp macro="" textlink="">
      <xdr:nvSpPr>
        <xdr:cNvPr id="80" name="楕円 79">
          <a:extLst>
            <a:ext uri="{FF2B5EF4-FFF2-40B4-BE49-F238E27FC236}">
              <a16:creationId xmlns:a16="http://schemas.microsoft.com/office/drawing/2014/main" id="{00000000-0008-0000-0600-000050000000}"/>
            </a:ext>
          </a:extLst>
        </xdr:cNvPr>
        <xdr:cNvSpPr/>
      </xdr:nvSpPr>
      <xdr:spPr>
        <a:xfrm>
          <a:off x="4584700" y="60922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69971</xdr:rowOff>
    </xdr:from>
    <xdr:ext cx="599010" cy="259045"/>
    <xdr:sp macro="" textlink="">
      <xdr:nvSpPr>
        <xdr:cNvPr id="81" name="人件費該当値テキスト">
          <a:extLst>
            <a:ext uri="{FF2B5EF4-FFF2-40B4-BE49-F238E27FC236}">
              <a16:creationId xmlns:a16="http://schemas.microsoft.com/office/drawing/2014/main" id="{00000000-0008-0000-0600-000051000000}"/>
            </a:ext>
          </a:extLst>
        </xdr:cNvPr>
        <xdr:cNvSpPr txBox="1"/>
      </xdr:nvSpPr>
      <xdr:spPr>
        <a:xfrm>
          <a:off x="4686300" y="60707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127,153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35</xdr:row>
      <xdr:rowOff>119030</xdr:rowOff>
    </xdr:from>
    <xdr:to>
      <xdr:col>20</xdr:col>
      <xdr:colOff>38100</xdr:colOff>
      <xdr:row>36</xdr:row>
      <xdr:rowOff>49180</xdr:rowOff>
    </xdr:to>
    <xdr:sp macro="" textlink="">
      <xdr:nvSpPr>
        <xdr:cNvPr id="82" name="楕円 81">
          <a:extLst>
            <a:ext uri="{FF2B5EF4-FFF2-40B4-BE49-F238E27FC236}">
              <a16:creationId xmlns:a16="http://schemas.microsoft.com/office/drawing/2014/main" id="{00000000-0008-0000-0600-000052000000}"/>
            </a:ext>
          </a:extLst>
        </xdr:cNvPr>
        <xdr:cNvSpPr/>
      </xdr:nvSpPr>
      <xdr:spPr>
        <a:xfrm>
          <a:off x="3746500" y="6119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36</xdr:row>
      <xdr:rowOff>40307</xdr:rowOff>
    </xdr:from>
    <xdr:ext cx="599010" cy="259045"/>
    <xdr:sp macro="" textlink="">
      <xdr:nvSpPr>
        <xdr:cNvPr id="83" name="テキスト ボックス 82">
          <a:extLst>
            <a:ext uri="{FF2B5EF4-FFF2-40B4-BE49-F238E27FC236}">
              <a16:creationId xmlns:a16="http://schemas.microsoft.com/office/drawing/2014/main" id="{00000000-0008-0000-0600-000053000000}"/>
            </a:ext>
          </a:extLst>
        </xdr:cNvPr>
        <xdr:cNvSpPr txBox="1"/>
      </xdr:nvSpPr>
      <xdr:spPr>
        <a:xfrm>
          <a:off x="3497795" y="62125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123,546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11153</xdr:rowOff>
    </xdr:from>
    <xdr:to>
      <xdr:col>15</xdr:col>
      <xdr:colOff>101600</xdr:colOff>
      <xdr:row>36</xdr:row>
      <xdr:rowOff>112753</xdr:rowOff>
    </xdr:to>
    <xdr:sp macro="" textlink="">
      <xdr:nvSpPr>
        <xdr:cNvPr id="84" name="楕円 83">
          <a:extLst>
            <a:ext uri="{FF2B5EF4-FFF2-40B4-BE49-F238E27FC236}">
              <a16:creationId xmlns:a16="http://schemas.microsoft.com/office/drawing/2014/main" id="{00000000-0008-0000-0600-000054000000}"/>
            </a:ext>
          </a:extLst>
        </xdr:cNvPr>
        <xdr:cNvSpPr/>
      </xdr:nvSpPr>
      <xdr:spPr>
        <a:xfrm>
          <a:off x="2857500" y="61833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36</xdr:row>
      <xdr:rowOff>103880</xdr:rowOff>
    </xdr:from>
    <xdr:ext cx="599010" cy="259045"/>
    <xdr:sp macro="" textlink="">
      <xdr:nvSpPr>
        <xdr:cNvPr id="85" name="テキスト ボックス 84">
          <a:extLst>
            <a:ext uri="{FF2B5EF4-FFF2-40B4-BE49-F238E27FC236}">
              <a16:creationId xmlns:a16="http://schemas.microsoft.com/office/drawing/2014/main" id="{00000000-0008-0000-0600-000055000000}"/>
            </a:ext>
          </a:extLst>
        </xdr:cNvPr>
        <xdr:cNvSpPr txBox="1"/>
      </xdr:nvSpPr>
      <xdr:spPr>
        <a:xfrm>
          <a:off x="2608795" y="62760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115,203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68661</xdr:rowOff>
    </xdr:from>
    <xdr:to>
      <xdr:col>10</xdr:col>
      <xdr:colOff>165100</xdr:colOff>
      <xdr:row>36</xdr:row>
      <xdr:rowOff>170261</xdr:rowOff>
    </xdr:to>
    <xdr:sp macro="" textlink="">
      <xdr:nvSpPr>
        <xdr:cNvPr id="86" name="楕円 85">
          <a:extLst>
            <a:ext uri="{FF2B5EF4-FFF2-40B4-BE49-F238E27FC236}">
              <a16:creationId xmlns:a16="http://schemas.microsoft.com/office/drawing/2014/main" id="{00000000-0008-0000-0600-000056000000}"/>
            </a:ext>
          </a:extLst>
        </xdr:cNvPr>
        <xdr:cNvSpPr/>
      </xdr:nvSpPr>
      <xdr:spPr>
        <a:xfrm>
          <a:off x="1968500" y="62408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36</xdr:row>
      <xdr:rowOff>161388</xdr:rowOff>
    </xdr:from>
    <xdr:ext cx="599010" cy="259045"/>
    <xdr:sp macro="" textlink="">
      <xdr:nvSpPr>
        <xdr:cNvPr id="87" name="テキスト ボックス 86">
          <a:extLst>
            <a:ext uri="{FF2B5EF4-FFF2-40B4-BE49-F238E27FC236}">
              <a16:creationId xmlns:a16="http://schemas.microsoft.com/office/drawing/2014/main" id="{00000000-0008-0000-0600-000057000000}"/>
            </a:ext>
          </a:extLst>
        </xdr:cNvPr>
        <xdr:cNvSpPr txBox="1"/>
      </xdr:nvSpPr>
      <xdr:spPr>
        <a:xfrm>
          <a:off x="1719795" y="63335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107,656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146903</xdr:rowOff>
    </xdr:from>
    <xdr:to>
      <xdr:col>6</xdr:col>
      <xdr:colOff>38100</xdr:colOff>
      <xdr:row>37</xdr:row>
      <xdr:rowOff>77053</xdr:rowOff>
    </xdr:to>
    <xdr:sp macro="" textlink="">
      <xdr:nvSpPr>
        <xdr:cNvPr id="88" name="楕円 87">
          <a:extLst>
            <a:ext uri="{FF2B5EF4-FFF2-40B4-BE49-F238E27FC236}">
              <a16:creationId xmlns:a16="http://schemas.microsoft.com/office/drawing/2014/main" id="{00000000-0008-0000-0600-000058000000}"/>
            </a:ext>
          </a:extLst>
        </xdr:cNvPr>
        <xdr:cNvSpPr/>
      </xdr:nvSpPr>
      <xdr:spPr>
        <a:xfrm>
          <a:off x="1079500" y="63191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68180</xdr:rowOff>
    </xdr:from>
    <xdr:ext cx="534377" cy="259045"/>
    <xdr:sp macro="" textlink="">
      <xdr:nvSpPr>
        <xdr:cNvPr id="89" name="テキスト ボックス 88">
          <a:extLst>
            <a:ext uri="{FF2B5EF4-FFF2-40B4-BE49-F238E27FC236}">
              <a16:creationId xmlns:a16="http://schemas.microsoft.com/office/drawing/2014/main" id="{00000000-0008-0000-0600-000059000000}"/>
            </a:ext>
          </a:extLst>
        </xdr:cNvPr>
        <xdr:cNvSpPr txBox="1"/>
      </xdr:nvSpPr>
      <xdr:spPr>
        <a:xfrm>
          <a:off x="863111" y="64118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97,388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73,430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67,085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a:extLst>
            <a:ext uri="{FF2B5EF4-FFF2-40B4-BE49-F238E27FC236}">
              <a16:creationId xmlns:a16="http://schemas.microsoft.com/office/drawing/2014/main" id="{00000000-0008-0000-0600-000061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a:extLst>
            <a:ext uri="{FF2B5EF4-FFF2-40B4-BE49-F238E27FC236}">
              <a16:creationId xmlns:a16="http://schemas.microsoft.com/office/drawing/2014/main" id="{00000000-0008-0000-0600-000062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100" name="直線コネクタ 99">
          <a:extLst>
            <a:ext uri="{FF2B5EF4-FFF2-40B4-BE49-F238E27FC236}">
              <a16:creationId xmlns:a16="http://schemas.microsoft.com/office/drawing/2014/main" id="{00000000-0008-0000-0600-000064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101" name="テキスト ボックス 100">
          <a:extLst>
            <a:ext uri="{FF2B5EF4-FFF2-40B4-BE49-F238E27FC236}">
              <a16:creationId xmlns:a16="http://schemas.microsoft.com/office/drawing/2014/main" id="{00000000-0008-0000-0600-000065000000}"/>
            </a:ext>
          </a:extLst>
        </xdr:cNvPr>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2" name="直線コネクタ 101">
          <a:extLst>
            <a:ext uri="{FF2B5EF4-FFF2-40B4-BE49-F238E27FC236}">
              <a16:creationId xmlns:a16="http://schemas.microsoft.com/office/drawing/2014/main" id="{00000000-0008-0000-0600-000066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3" name="テキスト ボックス 102">
          <a:extLst>
            <a:ext uri="{FF2B5EF4-FFF2-40B4-BE49-F238E27FC236}">
              <a16:creationId xmlns:a16="http://schemas.microsoft.com/office/drawing/2014/main" id="{00000000-0008-0000-0600-000067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4" name="直線コネクタ 103">
          <a:extLst>
            <a:ext uri="{FF2B5EF4-FFF2-40B4-BE49-F238E27FC236}">
              <a16:creationId xmlns:a16="http://schemas.microsoft.com/office/drawing/2014/main" id="{00000000-0008-0000-0600-000068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5" name="テキスト ボックス 104">
          <a:extLst>
            <a:ext uri="{FF2B5EF4-FFF2-40B4-BE49-F238E27FC236}">
              <a16:creationId xmlns:a16="http://schemas.microsoft.com/office/drawing/2014/main" id="{00000000-0008-0000-0600-000069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6" name="直線コネクタ 105">
          <a:extLst>
            <a:ext uri="{FF2B5EF4-FFF2-40B4-BE49-F238E27FC236}">
              <a16:creationId xmlns:a16="http://schemas.microsoft.com/office/drawing/2014/main" id="{00000000-0008-0000-0600-00006A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7" name="テキスト ボックス 106">
          <a:extLst>
            <a:ext uri="{FF2B5EF4-FFF2-40B4-BE49-F238E27FC236}">
              <a16:creationId xmlns:a16="http://schemas.microsoft.com/office/drawing/2014/main" id="{00000000-0008-0000-0600-00006B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8" name="直線コネクタ 107">
          <a:extLst>
            <a:ext uri="{FF2B5EF4-FFF2-40B4-BE49-F238E27FC236}">
              <a16:creationId xmlns:a16="http://schemas.microsoft.com/office/drawing/2014/main" id="{00000000-0008-0000-0600-00006C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09" name="テキスト ボックス 108">
          <a:extLst>
            <a:ext uri="{FF2B5EF4-FFF2-40B4-BE49-F238E27FC236}">
              <a16:creationId xmlns:a16="http://schemas.microsoft.com/office/drawing/2014/main" id="{00000000-0008-0000-0600-00006D000000}"/>
            </a:ext>
          </a:extLst>
        </xdr:cNvPr>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10" name="直線コネクタ 109">
          <a:extLst>
            <a:ext uri="{FF2B5EF4-FFF2-40B4-BE49-F238E27FC236}">
              <a16:creationId xmlns:a16="http://schemas.microsoft.com/office/drawing/2014/main" id="{00000000-0008-0000-0600-00006E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38299</xdr:rowOff>
    </xdr:from>
    <xdr:ext cx="685572" cy="259045"/>
    <xdr:sp macro="" textlink="">
      <xdr:nvSpPr>
        <xdr:cNvPr id="111" name="テキスト ボックス 110">
          <a:extLst>
            <a:ext uri="{FF2B5EF4-FFF2-40B4-BE49-F238E27FC236}">
              <a16:creationId xmlns:a16="http://schemas.microsoft.com/office/drawing/2014/main" id="{00000000-0008-0000-0600-00006F000000}"/>
            </a:ext>
          </a:extLst>
        </xdr:cNvPr>
        <xdr:cNvSpPr txBox="1"/>
      </xdr:nvSpPr>
      <xdr:spPr>
        <a:xfrm>
          <a:off x="76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2" name="直線コネクタ 111">
          <a:extLst>
            <a:ext uri="{FF2B5EF4-FFF2-40B4-BE49-F238E27FC236}">
              <a16:creationId xmlns:a16="http://schemas.microsoft.com/office/drawing/2014/main" id="{00000000-0008-0000-0600-000070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3" name="テキスト ボックス 112">
          <a:extLst>
            <a:ext uri="{FF2B5EF4-FFF2-40B4-BE49-F238E27FC236}">
              <a16:creationId xmlns:a16="http://schemas.microsoft.com/office/drawing/2014/main" id="{00000000-0008-0000-0600-000071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4" name="物件費グラフ枠">
          <a:extLst>
            <a:ext uri="{FF2B5EF4-FFF2-40B4-BE49-F238E27FC236}">
              <a16:creationId xmlns:a16="http://schemas.microsoft.com/office/drawing/2014/main" id="{00000000-0008-0000-0600-000072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105252</xdr:rowOff>
    </xdr:from>
    <xdr:to>
      <xdr:col>24</xdr:col>
      <xdr:colOff>62865</xdr:colOff>
      <xdr:row>59</xdr:row>
      <xdr:rowOff>4851</xdr:rowOff>
    </xdr:to>
    <xdr:cxnSp macro="">
      <xdr:nvCxnSpPr>
        <xdr:cNvPr id="115" name="直線コネクタ 114">
          <a:extLst>
            <a:ext uri="{FF2B5EF4-FFF2-40B4-BE49-F238E27FC236}">
              <a16:creationId xmlns:a16="http://schemas.microsoft.com/office/drawing/2014/main" id="{00000000-0008-0000-0600-000073000000}"/>
            </a:ext>
          </a:extLst>
        </xdr:cNvPr>
        <xdr:cNvCxnSpPr/>
      </xdr:nvCxnSpPr>
      <xdr:spPr>
        <a:xfrm flipV="1">
          <a:off x="4633595" y="8677752"/>
          <a:ext cx="1270" cy="144264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8678</xdr:rowOff>
    </xdr:from>
    <xdr:ext cx="534377" cy="259045"/>
    <xdr:sp macro="" textlink="">
      <xdr:nvSpPr>
        <xdr:cNvPr id="116" name="物件費最小値テキスト">
          <a:extLst>
            <a:ext uri="{FF2B5EF4-FFF2-40B4-BE49-F238E27FC236}">
              <a16:creationId xmlns:a16="http://schemas.microsoft.com/office/drawing/2014/main" id="{00000000-0008-0000-0600-000074000000}"/>
            </a:ext>
          </a:extLst>
        </xdr:cNvPr>
        <xdr:cNvSpPr txBox="1"/>
      </xdr:nvSpPr>
      <xdr:spPr>
        <a:xfrm>
          <a:off x="4686300" y="101242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57,585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59</xdr:row>
      <xdr:rowOff>4851</xdr:rowOff>
    </xdr:from>
    <xdr:to>
      <xdr:col>24</xdr:col>
      <xdr:colOff>152400</xdr:colOff>
      <xdr:row>59</xdr:row>
      <xdr:rowOff>4851</xdr:rowOff>
    </xdr:to>
    <xdr:cxnSp macro="">
      <xdr:nvCxnSpPr>
        <xdr:cNvPr id="117" name="直線コネクタ 116">
          <a:extLst>
            <a:ext uri="{FF2B5EF4-FFF2-40B4-BE49-F238E27FC236}">
              <a16:creationId xmlns:a16="http://schemas.microsoft.com/office/drawing/2014/main" id="{00000000-0008-0000-0600-000075000000}"/>
            </a:ext>
          </a:extLst>
        </xdr:cNvPr>
        <xdr:cNvCxnSpPr/>
      </xdr:nvCxnSpPr>
      <xdr:spPr>
        <a:xfrm>
          <a:off x="4546600" y="101204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51929</xdr:rowOff>
    </xdr:from>
    <xdr:ext cx="599010" cy="259045"/>
    <xdr:sp macro="" textlink="">
      <xdr:nvSpPr>
        <xdr:cNvPr id="118" name="物件費最大値テキスト">
          <a:extLst>
            <a:ext uri="{FF2B5EF4-FFF2-40B4-BE49-F238E27FC236}">
              <a16:creationId xmlns:a16="http://schemas.microsoft.com/office/drawing/2014/main" id="{00000000-0008-0000-0600-000076000000}"/>
            </a:ext>
          </a:extLst>
        </xdr:cNvPr>
        <xdr:cNvSpPr txBox="1"/>
      </xdr:nvSpPr>
      <xdr:spPr>
        <a:xfrm>
          <a:off x="4686300" y="84529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941,097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105252</xdr:rowOff>
    </xdr:from>
    <xdr:to>
      <xdr:col>24</xdr:col>
      <xdr:colOff>152400</xdr:colOff>
      <xdr:row>50</xdr:row>
      <xdr:rowOff>105252</xdr:rowOff>
    </xdr:to>
    <xdr:cxnSp macro="">
      <xdr:nvCxnSpPr>
        <xdr:cNvPr id="119" name="直線コネクタ 118">
          <a:extLst>
            <a:ext uri="{FF2B5EF4-FFF2-40B4-BE49-F238E27FC236}">
              <a16:creationId xmlns:a16="http://schemas.microsoft.com/office/drawing/2014/main" id="{00000000-0008-0000-0600-000077000000}"/>
            </a:ext>
          </a:extLst>
        </xdr:cNvPr>
        <xdr:cNvCxnSpPr/>
      </xdr:nvCxnSpPr>
      <xdr:spPr>
        <a:xfrm>
          <a:off x="4546600" y="86777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127570</xdr:rowOff>
    </xdr:from>
    <xdr:to>
      <xdr:col>24</xdr:col>
      <xdr:colOff>63500</xdr:colOff>
      <xdr:row>58</xdr:row>
      <xdr:rowOff>128319</xdr:rowOff>
    </xdr:to>
    <xdr:cxnSp macro="">
      <xdr:nvCxnSpPr>
        <xdr:cNvPr id="120" name="直線コネクタ 119">
          <a:extLst>
            <a:ext uri="{FF2B5EF4-FFF2-40B4-BE49-F238E27FC236}">
              <a16:creationId xmlns:a16="http://schemas.microsoft.com/office/drawing/2014/main" id="{00000000-0008-0000-0600-000078000000}"/>
            </a:ext>
          </a:extLst>
        </xdr:cNvPr>
        <xdr:cNvCxnSpPr/>
      </xdr:nvCxnSpPr>
      <xdr:spPr>
        <a:xfrm>
          <a:off x="3797300" y="10071670"/>
          <a:ext cx="838200" cy="7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167250</xdr:rowOff>
    </xdr:from>
    <xdr:ext cx="599010" cy="259045"/>
    <xdr:sp macro="" textlink="">
      <xdr:nvSpPr>
        <xdr:cNvPr id="121" name="物件費平均値テキスト">
          <a:extLst>
            <a:ext uri="{FF2B5EF4-FFF2-40B4-BE49-F238E27FC236}">
              <a16:creationId xmlns:a16="http://schemas.microsoft.com/office/drawing/2014/main" id="{00000000-0008-0000-0600-000079000000}"/>
            </a:ext>
          </a:extLst>
        </xdr:cNvPr>
        <xdr:cNvSpPr txBox="1"/>
      </xdr:nvSpPr>
      <xdr:spPr>
        <a:xfrm>
          <a:off x="4686300" y="976845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151,027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144373</xdr:rowOff>
    </xdr:from>
    <xdr:to>
      <xdr:col>24</xdr:col>
      <xdr:colOff>114300</xdr:colOff>
      <xdr:row>58</xdr:row>
      <xdr:rowOff>74523</xdr:rowOff>
    </xdr:to>
    <xdr:sp macro="" textlink="">
      <xdr:nvSpPr>
        <xdr:cNvPr id="122" name="フローチャート: 判断 121">
          <a:extLst>
            <a:ext uri="{FF2B5EF4-FFF2-40B4-BE49-F238E27FC236}">
              <a16:creationId xmlns:a16="http://schemas.microsoft.com/office/drawing/2014/main" id="{00000000-0008-0000-0600-00007A000000}"/>
            </a:ext>
          </a:extLst>
        </xdr:cNvPr>
        <xdr:cNvSpPr/>
      </xdr:nvSpPr>
      <xdr:spPr>
        <a:xfrm>
          <a:off x="4584700" y="99170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127570</xdr:rowOff>
    </xdr:from>
    <xdr:to>
      <xdr:col>19</xdr:col>
      <xdr:colOff>177800</xdr:colOff>
      <xdr:row>58</xdr:row>
      <xdr:rowOff>130465</xdr:rowOff>
    </xdr:to>
    <xdr:cxnSp macro="">
      <xdr:nvCxnSpPr>
        <xdr:cNvPr id="123" name="直線コネクタ 122">
          <a:extLst>
            <a:ext uri="{FF2B5EF4-FFF2-40B4-BE49-F238E27FC236}">
              <a16:creationId xmlns:a16="http://schemas.microsoft.com/office/drawing/2014/main" id="{00000000-0008-0000-0600-00007B000000}"/>
            </a:ext>
          </a:extLst>
        </xdr:cNvPr>
        <xdr:cNvCxnSpPr/>
      </xdr:nvCxnSpPr>
      <xdr:spPr>
        <a:xfrm flipV="1">
          <a:off x="2908300" y="10071670"/>
          <a:ext cx="889000" cy="28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147662</xdr:rowOff>
    </xdr:from>
    <xdr:to>
      <xdr:col>20</xdr:col>
      <xdr:colOff>38100</xdr:colOff>
      <xdr:row>58</xdr:row>
      <xdr:rowOff>77812</xdr:rowOff>
    </xdr:to>
    <xdr:sp macro="" textlink="">
      <xdr:nvSpPr>
        <xdr:cNvPr id="124" name="フローチャート: 判断 123">
          <a:extLst>
            <a:ext uri="{FF2B5EF4-FFF2-40B4-BE49-F238E27FC236}">
              <a16:creationId xmlns:a16="http://schemas.microsoft.com/office/drawing/2014/main" id="{00000000-0008-0000-0600-00007C000000}"/>
            </a:ext>
          </a:extLst>
        </xdr:cNvPr>
        <xdr:cNvSpPr/>
      </xdr:nvSpPr>
      <xdr:spPr>
        <a:xfrm>
          <a:off x="3746500" y="99203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94339</xdr:rowOff>
    </xdr:from>
    <xdr:ext cx="599010" cy="259045"/>
    <xdr:sp macro="" textlink="">
      <xdr:nvSpPr>
        <xdr:cNvPr id="125" name="テキスト ボックス 124">
          <a:extLst>
            <a:ext uri="{FF2B5EF4-FFF2-40B4-BE49-F238E27FC236}">
              <a16:creationId xmlns:a16="http://schemas.microsoft.com/office/drawing/2014/main" id="{00000000-0008-0000-0600-00007D000000}"/>
            </a:ext>
          </a:extLst>
        </xdr:cNvPr>
        <xdr:cNvSpPr txBox="1"/>
      </xdr:nvSpPr>
      <xdr:spPr>
        <a:xfrm>
          <a:off x="3497795" y="96955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149,013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146045</xdr:rowOff>
    </xdr:from>
    <xdr:to>
      <xdr:col>15</xdr:col>
      <xdr:colOff>50800</xdr:colOff>
      <xdr:row>58</xdr:row>
      <xdr:rowOff>130465</xdr:rowOff>
    </xdr:to>
    <xdr:cxnSp macro="">
      <xdr:nvCxnSpPr>
        <xdr:cNvPr id="126" name="直線コネクタ 125">
          <a:extLst>
            <a:ext uri="{FF2B5EF4-FFF2-40B4-BE49-F238E27FC236}">
              <a16:creationId xmlns:a16="http://schemas.microsoft.com/office/drawing/2014/main" id="{00000000-0008-0000-0600-00007E000000}"/>
            </a:ext>
          </a:extLst>
        </xdr:cNvPr>
        <xdr:cNvCxnSpPr/>
      </xdr:nvCxnSpPr>
      <xdr:spPr>
        <a:xfrm>
          <a:off x="2019300" y="9918695"/>
          <a:ext cx="889000" cy="1558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58</xdr:row>
      <xdr:rowOff>522</xdr:rowOff>
    </xdr:from>
    <xdr:to>
      <xdr:col>15</xdr:col>
      <xdr:colOff>101600</xdr:colOff>
      <xdr:row>58</xdr:row>
      <xdr:rowOff>102122</xdr:rowOff>
    </xdr:to>
    <xdr:sp macro="" textlink="">
      <xdr:nvSpPr>
        <xdr:cNvPr id="127" name="フローチャート: 判断 126">
          <a:extLst>
            <a:ext uri="{FF2B5EF4-FFF2-40B4-BE49-F238E27FC236}">
              <a16:creationId xmlns:a16="http://schemas.microsoft.com/office/drawing/2014/main" id="{00000000-0008-0000-0600-00007F000000}"/>
            </a:ext>
          </a:extLst>
        </xdr:cNvPr>
        <xdr:cNvSpPr/>
      </xdr:nvSpPr>
      <xdr:spPr>
        <a:xfrm>
          <a:off x="2857500" y="99446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118649</xdr:rowOff>
    </xdr:from>
    <xdr:ext cx="599010" cy="259045"/>
    <xdr:sp macro="" textlink="">
      <xdr:nvSpPr>
        <xdr:cNvPr id="128" name="テキスト ボックス 127">
          <a:extLst>
            <a:ext uri="{FF2B5EF4-FFF2-40B4-BE49-F238E27FC236}">
              <a16:creationId xmlns:a16="http://schemas.microsoft.com/office/drawing/2014/main" id="{00000000-0008-0000-0600-000080000000}"/>
            </a:ext>
          </a:extLst>
        </xdr:cNvPr>
        <xdr:cNvSpPr txBox="1"/>
      </xdr:nvSpPr>
      <xdr:spPr>
        <a:xfrm>
          <a:off x="2608795" y="97198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134,125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146045</xdr:rowOff>
    </xdr:from>
    <xdr:to>
      <xdr:col>10</xdr:col>
      <xdr:colOff>114300</xdr:colOff>
      <xdr:row>58</xdr:row>
      <xdr:rowOff>107838</xdr:rowOff>
    </xdr:to>
    <xdr:cxnSp macro="">
      <xdr:nvCxnSpPr>
        <xdr:cNvPr id="129" name="直線コネクタ 128">
          <a:extLst>
            <a:ext uri="{FF2B5EF4-FFF2-40B4-BE49-F238E27FC236}">
              <a16:creationId xmlns:a16="http://schemas.microsoft.com/office/drawing/2014/main" id="{00000000-0008-0000-0600-000081000000}"/>
            </a:ext>
          </a:extLst>
        </xdr:cNvPr>
        <xdr:cNvCxnSpPr/>
      </xdr:nvCxnSpPr>
      <xdr:spPr>
        <a:xfrm flipV="1">
          <a:off x="1130300" y="9918695"/>
          <a:ext cx="889000" cy="1332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7545</xdr:rowOff>
    </xdr:from>
    <xdr:to>
      <xdr:col>10</xdr:col>
      <xdr:colOff>165100</xdr:colOff>
      <xdr:row>58</xdr:row>
      <xdr:rowOff>109145</xdr:rowOff>
    </xdr:to>
    <xdr:sp macro="" textlink="">
      <xdr:nvSpPr>
        <xdr:cNvPr id="130" name="フローチャート: 判断 129">
          <a:extLst>
            <a:ext uri="{FF2B5EF4-FFF2-40B4-BE49-F238E27FC236}">
              <a16:creationId xmlns:a16="http://schemas.microsoft.com/office/drawing/2014/main" id="{00000000-0008-0000-0600-000082000000}"/>
            </a:ext>
          </a:extLst>
        </xdr:cNvPr>
        <xdr:cNvSpPr/>
      </xdr:nvSpPr>
      <xdr:spPr>
        <a:xfrm>
          <a:off x="1968500" y="99516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100272</xdr:rowOff>
    </xdr:from>
    <xdr:ext cx="599010" cy="259045"/>
    <xdr:sp macro="" textlink="">
      <xdr:nvSpPr>
        <xdr:cNvPr id="131" name="テキスト ボックス 130">
          <a:extLst>
            <a:ext uri="{FF2B5EF4-FFF2-40B4-BE49-F238E27FC236}">
              <a16:creationId xmlns:a16="http://schemas.microsoft.com/office/drawing/2014/main" id="{00000000-0008-0000-0600-000083000000}"/>
            </a:ext>
          </a:extLst>
        </xdr:cNvPr>
        <xdr:cNvSpPr txBox="1"/>
      </xdr:nvSpPr>
      <xdr:spPr>
        <a:xfrm>
          <a:off x="1719795" y="100443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129,824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12198</xdr:rowOff>
    </xdr:from>
    <xdr:to>
      <xdr:col>6</xdr:col>
      <xdr:colOff>38100</xdr:colOff>
      <xdr:row>58</xdr:row>
      <xdr:rowOff>113798</xdr:rowOff>
    </xdr:to>
    <xdr:sp macro="" textlink="">
      <xdr:nvSpPr>
        <xdr:cNvPr id="132" name="フローチャート: 判断 131">
          <a:extLst>
            <a:ext uri="{FF2B5EF4-FFF2-40B4-BE49-F238E27FC236}">
              <a16:creationId xmlns:a16="http://schemas.microsoft.com/office/drawing/2014/main" id="{00000000-0008-0000-0600-000084000000}"/>
            </a:ext>
          </a:extLst>
        </xdr:cNvPr>
        <xdr:cNvSpPr/>
      </xdr:nvSpPr>
      <xdr:spPr>
        <a:xfrm>
          <a:off x="1079500" y="99562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130325</xdr:rowOff>
    </xdr:from>
    <xdr:ext cx="59901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830795" y="97315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126,974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8" name="テキスト ボックス 137">
          <a:extLst>
            <a:ext uri="{FF2B5EF4-FFF2-40B4-BE49-F238E27FC236}">
              <a16:creationId xmlns:a16="http://schemas.microsoft.com/office/drawing/2014/main" id="{00000000-0008-0000-0600-00008A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77519</xdr:rowOff>
    </xdr:from>
    <xdr:to>
      <xdr:col>24</xdr:col>
      <xdr:colOff>114300</xdr:colOff>
      <xdr:row>59</xdr:row>
      <xdr:rowOff>7669</xdr:rowOff>
    </xdr:to>
    <xdr:sp macro="" textlink="">
      <xdr:nvSpPr>
        <xdr:cNvPr id="139" name="楕円 138">
          <a:extLst>
            <a:ext uri="{FF2B5EF4-FFF2-40B4-BE49-F238E27FC236}">
              <a16:creationId xmlns:a16="http://schemas.microsoft.com/office/drawing/2014/main" id="{00000000-0008-0000-0600-00008B000000}"/>
            </a:ext>
          </a:extLst>
        </xdr:cNvPr>
        <xdr:cNvSpPr/>
      </xdr:nvSpPr>
      <xdr:spPr>
        <a:xfrm>
          <a:off x="4584700" y="100216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163896</xdr:rowOff>
    </xdr:from>
    <xdr:ext cx="534377" cy="259045"/>
    <xdr:sp macro="" textlink="">
      <xdr:nvSpPr>
        <xdr:cNvPr id="140" name="物件費該当値テキスト">
          <a:extLst>
            <a:ext uri="{FF2B5EF4-FFF2-40B4-BE49-F238E27FC236}">
              <a16:creationId xmlns:a16="http://schemas.microsoft.com/office/drawing/2014/main" id="{00000000-0008-0000-0600-00008C000000}"/>
            </a:ext>
          </a:extLst>
        </xdr:cNvPr>
        <xdr:cNvSpPr txBox="1"/>
      </xdr:nvSpPr>
      <xdr:spPr>
        <a:xfrm>
          <a:off x="4686300" y="99365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86,970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76770</xdr:rowOff>
    </xdr:from>
    <xdr:to>
      <xdr:col>20</xdr:col>
      <xdr:colOff>38100</xdr:colOff>
      <xdr:row>59</xdr:row>
      <xdr:rowOff>6920</xdr:rowOff>
    </xdr:to>
    <xdr:sp macro="" textlink="">
      <xdr:nvSpPr>
        <xdr:cNvPr id="141" name="楕円 140">
          <a:extLst>
            <a:ext uri="{FF2B5EF4-FFF2-40B4-BE49-F238E27FC236}">
              <a16:creationId xmlns:a16="http://schemas.microsoft.com/office/drawing/2014/main" id="{00000000-0008-0000-0600-00008D000000}"/>
            </a:ext>
          </a:extLst>
        </xdr:cNvPr>
        <xdr:cNvSpPr/>
      </xdr:nvSpPr>
      <xdr:spPr>
        <a:xfrm>
          <a:off x="3746500" y="10020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58</xdr:row>
      <xdr:rowOff>169497</xdr:rowOff>
    </xdr:from>
    <xdr:ext cx="534377" cy="259045"/>
    <xdr:sp macro="" textlink="">
      <xdr:nvSpPr>
        <xdr:cNvPr id="142" name="テキスト ボックス 141">
          <a:extLst>
            <a:ext uri="{FF2B5EF4-FFF2-40B4-BE49-F238E27FC236}">
              <a16:creationId xmlns:a16="http://schemas.microsoft.com/office/drawing/2014/main" id="{00000000-0008-0000-0600-00008E000000}"/>
            </a:ext>
          </a:extLst>
        </xdr:cNvPr>
        <xdr:cNvSpPr txBox="1"/>
      </xdr:nvSpPr>
      <xdr:spPr>
        <a:xfrm>
          <a:off x="3530111" y="101135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87,429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58</xdr:row>
      <xdr:rowOff>79665</xdr:rowOff>
    </xdr:from>
    <xdr:to>
      <xdr:col>15</xdr:col>
      <xdr:colOff>101600</xdr:colOff>
      <xdr:row>59</xdr:row>
      <xdr:rowOff>9815</xdr:rowOff>
    </xdr:to>
    <xdr:sp macro="" textlink="">
      <xdr:nvSpPr>
        <xdr:cNvPr id="143" name="楕円 142">
          <a:extLst>
            <a:ext uri="{FF2B5EF4-FFF2-40B4-BE49-F238E27FC236}">
              <a16:creationId xmlns:a16="http://schemas.microsoft.com/office/drawing/2014/main" id="{00000000-0008-0000-0600-00008F000000}"/>
            </a:ext>
          </a:extLst>
        </xdr:cNvPr>
        <xdr:cNvSpPr/>
      </xdr:nvSpPr>
      <xdr:spPr>
        <a:xfrm>
          <a:off x="2857500" y="100237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59</xdr:row>
      <xdr:rowOff>942</xdr:rowOff>
    </xdr:from>
    <xdr:ext cx="534377" cy="259045"/>
    <xdr:sp macro="" textlink="">
      <xdr:nvSpPr>
        <xdr:cNvPr id="144" name="テキスト ボックス 143">
          <a:extLst>
            <a:ext uri="{FF2B5EF4-FFF2-40B4-BE49-F238E27FC236}">
              <a16:creationId xmlns:a16="http://schemas.microsoft.com/office/drawing/2014/main" id="{00000000-0008-0000-0600-000090000000}"/>
            </a:ext>
          </a:extLst>
        </xdr:cNvPr>
        <xdr:cNvSpPr txBox="1"/>
      </xdr:nvSpPr>
      <xdr:spPr>
        <a:xfrm>
          <a:off x="2641111" y="101164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85,656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95245</xdr:rowOff>
    </xdr:from>
    <xdr:to>
      <xdr:col>10</xdr:col>
      <xdr:colOff>165100</xdr:colOff>
      <xdr:row>58</xdr:row>
      <xdr:rowOff>25395</xdr:rowOff>
    </xdr:to>
    <xdr:sp macro="" textlink="">
      <xdr:nvSpPr>
        <xdr:cNvPr id="145" name="楕円 144">
          <a:extLst>
            <a:ext uri="{FF2B5EF4-FFF2-40B4-BE49-F238E27FC236}">
              <a16:creationId xmlns:a16="http://schemas.microsoft.com/office/drawing/2014/main" id="{00000000-0008-0000-0600-000091000000}"/>
            </a:ext>
          </a:extLst>
        </xdr:cNvPr>
        <xdr:cNvSpPr/>
      </xdr:nvSpPr>
      <xdr:spPr>
        <a:xfrm>
          <a:off x="1968500" y="98678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41922</xdr:rowOff>
    </xdr:from>
    <xdr:ext cx="599010" cy="259045"/>
    <xdr:sp macro="" textlink="">
      <xdr:nvSpPr>
        <xdr:cNvPr id="146" name="テキスト ボックス 145">
          <a:extLst>
            <a:ext uri="{FF2B5EF4-FFF2-40B4-BE49-F238E27FC236}">
              <a16:creationId xmlns:a16="http://schemas.microsoft.com/office/drawing/2014/main" id="{00000000-0008-0000-0600-000092000000}"/>
            </a:ext>
          </a:extLst>
        </xdr:cNvPr>
        <xdr:cNvSpPr txBox="1"/>
      </xdr:nvSpPr>
      <xdr:spPr>
        <a:xfrm>
          <a:off x="1719795" y="96431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181,114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57038</xdr:rowOff>
    </xdr:from>
    <xdr:to>
      <xdr:col>6</xdr:col>
      <xdr:colOff>38100</xdr:colOff>
      <xdr:row>58</xdr:row>
      <xdr:rowOff>158638</xdr:rowOff>
    </xdr:to>
    <xdr:sp macro="" textlink="">
      <xdr:nvSpPr>
        <xdr:cNvPr id="147" name="楕円 146">
          <a:extLst>
            <a:ext uri="{FF2B5EF4-FFF2-40B4-BE49-F238E27FC236}">
              <a16:creationId xmlns:a16="http://schemas.microsoft.com/office/drawing/2014/main" id="{00000000-0008-0000-0600-000093000000}"/>
            </a:ext>
          </a:extLst>
        </xdr:cNvPr>
        <xdr:cNvSpPr/>
      </xdr:nvSpPr>
      <xdr:spPr>
        <a:xfrm>
          <a:off x="1079500" y="10001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58</xdr:row>
      <xdr:rowOff>149765</xdr:rowOff>
    </xdr:from>
    <xdr:ext cx="534377" cy="259045"/>
    <xdr:sp macro="" textlink="">
      <xdr:nvSpPr>
        <xdr:cNvPr id="148" name="テキスト ボックス 147">
          <a:extLst>
            <a:ext uri="{FF2B5EF4-FFF2-40B4-BE49-F238E27FC236}">
              <a16:creationId xmlns:a16="http://schemas.microsoft.com/office/drawing/2014/main" id="{00000000-0008-0000-0600-000094000000}"/>
            </a:ext>
          </a:extLst>
        </xdr:cNvPr>
        <xdr:cNvSpPr txBox="1"/>
      </xdr:nvSpPr>
      <xdr:spPr>
        <a:xfrm>
          <a:off x="863111" y="100938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5" name="正方形/長方形 154">
          <a:extLst>
            <a:ext uri="{FF2B5EF4-FFF2-40B4-BE49-F238E27FC236}">
              <a16:creationId xmlns:a16="http://schemas.microsoft.com/office/drawing/2014/main" id="{00000000-0008-0000-0600-00009B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6" name="正方形/長方形 155">
          <a:extLst>
            <a:ext uri="{FF2B5EF4-FFF2-40B4-BE49-F238E27FC236}">
              <a16:creationId xmlns:a16="http://schemas.microsoft.com/office/drawing/2014/main" id="{00000000-0008-0000-0600-00009C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7" name="テキスト ボックス 156">
          <a:extLst>
            <a:ext uri="{FF2B5EF4-FFF2-40B4-BE49-F238E27FC236}">
              <a16:creationId xmlns:a16="http://schemas.microsoft.com/office/drawing/2014/main" id="{00000000-0008-0000-0600-00009D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44450</xdr:rowOff>
    </xdr:from>
    <xdr:to>
      <xdr:col>28</xdr:col>
      <xdr:colOff>114300</xdr:colOff>
      <xdr:row>79</xdr:row>
      <xdr:rowOff>44450</xdr:rowOff>
    </xdr:to>
    <xdr:cxnSp macro="">
      <xdr:nvCxnSpPr>
        <xdr:cNvPr id="159" name="直線コネクタ 158">
          <a:extLst>
            <a:ext uri="{FF2B5EF4-FFF2-40B4-BE49-F238E27FC236}">
              <a16:creationId xmlns:a16="http://schemas.microsoft.com/office/drawing/2014/main" id="{00000000-0008-0000-0600-00009F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73677</xdr:rowOff>
    </xdr:from>
    <xdr:ext cx="248786" cy="259045"/>
    <xdr:sp macro="" textlink="">
      <xdr:nvSpPr>
        <xdr:cNvPr id="160" name="テキスト ボックス 159">
          <a:extLst>
            <a:ext uri="{FF2B5EF4-FFF2-40B4-BE49-F238E27FC236}">
              <a16:creationId xmlns:a16="http://schemas.microsoft.com/office/drawing/2014/main" id="{00000000-0008-0000-0600-0000A0000000}"/>
            </a:ext>
          </a:extLst>
        </xdr:cNvPr>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61" name="直線コネクタ 160">
          <a:extLst>
            <a:ext uri="{FF2B5EF4-FFF2-40B4-BE49-F238E27FC236}">
              <a16:creationId xmlns:a16="http://schemas.microsoft.com/office/drawing/2014/main" id="{00000000-0008-0000-0600-0000A1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76</xdr:row>
      <xdr:rowOff>35577</xdr:rowOff>
    </xdr:from>
    <xdr:ext cx="531299" cy="259045"/>
    <xdr:sp macro="" textlink="">
      <xdr:nvSpPr>
        <xdr:cNvPr id="162" name="テキスト ボックス 161">
          <a:extLst>
            <a:ext uri="{FF2B5EF4-FFF2-40B4-BE49-F238E27FC236}">
              <a16:creationId xmlns:a16="http://schemas.microsoft.com/office/drawing/2014/main" id="{00000000-0008-0000-0600-0000A2000000}"/>
            </a:ext>
          </a:extLst>
        </xdr:cNvPr>
        <xdr:cNvSpPr txBox="1"/>
      </xdr:nvSpPr>
      <xdr:spPr>
        <a:xfrm>
          <a:off x="230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3" name="直線コネクタ 162">
          <a:extLst>
            <a:ext uri="{FF2B5EF4-FFF2-40B4-BE49-F238E27FC236}">
              <a16:creationId xmlns:a16="http://schemas.microsoft.com/office/drawing/2014/main" id="{00000000-0008-0000-0600-0000A3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73</xdr:row>
      <xdr:rowOff>168927</xdr:rowOff>
    </xdr:from>
    <xdr:ext cx="531299" cy="259045"/>
    <xdr:sp macro="" textlink="">
      <xdr:nvSpPr>
        <xdr:cNvPr id="164" name="テキスト ボックス 163">
          <a:extLst>
            <a:ext uri="{FF2B5EF4-FFF2-40B4-BE49-F238E27FC236}">
              <a16:creationId xmlns:a16="http://schemas.microsoft.com/office/drawing/2014/main" id="{00000000-0008-0000-0600-0000A4000000}"/>
            </a:ext>
          </a:extLst>
        </xdr:cNvPr>
        <xdr:cNvSpPr txBox="1"/>
      </xdr:nvSpPr>
      <xdr:spPr>
        <a:xfrm>
          <a:off x="230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5" name="直線コネクタ 164">
          <a:extLst>
            <a:ext uri="{FF2B5EF4-FFF2-40B4-BE49-F238E27FC236}">
              <a16:creationId xmlns:a16="http://schemas.microsoft.com/office/drawing/2014/main" id="{00000000-0008-0000-0600-0000A5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71</xdr:row>
      <xdr:rowOff>130827</xdr:rowOff>
    </xdr:from>
    <xdr:ext cx="531299" cy="259045"/>
    <xdr:sp macro="" textlink="">
      <xdr:nvSpPr>
        <xdr:cNvPr id="166" name="テキスト ボックス 165">
          <a:extLst>
            <a:ext uri="{FF2B5EF4-FFF2-40B4-BE49-F238E27FC236}">
              <a16:creationId xmlns:a16="http://schemas.microsoft.com/office/drawing/2014/main" id="{00000000-0008-0000-0600-0000A6000000}"/>
            </a:ext>
          </a:extLst>
        </xdr:cNvPr>
        <xdr:cNvSpPr txBox="1"/>
      </xdr:nvSpPr>
      <xdr:spPr>
        <a:xfrm>
          <a:off x="230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7" name="直線コネクタ 166">
          <a:extLst>
            <a:ext uri="{FF2B5EF4-FFF2-40B4-BE49-F238E27FC236}">
              <a16:creationId xmlns:a16="http://schemas.microsoft.com/office/drawing/2014/main" id="{00000000-0008-0000-0600-0000A7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69</xdr:row>
      <xdr:rowOff>92727</xdr:rowOff>
    </xdr:from>
    <xdr:ext cx="531299" cy="259045"/>
    <xdr:sp macro="" textlink="">
      <xdr:nvSpPr>
        <xdr:cNvPr id="168" name="テキスト ボックス 167">
          <a:extLst>
            <a:ext uri="{FF2B5EF4-FFF2-40B4-BE49-F238E27FC236}">
              <a16:creationId xmlns:a16="http://schemas.microsoft.com/office/drawing/2014/main" id="{00000000-0008-0000-0600-0000A8000000}"/>
            </a:ext>
          </a:extLst>
        </xdr:cNvPr>
        <xdr:cNvSpPr txBox="1"/>
      </xdr:nvSpPr>
      <xdr:spPr>
        <a:xfrm>
          <a:off x="230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70" name="テキスト ボックス 169">
          <a:extLst>
            <a:ext uri="{FF2B5EF4-FFF2-40B4-BE49-F238E27FC236}">
              <a16:creationId xmlns:a16="http://schemas.microsoft.com/office/drawing/2014/main" id="{00000000-0008-0000-0600-0000AA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1" name="維持補修費グラフ枠">
          <a:extLst>
            <a:ext uri="{FF2B5EF4-FFF2-40B4-BE49-F238E27FC236}">
              <a16:creationId xmlns:a16="http://schemas.microsoft.com/office/drawing/2014/main" id="{00000000-0008-0000-0600-0000AB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106896</xdr:rowOff>
    </xdr:from>
    <xdr:to>
      <xdr:col>24</xdr:col>
      <xdr:colOff>62865</xdr:colOff>
      <xdr:row>79</xdr:row>
      <xdr:rowOff>28296</xdr:rowOff>
    </xdr:to>
    <xdr:cxnSp macro="">
      <xdr:nvCxnSpPr>
        <xdr:cNvPr id="172" name="直線コネクタ 171">
          <a:extLst>
            <a:ext uri="{FF2B5EF4-FFF2-40B4-BE49-F238E27FC236}">
              <a16:creationId xmlns:a16="http://schemas.microsoft.com/office/drawing/2014/main" id="{00000000-0008-0000-0600-0000AC000000}"/>
            </a:ext>
          </a:extLst>
        </xdr:cNvPr>
        <xdr:cNvCxnSpPr/>
      </xdr:nvCxnSpPr>
      <xdr:spPr>
        <a:xfrm flipV="1">
          <a:off x="4633595" y="12279846"/>
          <a:ext cx="1270" cy="1293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32123</xdr:rowOff>
    </xdr:from>
    <xdr:ext cx="378565" cy="259045"/>
    <xdr:sp macro="" textlink="">
      <xdr:nvSpPr>
        <xdr:cNvPr id="173" name="維持補修費最小値テキスト">
          <a:extLst>
            <a:ext uri="{FF2B5EF4-FFF2-40B4-BE49-F238E27FC236}">
              <a16:creationId xmlns:a16="http://schemas.microsoft.com/office/drawing/2014/main" id="{00000000-0008-0000-0600-0000AD000000}"/>
            </a:ext>
          </a:extLst>
        </xdr:cNvPr>
        <xdr:cNvSpPr txBox="1"/>
      </xdr:nvSpPr>
      <xdr:spPr>
        <a:xfrm>
          <a:off x="4686300" y="1357667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28296</xdr:rowOff>
    </xdr:from>
    <xdr:to>
      <xdr:col>24</xdr:col>
      <xdr:colOff>152400</xdr:colOff>
      <xdr:row>79</xdr:row>
      <xdr:rowOff>28296</xdr:rowOff>
    </xdr:to>
    <xdr:cxnSp macro="">
      <xdr:nvCxnSpPr>
        <xdr:cNvPr id="174" name="直線コネクタ 173">
          <a:extLst>
            <a:ext uri="{FF2B5EF4-FFF2-40B4-BE49-F238E27FC236}">
              <a16:creationId xmlns:a16="http://schemas.microsoft.com/office/drawing/2014/main" id="{00000000-0008-0000-0600-0000AE000000}"/>
            </a:ext>
          </a:extLst>
        </xdr:cNvPr>
        <xdr:cNvCxnSpPr/>
      </xdr:nvCxnSpPr>
      <xdr:spPr>
        <a:xfrm>
          <a:off x="4546600" y="135728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53573</xdr:rowOff>
    </xdr:from>
    <xdr:ext cx="534377" cy="259045"/>
    <xdr:sp macro="" textlink="">
      <xdr:nvSpPr>
        <xdr:cNvPr id="175" name="維持補修費最大値テキスト">
          <a:extLst>
            <a:ext uri="{FF2B5EF4-FFF2-40B4-BE49-F238E27FC236}">
              <a16:creationId xmlns:a16="http://schemas.microsoft.com/office/drawing/2014/main" id="{00000000-0008-0000-0600-0000AF000000}"/>
            </a:ext>
          </a:extLst>
        </xdr:cNvPr>
        <xdr:cNvSpPr txBox="1"/>
      </xdr:nvSpPr>
      <xdr:spPr>
        <a:xfrm>
          <a:off x="4686300" y="120550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68,722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106896</xdr:rowOff>
    </xdr:from>
    <xdr:to>
      <xdr:col>24</xdr:col>
      <xdr:colOff>152400</xdr:colOff>
      <xdr:row>71</xdr:row>
      <xdr:rowOff>106896</xdr:rowOff>
    </xdr:to>
    <xdr:cxnSp macro="">
      <xdr:nvCxnSpPr>
        <xdr:cNvPr id="176" name="直線コネクタ 175">
          <a:extLst>
            <a:ext uri="{FF2B5EF4-FFF2-40B4-BE49-F238E27FC236}">
              <a16:creationId xmlns:a16="http://schemas.microsoft.com/office/drawing/2014/main" id="{00000000-0008-0000-0600-0000B0000000}"/>
            </a:ext>
          </a:extLst>
        </xdr:cNvPr>
        <xdr:cNvCxnSpPr/>
      </xdr:nvCxnSpPr>
      <xdr:spPr>
        <a:xfrm>
          <a:off x="4546600" y="122798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79</xdr:row>
      <xdr:rowOff>6178</xdr:rowOff>
    </xdr:from>
    <xdr:to>
      <xdr:col>24</xdr:col>
      <xdr:colOff>63500</xdr:colOff>
      <xdr:row>79</xdr:row>
      <xdr:rowOff>10427</xdr:rowOff>
    </xdr:to>
    <xdr:cxnSp macro="">
      <xdr:nvCxnSpPr>
        <xdr:cNvPr id="177" name="直線コネクタ 176">
          <a:extLst>
            <a:ext uri="{FF2B5EF4-FFF2-40B4-BE49-F238E27FC236}">
              <a16:creationId xmlns:a16="http://schemas.microsoft.com/office/drawing/2014/main" id="{00000000-0008-0000-0600-0000B1000000}"/>
            </a:ext>
          </a:extLst>
        </xdr:cNvPr>
        <xdr:cNvCxnSpPr/>
      </xdr:nvCxnSpPr>
      <xdr:spPr>
        <a:xfrm flipV="1">
          <a:off x="3797300" y="13550728"/>
          <a:ext cx="838200" cy="42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117263</xdr:rowOff>
    </xdr:from>
    <xdr:ext cx="534377" cy="259045"/>
    <xdr:sp macro="" textlink="">
      <xdr:nvSpPr>
        <xdr:cNvPr id="178" name="維持補修費平均値テキスト">
          <a:extLst>
            <a:ext uri="{FF2B5EF4-FFF2-40B4-BE49-F238E27FC236}">
              <a16:creationId xmlns:a16="http://schemas.microsoft.com/office/drawing/2014/main" id="{00000000-0008-0000-0600-0000B2000000}"/>
            </a:ext>
          </a:extLst>
        </xdr:cNvPr>
        <xdr:cNvSpPr txBox="1"/>
      </xdr:nvSpPr>
      <xdr:spPr>
        <a:xfrm>
          <a:off x="4686300" y="1314746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12,712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94386</xdr:rowOff>
    </xdr:from>
    <xdr:to>
      <xdr:col>24</xdr:col>
      <xdr:colOff>114300</xdr:colOff>
      <xdr:row>78</xdr:row>
      <xdr:rowOff>24536</xdr:rowOff>
    </xdr:to>
    <xdr:sp macro="" textlink="">
      <xdr:nvSpPr>
        <xdr:cNvPr id="179" name="フローチャート: 判断 178">
          <a:extLst>
            <a:ext uri="{FF2B5EF4-FFF2-40B4-BE49-F238E27FC236}">
              <a16:creationId xmlns:a16="http://schemas.microsoft.com/office/drawing/2014/main" id="{00000000-0008-0000-0600-0000B3000000}"/>
            </a:ext>
          </a:extLst>
        </xdr:cNvPr>
        <xdr:cNvSpPr/>
      </xdr:nvSpPr>
      <xdr:spPr>
        <a:xfrm>
          <a:off x="4584700" y="132960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79</xdr:row>
      <xdr:rowOff>10427</xdr:rowOff>
    </xdr:from>
    <xdr:to>
      <xdr:col>19</xdr:col>
      <xdr:colOff>177800</xdr:colOff>
      <xdr:row>79</xdr:row>
      <xdr:rowOff>14827</xdr:rowOff>
    </xdr:to>
    <xdr:cxnSp macro="">
      <xdr:nvCxnSpPr>
        <xdr:cNvPr id="180" name="直線コネクタ 179">
          <a:extLst>
            <a:ext uri="{FF2B5EF4-FFF2-40B4-BE49-F238E27FC236}">
              <a16:creationId xmlns:a16="http://schemas.microsoft.com/office/drawing/2014/main" id="{00000000-0008-0000-0600-0000B4000000}"/>
            </a:ext>
          </a:extLst>
        </xdr:cNvPr>
        <xdr:cNvCxnSpPr/>
      </xdr:nvCxnSpPr>
      <xdr:spPr>
        <a:xfrm flipV="1">
          <a:off x="2908300" y="13554977"/>
          <a:ext cx="889000" cy="4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110350</xdr:rowOff>
    </xdr:from>
    <xdr:to>
      <xdr:col>20</xdr:col>
      <xdr:colOff>38100</xdr:colOff>
      <xdr:row>78</xdr:row>
      <xdr:rowOff>40500</xdr:rowOff>
    </xdr:to>
    <xdr:sp macro="" textlink="">
      <xdr:nvSpPr>
        <xdr:cNvPr id="181" name="フローチャート: 判断 180">
          <a:extLst>
            <a:ext uri="{FF2B5EF4-FFF2-40B4-BE49-F238E27FC236}">
              <a16:creationId xmlns:a16="http://schemas.microsoft.com/office/drawing/2014/main" id="{00000000-0008-0000-0600-0000B5000000}"/>
            </a:ext>
          </a:extLst>
        </xdr:cNvPr>
        <xdr:cNvSpPr/>
      </xdr:nvSpPr>
      <xdr:spPr>
        <a:xfrm>
          <a:off x="3746500" y="13312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76</xdr:row>
      <xdr:rowOff>57027</xdr:rowOff>
    </xdr:from>
    <xdr:ext cx="534377" cy="259045"/>
    <xdr:sp macro="" textlink="">
      <xdr:nvSpPr>
        <xdr:cNvPr id="182" name="テキスト ボックス 181">
          <a:extLst>
            <a:ext uri="{FF2B5EF4-FFF2-40B4-BE49-F238E27FC236}">
              <a16:creationId xmlns:a16="http://schemas.microsoft.com/office/drawing/2014/main" id="{00000000-0008-0000-0600-0000B6000000}"/>
            </a:ext>
          </a:extLst>
        </xdr:cNvPr>
        <xdr:cNvSpPr txBox="1"/>
      </xdr:nvSpPr>
      <xdr:spPr>
        <a:xfrm>
          <a:off x="3530111" y="130872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79</xdr:row>
      <xdr:rowOff>8446</xdr:rowOff>
    </xdr:from>
    <xdr:to>
      <xdr:col>15</xdr:col>
      <xdr:colOff>50800</xdr:colOff>
      <xdr:row>79</xdr:row>
      <xdr:rowOff>14827</xdr:rowOff>
    </xdr:to>
    <xdr:cxnSp macro="">
      <xdr:nvCxnSpPr>
        <xdr:cNvPr id="183" name="直線コネクタ 182">
          <a:extLst>
            <a:ext uri="{FF2B5EF4-FFF2-40B4-BE49-F238E27FC236}">
              <a16:creationId xmlns:a16="http://schemas.microsoft.com/office/drawing/2014/main" id="{00000000-0008-0000-0600-0000B7000000}"/>
            </a:ext>
          </a:extLst>
        </xdr:cNvPr>
        <xdr:cNvCxnSpPr/>
      </xdr:nvCxnSpPr>
      <xdr:spPr>
        <a:xfrm>
          <a:off x="2019300" y="13552996"/>
          <a:ext cx="889000" cy="63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116027</xdr:rowOff>
    </xdr:from>
    <xdr:to>
      <xdr:col>15</xdr:col>
      <xdr:colOff>101600</xdr:colOff>
      <xdr:row>78</xdr:row>
      <xdr:rowOff>46177</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2857500" y="133176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76</xdr:row>
      <xdr:rowOff>62704</xdr:rowOff>
    </xdr:from>
    <xdr:ext cx="534377"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2641111" y="130929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79</xdr:row>
      <xdr:rowOff>5531</xdr:rowOff>
    </xdr:from>
    <xdr:to>
      <xdr:col>10</xdr:col>
      <xdr:colOff>114300</xdr:colOff>
      <xdr:row>79</xdr:row>
      <xdr:rowOff>8446</xdr:rowOff>
    </xdr:to>
    <xdr:cxnSp macro="">
      <xdr:nvCxnSpPr>
        <xdr:cNvPr id="186" name="直線コネクタ 185">
          <a:extLst>
            <a:ext uri="{FF2B5EF4-FFF2-40B4-BE49-F238E27FC236}">
              <a16:creationId xmlns:a16="http://schemas.microsoft.com/office/drawing/2014/main" id="{00000000-0008-0000-0600-0000BA000000}"/>
            </a:ext>
          </a:extLst>
        </xdr:cNvPr>
        <xdr:cNvCxnSpPr/>
      </xdr:nvCxnSpPr>
      <xdr:spPr>
        <a:xfrm>
          <a:off x="1130300" y="13550081"/>
          <a:ext cx="889000" cy="29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140773</xdr:rowOff>
    </xdr:from>
    <xdr:to>
      <xdr:col>10</xdr:col>
      <xdr:colOff>165100</xdr:colOff>
      <xdr:row>78</xdr:row>
      <xdr:rowOff>70923</xdr:rowOff>
    </xdr:to>
    <xdr:sp macro="" textlink="">
      <xdr:nvSpPr>
        <xdr:cNvPr id="187" name="フローチャート: 判断 186">
          <a:extLst>
            <a:ext uri="{FF2B5EF4-FFF2-40B4-BE49-F238E27FC236}">
              <a16:creationId xmlns:a16="http://schemas.microsoft.com/office/drawing/2014/main" id="{00000000-0008-0000-0600-0000BB000000}"/>
            </a:ext>
          </a:extLst>
        </xdr:cNvPr>
        <xdr:cNvSpPr/>
      </xdr:nvSpPr>
      <xdr:spPr>
        <a:xfrm>
          <a:off x="1968500" y="133424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76</xdr:row>
      <xdr:rowOff>87450</xdr:rowOff>
    </xdr:from>
    <xdr:ext cx="534377"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1752111" y="131176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167824</xdr:rowOff>
    </xdr:from>
    <xdr:to>
      <xdr:col>6</xdr:col>
      <xdr:colOff>38100</xdr:colOff>
      <xdr:row>78</xdr:row>
      <xdr:rowOff>97974</xdr:rowOff>
    </xdr:to>
    <xdr:sp macro="" textlink="">
      <xdr:nvSpPr>
        <xdr:cNvPr id="189" name="フローチャート: 判断 188">
          <a:extLst>
            <a:ext uri="{FF2B5EF4-FFF2-40B4-BE49-F238E27FC236}">
              <a16:creationId xmlns:a16="http://schemas.microsoft.com/office/drawing/2014/main" id="{00000000-0008-0000-0600-0000BD000000}"/>
            </a:ext>
          </a:extLst>
        </xdr:cNvPr>
        <xdr:cNvSpPr/>
      </xdr:nvSpPr>
      <xdr:spPr>
        <a:xfrm>
          <a:off x="1079500" y="133694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76</xdr:row>
      <xdr:rowOff>114501</xdr:rowOff>
    </xdr:from>
    <xdr:ext cx="469744"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895428" y="131447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600-0000C1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600-0000C2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5" name="テキスト ボックス 194">
          <a:extLst>
            <a:ext uri="{FF2B5EF4-FFF2-40B4-BE49-F238E27FC236}">
              <a16:creationId xmlns:a16="http://schemas.microsoft.com/office/drawing/2014/main" id="{00000000-0008-0000-0600-0000C3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126828</xdr:rowOff>
    </xdr:from>
    <xdr:to>
      <xdr:col>24</xdr:col>
      <xdr:colOff>114300</xdr:colOff>
      <xdr:row>79</xdr:row>
      <xdr:rowOff>56978</xdr:rowOff>
    </xdr:to>
    <xdr:sp macro="" textlink="">
      <xdr:nvSpPr>
        <xdr:cNvPr id="196" name="楕円 195">
          <a:extLst>
            <a:ext uri="{FF2B5EF4-FFF2-40B4-BE49-F238E27FC236}">
              <a16:creationId xmlns:a16="http://schemas.microsoft.com/office/drawing/2014/main" id="{00000000-0008-0000-0600-0000C4000000}"/>
            </a:ext>
          </a:extLst>
        </xdr:cNvPr>
        <xdr:cNvSpPr/>
      </xdr:nvSpPr>
      <xdr:spPr>
        <a:xfrm>
          <a:off x="4584700" y="134999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78</xdr:row>
      <xdr:rowOff>41755</xdr:rowOff>
    </xdr:from>
    <xdr:ext cx="469744" cy="259045"/>
    <xdr:sp macro="" textlink="">
      <xdr:nvSpPr>
        <xdr:cNvPr id="197" name="維持補修費該当値テキスト">
          <a:extLst>
            <a:ext uri="{FF2B5EF4-FFF2-40B4-BE49-F238E27FC236}">
              <a16:creationId xmlns:a16="http://schemas.microsoft.com/office/drawing/2014/main" id="{00000000-0008-0000-0600-0000C5000000}"/>
            </a:ext>
          </a:extLst>
        </xdr:cNvPr>
        <xdr:cNvSpPr txBox="1"/>
      </xdr:nvSpPr>
      <xdr:spPr>
        <a:xfrm>
          <a:off x="4686300" y="134148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131077</xdr:rowOff>
    </xdr:from>
    <xdr:to>
      <xdr:col>20</xdr:col>
      <xdr:colOff>38100</xdr:colOff>
      <xdr:row>79</xdr:row>
      <xdr:rowOff>61227</xdr:rowOff>
    </xdr:to>
    <xdr:sp macro="" textlink="">
      <xdr:nvSpPr>
        <xdr:cNvPr id="198" name="楕円 197">
          <a:extLst>
            <a:ext uri="{FF2B5EF4-FFF2-40B4-BE49-F238E27FC236}">
              <a16:creationId xmlns:a16="http://schemas.microsoft.com/office/drawing/2014/main" id="{00000000-0008-0000-0600-0000C6000000}"/>
            </a:ext>
          </a:extLst>
        </xdr:cNvPr>
        <xdr:cNvSpPr/>
      </xdr:nvSpPr>
      <xdr:spPr>
        <a:xfrm>
          <a:off x="3746500" y="135041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79</xdr:row>
      <xdr:rowOff>52354</xdr:rowOff>
    </xdr:from>
    <xdr:ext cx="469744" cy="259045"/>
    <xdr:sp macro="" textlink="">
      <xdr:nvSpPr>
        <xdr:cNvPr id="199" name="テキスト ボックス 198">
          <a:extLst>
            <a:ext uri="{FF2B5EF4-FFF2-40B4-BE49-F238E27FC236}">
              <a16:creationId xmlns:a16="http://schemas.microsoft.com/office/drawing/2014/main" id="{00000000-0008-0000-0600-0000C7000000}"/>
            </a:ext>
          </a:extLst>
        </xdr:cNvPr>
        <xdr:cNvSpPr txBox="1"/>
      </xdr:nvSpPr>
      <xdr:spPr>
        <a:xfrm>
          <a:off x="3562428" y="135969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135477</xdr:rowOff>
    </xdr:from>
    <xdr:to>
      <xdr:col>15</xdr:col>
      <xdr:colOff>101600</xdr:colOff>
      <xdr:row>79</xdr:row>
      <xdr:rowOff>65627</xdr:rowOff>
    </xdr:to>
    <xdr:sp macro="" textlink="">
      <xdr:nvSpPr>
        <xdr:cNvPr id="200" name="楕円 199">
          <a:extLst>
            <a:ext uri="{FF2B5EF4-FFF2-40B4-BE49-F238E27FC236}">
              <a16:creationId xmlns:a16="http://schemas.microsoft.com/office/drawing/2014/main" id="{00000000-0008-0000-0600-0000C8000000}"/>
            </a:ext>
          </a:extLst>
        </xdr:cNvPr>
        <xdr:cNvSpPr/>
      </xdr:nvSpPr>
      <xdr:spPr>
        <a:xfrm>
          <a:off x="2857500" y="135085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79</xdr:row>
      <xdr:rowOff>56754</xdr:rowOff>
    </xdr:from>
    <xdr:ext cx="469744" cy="259045"/>
    <xdr:sp macro="" textlink="">
      <xdr:nvSpPr>
        <xdr:cNvPr id="201" name="テキスト ボックス 200">
          <a:extLst>
            <a:ext uri="{FF2B5EF4-FFF2-40B4-BE49-F238E27FC236}">
              <a16:creationId xmlns:a16="http://schemas.microsoft.com/office/drawing/2014/main" id="{00000000-0008-0000-0600-0000C9000000}"/>
            </a:ext>
          </a:extLst>
        </xdr:cNvPr>
        <xdr:cNvSpPr txBox="1"/>
      </xdr:nvSpPr>
      <xdr:spPr>
        <a:xfrm>
          <a:off x="2673428" y="136013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129096</xdr:rowOff>
    </xdr:from>
    <xdr:to>
      <xdr:col>10</xdr:col>
      <xdr:colOff>165100</xdr:colOff>
      <xdr:row>79</xdr:row>
      <xdr:rowOff>59246</xdr:rowOff>
    </xdr:to>
    <xdr:sp macro="" textlink="">
      <xdr:nvSpPr>
        <xdr:cNvPr id="202" name="楕円 201">
          <a:extLst>
            <a:ext uri="{FF2B5EF4-FFF2-40B4-BE49-F238E27FC236}">
              <a16:creationId xmlns:a16="http://schemas.microsoft.com/office/drawing/2014/main" id="{00000000-0008-0000-0600-0000CA000000}"/>
            </a:ext>
          </a:extLst>
        </xdr:cNvPr>
        <xdr:cNvSpPr/>
      </xdr:nvSpPr>
      <xdr:spPr>
        <a:xfrm>
          <a:off x="1968500" y="135021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79</xdr:row>
      <xdr:rowOff>50373</xdr:rowOff>
    </xdr:from>
    <xdr:ext cx="469744" cy="259045"/>
    <xdr:sp macro="" textlink="">
      <xdr:nvSpPr>
        <xdr:cNvPr id="203" name="テキスト ボックス 202">
          <a:extLst>
            <a:ext uri="{FF2B5EF4-FFF2-40B4-BE49-F238E27FC236}">
              <a16:creationId xmlns:a16="http://schemas.microsoft.com/office/drawing/2014/main" id="{00000000-0008-0000-0600-0000CB000000}"/>
            </a:ext>
          </a:extLst>
        </xdr:cNvPr>
        <xdr:cNvSpPr txBox="1"/>
      </xdr:nvSpPr>
      <xdr:spPr>
        <a:xfrm>
          <a:off x="1784428" y="135949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126181</xdr:rowOff>
    </xdr:from>
    <xdr:to>
      <xdr:col>6</xdr:col>
      <xdr:colOff>38100</xdr:colOff>
      <xdr:row>79</xdr:row>
      <xdr:rowOff>56331</xdr:rowOff>
    </xdr:to>
    <xdr:sp macro="" textlink="">
      <xdr:nvSpPr>
        <xdr:cNvPr id="204" name="楕円 203">
          <a:extLst>
            <a:ext uri="{FF2B5EF4-FFF2-40B4-BE49-F238E27FC236}">
              <a16:creationId xmlns:a16="http://schemas.microsoft.com/office/drawing/2014/main" id="{00000000-0008-0000-0600-0000CC000000}"/>
            </a:ext>
          </a:extLst>
        </xdr:cNvPr>
        <xdr:cNvSpPr/>
      </xdr:nvSpPr>
      <xdr:spPr>
        <a:xfrm>
          <a:off x="1079500" y="134992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79</xdr:row>
      <xdr:rowOff>47458</xdr:rowOff>
    </xdr:from>
    <xdr:ext cx="469744" cy="259045"/>
    <xdr:sp macro="" textlink="">
      <xdr:nvSpPr>
        <xdr:cNvPr id="205" name="テキスト ボックス 204">
          <a:extLst>
            <a:ext uri="{FF2B5EF4-FFF2-40B4-BE49-F238E27FC236}">
              <a16:creationId xmlns:a16="http://schemas.microsoft.com/office/drawing/2014/main" id="{00000000-0008-0000-0600-0000CD000000}"/>
            </a:ext>
          </a:extLst>
        </xdr:cNvPr>
        <xdr:cNvSpPr txBox="1"/>
      </xdr:nvSpPr>
      <xdr:spPr>
        <a:xfrm>
          <a:off x="895428" y="135920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1" name="正方形/長方形 210">
          <a:extLst>
            <a:ext uri="{FF2B5EF4-FFF2-40B4-BE49-F238E27FC236}">
              <a16:creationId xmlns:a16="http://schemas.microsoft.com/office/drawing/2014/main" id="{00000000-0008-0000-0600-0000D3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2" name="正方形/長方形 211">
          <a:extLst>
            <a:ext uri="{FF2B5EF4-FFF2-40B4-BE49-F238E27FC236}">
              <a16:creationId xmlns:a16="http://schemas.microsoft.com/office/drawing/2014/main" id="{00000000-0008-0000-0600-0000D4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116,825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3" name="正方形/長方形 212">
          <a:extLst>
            <a:ext uri="{FF2B5EF4-FFF2-40B4-BE49-F238E27FC236}">
              <a16:creationId xmlns:a16="http://schemas.microsoft.com/office/drawing/2014/main" id="{00000000-0008-0000-0600-0000D5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100</xdr:row>
      <xdr:rowOff>111777</xdr:rowOff>
    </xdr:from>
    <xdr:ext cx="248786"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98</xdr:row>
      <xdr:rowOff>139700</xdr:rowOff>
    </xdr:from>
    <xdr:to>
      <xdr:col>28</xdr:col>
      <xdr:colOff>114300</xdr:colOff>
      <xdr:row>98</xdr:row>
      <xdr:rowOff>139700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97</xdr:row>
      <xdr:rowOff>168927</xdr:rowOff>
    </xdr:from>
    <xdr:ext cx="53129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230701" y="167995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25400</xdr:rowOff>
    </xdr:from>
    <xdr:to>
      <xdr:col>28</xdr:col>
      <xdr:colOff>114300</xdr:colOff>
      <xdr:row>96</xdr:row>
      <xdr:rowOff>25400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95</xdr:row>
      <xdr:rowOff>54627</xdr:rowOff>
    </xdr:from>
    <xdr:ext cx="59541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166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82550</xdr:rowOff>
    </xdr:from>
    <xdr:to>
      <xdr:col>28</xdr:col>
      <xdr:colOff>114300</xdr:colOff>
      <xdr:row>93</xdr:row>
      <xdr:rowOff>82550</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111777</xdr:rowOff>
    </xdr:from>
    <xdr:ext cx="595419" cy="2590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139700</xdr:rowOff>
    </xdr:from>
    <xdr:to>
      <xdr:col>28</xdr:col>
      <xdr:colOff>114300</xdr:colOff>
      <xdr:row>90</xdr:row>
      <xdr:rowOff>139700</xdr:rowOff>
    </xdr:to>
    <xdr:cxnSp macro="">
      <xdr:nvCxnSpPr>
        <xdr:cNvPr id="223" name="直線コネクタ 222">
          <a:extLst>
            <a:ext uri="{FF2B5EF4-FFF2-40B4-BE49-F238E27FC236}">
              <a16:creationId xmlns:a16="http://schemas.microsoft.com/office/drawing/2014/main" id="{00000000-0008-0000-0600-0000DF000000}"/>
            </a:ext>
          </a:extLst>
        </xdr:cNvPr>
        <xdr:cNvCxnSpPr/>
      </xdr:nvCxnSpPr>
      <xdr:spPr>
        <a:xfrm>
          <a:off x="762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168927</xdr:rowOff>
    </xdr:from>
    <xdr:ext cx="595419" cy="259045"/>
    <xdr:sp macro="" textlink="">
      <xdr:nvSpPr>
        <xdr:cNvPr id="224" name="テキスト ボックス 223">
          <a:extLst>
            <a:ext uri="{FF2B5EF4-FFF2-40B4-BE49-F238E27FC236}">
              <a16:creationId xmlns:a16="http://schemas.microsoft.com/office/drawing/2014/main" id="{00000000-0008-0000-0600-0000E0000000}"/>
            </a:ext>
          </a:extLst>
        </xdr:cNvPr>
        <xdr:cNvSpPr txBox="1"/>
      </xdr:nvSpPr>
      <xdr:spPr>
        <a:xfrm>
          <a:off x="166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5" name="直線コネクタ 224">
          <a:extLst>
            <a:ext uri="{FF2B5EF4-FFF2-40B4-BE49-F238E27FC236}">
              <a16:creationId xmlns:a16="http://schemas.microsoft.com/office/drawing/2014/main" id="{00000000-0008-0000-0600-0000E1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6" name="テキスト ボックス 225">
          <a:extLst>
            <a:ext uri="{FF2B5EF4-FFF2-40B4-BE49-F238E27FC236}">
              <a16:creationId xmlns:a16="http://schemas.microsoft.com/office/drawing/2014/main" id="{00000000-0008-0000-0600-0000E2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7" name="扶助費グラフ枠">
          <a:extLst>
            <a:ext uri="{FF2B5EF4-FFF2-40B4-BE49-F238E27FC236}">
              <a16:creationId xmlns:a16="http://schemas.microsoft.com/office/drawing/2014/main" id="{00000000-0008-0000-0600-0000E3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88182</xdr:rowOff>
    </xdr:from>
    <xdr:to>
      <xdr:col>24</xdr:col>
      <xdr:colOff>62865</xdr:colOff>
      <xdr:row>99</xdr:row>
      <xdr:rowOff>40277</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flipV="1">
          <a:off x="4633595" y="15518682"/>
          <a:ext cx="1270" cy="14951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44104</xdr:rowOff>
    </xdr:from>
    <xdr:ext cx="534377" cy="259045"/>
    <xdr:sp macro="" textlink="">
      <xdr:nvSpPr>
        <xdr:cNvPr id="229" name="扶助費最小値テキスト">
          <a:extLst>
            <a:ext uri="{FF2B5EF4-FFF2-40B4-BE49-F238E27FC236}">
              <a16:creationId xmlns:a16="http://schemas.microsoft.com/office/drawing/2014/main" id="{00000000-0008-0000-0600-0000E5000000}"/>
            </a:ext>
          </a:extLst>
        </xdr:cNvPr>
        <xdr:cNvSpPr txBox="1"/>
      </xdr:nvSpPr>
      <xdr:spPr>
        <a:xfrm>
          <a:off x="4686300" y="170176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42,123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40277</xdr:rowOff>
    </xdr:from>
    <xdr:to>
      <xdr:col>24</xdr:col>
      <xdr:colOff>152400</xdr:colOff>
      <xdr:row>99</xdr:row>
      <xdr:rowOff>40277</xdr:rowOff>
    </xdr:to>
    <xdr:cxnSp macro="">
      <xdr:nvCxnSpPr>
        <xdr:cNvPr id="230" name="直線コネクタ 229">
          <a:extLst>
            <a:ext uri="{FF2B5EF4-FFF2-40B4-BE49-F238E27FC236}">
              <a16:creationId xmlns:a16="http://schemas.microsoft.com/office/drawing/2014/main" id="{00000000-0008-0000-0600-0000E6000000}"/>
            </a:ext>
          </a:extLst>
        </xdr:cNvPr>
        <xdr:cNvCxnSpPr/>
      </xdr:nvCxnSpPr>
      <xdr:spPr>
        <a:xfrm>
          <a:off x="4546600" y="170138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34859</xdr:rowOff>
    </xdr:from>
    <xdr:ext cx="599010" cy="259045"/>
    <xdr:sp macro="" textlink="">
      <xdr:nvSpPr>
        <xdr:cNvPr id="231" name="扶助費最大値テキスト">
          <a:extLst>
            <a:ext uri="{FF2B5EF4-FFF2-40B4-BE49-F238E27FC236}">
              <a16:creationId xmlns:a16="http://schemas.microsoft.com/office/drawing/2014/main" id="{00000000-0008-0000-0600-0000E7000000}"/>
            </a:ext>
          </a:extLst>
        </xdr:cNvPr>
        <xdr:cNvSpPr txBox="1"/>
      </xdr:nvSpPr>
      <xdr:spPr>
        <a:xfrm>
          <a:off x="4686300" y="152939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205,634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88182</xdr:rowOff>
    </xdr:from>
    <xdr:to>
      <xdr:col>24</xdr:col>
      <xdr:colOff>152400</xdr:colOff>
      <xdr:row>90</xdr:row>
      <xdr:rowOff>88182</xdr:rowOff>
    </xdr:to>
    <xdr:cxnSp macro="">
      <xdr:nvCxnSpPr>
        <xdr:cNvPr id="232" name="直線コネクタ 231">
          <a:extLst>
            <a:ext uri="{FF2B5EF4-FFF2-40B4-BE49-F238E27FC236}">
              <a16:creationId xmlns:a16="http://schemas.microsoft.com/office/drawing/2014/main" id="{00000000-0008-0000-0600-0000E8000000}"/>
            </a:ext>
          </a:extLst>
        </xdr:cNvPr>
        <xdr:cNvCxnSpPr/>
      </xdr:nvCxnSpPr>
      <xdr:spPr>
        <a:xfrm>
          <a:off x="4546600" y="155186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145013</xdr:rowOff>
    </xdr:from>
    <xdr:to>
      <xdr:col>24</xdr:col>
      <xdr:colOff>63500</xdr:colOff>
      <xdr:row>98</xdr:row>
      <xdr:rowOff>66201</xdr:rowOff>
    </xdr:to>
    <xdr:cxnSp macro="">
      <xdr:nvCxnSpPr>
        <xdr:cNvPr id="233" name="直線コネクタ 232">
          <a:extLst>
            <a:ext uri="{FF2B5EF4-FFF2-40B4-BE49-F238E27FC236}">
              <a16:creationId xmlns:a16="http://schemas.microsoft.com/office/drawing/2014/main" id="{00000000-0008-0000-0600-0000E9000000}"/>
            </a:ext>
          </a:extLst>
        </xdr:cNvPr>
        <xdr:cNvCxnSpPr/>
      </xdr:nvCxnSpPr>
      <xdr:spPr>
        <a:xfrm flipV="1">
          <a:off x="3797300" y="16775663"/>
          <a:ext cx="838200" cy="926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107890</xdr:rowOff>
    </xdr:from>
    <xdr:ext cx="534377" cy="259045"/>
    <xdr:sp macro="" textlink="">
      <xdr:nvSpPr>
        <xdr:cNvPr id="234" name="扶助費平均値テキスト">
          <a:extLst>
            <a:ext uri="{FF2B5EF4-FFF2-40B4-BE49-F238E27FC236}">
              <a16:creationId xmlns:a16="http://schemas.microsoft.com/office/drawing/2014/main" id="{00000000-0008-0000-0600-0000EA000000}"/>
            </a:ext>
          </a:extLst>
        </xdr:cNvPr>
        <xdr:cNvSpPr txBox="1"/>
      </xdr:nvSpPr>
      <xdr:spPr>
        <a:xfrm>
          <a:off x="4686300" y="1639564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87,925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85013</xdr:rowOff>
    </xdr:from>
    <xdr:to>
      <xdr:col>24</xdr:col>
      <xdr:colOff>114300</xdr:colOff>
      <xdr:row>97</xdr:row>
      <xdr:rowOff>15163</xdr:rowOff>
    </xdr:to>
    <xdr:sp macro="" textlink="">
      <xdr:nvSpPr>
        <xdr:cNvPr id="235" name="フローチャート: 判断 234">
          <a:extLst>
            <a:ext uri="{FF2B5EF4-FFF2-40B4-BE49-F238E27FC236}">
              <a16:creationId xmlns:a16="http://schemas.microsoft.com/office/drawing/2014/main" id="{00000000-0008-0000-0600-0000EB000000}"/>
            </a:ext>
          </a:extLst>
        </xdr:cNvPr>
        <xdr:cNvSpPr/>
      </xdr:nvSpPr>
      <xdr:spPr>
        <a:xfrm>
          <a:off x="4584700" y="165442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145031</xdr:rowOff>
    </xdr:from>
    <xdr:to>
      <xdr:col>19</xdr:col>
      <xdr:colOff>177800</xdr:colOff>
      <xdr:row>98</xdr:row>
      <xdr:rowOff>66201</xdr:rowOff>
    </xdr:to>
    <xdr:cxnSp macro="">
      <xdr:nvCxnSpPr>
        <xdr:cNvPr id="236" name="直線コネクタ 235">
          <a:extLst>
            <a:ext uri="{FF2B5EF4-FFF2-40B4-BE49-F238E27FC236}">
              <a16:creationId xmlns:a16="http://schemas.microsoft.com/office/drawing/2014/main" id="{00000000-0008-0000-0600-0000EC000000}"/>
            </a:ext>
          </a:extLst>
        </xdr:cNvPr>
        <xdr:cNvCxnSpPr/>
      </xdr:nvCxnSpPr>
      <xdr:spPr>
        <a:xfrm>
          <a:off x="2908300" y="16775681"/>
          <a:ext cx="889000" cy="92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133604</xdr:rowOff>
    </xdr:from>
    <xdr:to>
      <xdr:col>20</xdr:col>
      <xdr:colOff>38100</xdr:colOff>
      <xdr:row>97</xdr:row>
      <xdr:rowOff>63754</xdr:rowOff>
    </xdr:to>
    <xdr:sp macro="" textlink="">
      <xdr:nvSpPr>
        <xdr:cNvPr id="237" name="フローチャート: 判断 236">
          <a:extLst>
            <a:ext uri="{FF2B5EF4-FFF2-40B4-BE49-F238E27FC236}">
              <a16:creationId xmlns:a16="http://schemas.microsoft.com/office/drawing/2014/main" id="{00000000-0008-0000-0600-0000ED000000}"/>
            </a:ext>
          </a:extLst>
        </xdr:cNvPr>
        <xdr:cNvSpPr/>
      </xdr:nvSpPr>
      <xdr:spPr>
        <a:xfrm>
          <a:off x="3746500" y="165928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95</xdr:row>
      <xdr:rowOff>80281</xdr:rowOff>
    </xdr:from>
    <xdr:ext cx="534377" cy="259045"/>
    <xdr:sp macro="" textlink="">
      <xdr:nvSpPr>
        <xdr:cNvPr id="238" name="テキスト ボックス 237">
          <a:extLst>
            <a:ext uri="{FF2B5EF4-FFF2-40B4-BE49-F238E27FC236}">
              <a16:creationId xmlns:a16="http://schemas.microsoft.com/office/drawing/2014/main" id="{00000000-0008-0000-0600-0000EE000000}"/>
            </a:ext>
          </a:extLst>
        </xdr:cNvPr>
        <xdr:cNvSpPr txBox="1"/>
      </xdr:nvSpPr>
      <xdr:spPr>
        <a:xfrm>
          <a:off x="3530111" y="163680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145031</xdr:rowOff>
    </xdr:from>
    <xdr:to>
      <xdr:col>15</xdr:col>
      <xdr:colOff>50800</xdr:colOff>
      <xdr:row>99</xdr:row>
      <xdr:rowOff>31170</xdr:rowOff>
    </xdr:to>
    <xdr:cxnSp macro="">
      <xdr:nvCxnSpPr>
        <xdr:cNvPr id="239" name="直線コネクタ 238">
          <a:extLst>
            <a:ext uri="{FF2B5EF4-FFF2-40B4-BE49-F238E27FC236}">
              <a16:creationId xmlns:a16="http://schemas.microsoft.com/office/drawing/2014/main" id="{00000000-0008-0000-0600-0000EF000000}"/>
            </a:ext>
          </a:extLst>
        </xdr:cNvPr>
        <xdr:cNvCxnSpPr/>
      </xdr:nvCxnSpPr>
      <xdr:spPr>
        <a:xfrm flipV="1">
          <a:off x="2019300" y="16775681"/>
          <a:ext cx="889000" cy="2290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25039</xdr:rowOff>
    </xdr:from>
    <xdr:to>
      <xdr:col>15</xdr:col>
      <xdr:colOff>101600</xdr:colOff>
      <xdr:row>96</xdr:row>
      <xdr:rowOff>126639</xdr:rowOff>
    </xdr:to>
    <xdr:sp macro="" textlink="">
      <xdr:nvSpPr>
        <xdr:cNvPr id="240" name="フローチャート: 判断 239">
          <a:extLst>
            <a:ext uri="{FF2B5EF4-FFF2-40B4-BE49-F238E27FC236}">
              <a16:creationId xmlns:a16="http://schemas.microsoft.com/office/drawing/2014/main" id="{00000000-0008-0000-0600-0000F0000000}"/>
            </a:ext>
          </a:extLst>
        </xdr:cNvPr>
        <xdr:cNvSpPr/>
      </xdr:nvSpPr>
      <xdr:spPr>
        <a:xfrm>
          <a:off x="2857500" y="16484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94</xdr:row>
      <xdr:rowOff>143166</xdr:rowOff>
    </xdr:from>
    <xdr:ext cx="534377" cy="259045"/>
    <xdr:sp macro="" textlink="">
      <xdr:nvSpPr>
        <xdr:cNvPr id="241" name="テキスト ボックス 240">
          <a:extLst>
            <a:ext uri="{FF2B5EF4-FFF2-40B4-BE49-F238E27FC236}">
              <a16:creationId xmlns:a16="http://schemas.microsoft.com/office/drawing/2014/main" id="{00000000-0008-0000-0600-0000F1000000}"/>
            </a:ext>
          </a:extLst>
        </xdr:cNvPr>
        <xdr:cNvSpPr txBox="1"/>
      </xdr:nvSpPr>
      <xdr:spPr>
        <a:xfrm>
          <a:off x="2641111" y="162594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94,484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99</xdr:row>
      <xdr:rowOff>31170</xdr:rowOff>
    </xdr:from>
    <xdr:to>
      <xdr:col>10</xdr:col>
      <xdr:colOff>114300</xdr:colOff>
      <xdr:row>99</xdr:row>
      <xdr:rowOff>38458</xdr:rowOff>
    </xdr:to>
    <xdr:cxnSp macro="">
      <xdr:nvCxnSpPr>
        <xdr:cNvPr id="242" name="直線コネクタ 241">
          <a:extLst>
            <a:ext uri="{FF2B5EF4-FFF2-40B4-BE49-F238E27FC236}">
              <a16:creationId xmlns:a16="http://schemas.microsoft.com/office/drawing/2014/main" id="{00000000-0008-0000-0600-0000F2000000}"/>
            </a:ext>
          </a:extLst>
        </xdr:cNvPr>
        <xdr:cNvCxnSpPr/>
      </xdr:nvCxnSpPr>
      <xdr:spPr>
        <a:xfrm flipV="1">
          <a:off x="1130300" y="17004720"/>
          <a:ext cx="889000" cy="7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75696</xdr:rowOff>
    </xdr:from>
    <xdr:to>
      <xdr:col>10</xdr:col>
      <xdr:colOff>165100</xdr:colOff>
      <xdr:row>98</xdr:row>
      <xdr:rowOff>5846</xdr:rowOff>
    </xdr:to>
    <xdr:sp macro="" textlink="">
      <xdr:nvSpPr>
        <xdr:cNvPr id="243" name="フローチャート: 判断 242">
          <a:extLst>
            <a:ext uri="{FF2B5EF4-FFF2-40B4-BE49-F238E27FC236}">
              <a16:creationId xmlns:a16="http://schemas.microsoft.com/office/drawing/2014/main" id="{00000000-0008-0000-0600-0000F3000000}"/>
            </a:ext>
          </a:extLst>
        </xdr:cNvPr>
        <xdr:cNvSpPr/>
      </xdr:nvSpPr>
      <xdr:spPr>
        <a:xfrm>
          <a:off x="1968500" y="167063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22373</xdr:rowOff>
    </xdr:from>
    <xdr:ext cx="534377" cy="259045"/>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1752111" y="164815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70,194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75002</xdr:rowOff>
    </xdr:from>
    <xdr:to>
      <xdr:col>6</xdr:col>
      <xdr:colOff>38100</xdr:colOff>
      <xdr:row>98</xdr:row>
      <xdr:rowOff>5152</xdr:rowOff>
    </xdr:to>
    <xdr:sp macro="" textlink="">
      <xdr:nvSpPr>
        <xdr:cNvPr id="245" name="フローチャート: 判断 244">
          <a:extLst>
            <a:ext uri="{FF2B5EF4-FFF2-40B4-BE49-F238E27FC236}">
              <a16:creationId xmlns:a16="http://schemas.microsoft.com/office/drawing/2014/main" id="{00000000-0008-0000-0600-0000F5000000}"/>
            </a:ext>
          </a:extLst>
        </xdr:cNvPr>
        <xdr:cNvSpPr/>
      </xdr:nvSpPr>
      <xdr:spPr>
        <a:xfrm>
          <a:off x="1079500" y="167056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96</xdr:row>
      <xdr:rowOff>21679</xdr:rowOff>
    </xdr:from>
    <xdr:ext cx="534377"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863111" y="164808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70,270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600-0000FA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94213</xdr:rowOff>
    </xdr:from>
    <xdr:to>
      <xdr:col>24</xdr:col>
      <xdr:colOff>114300</xdr:colOff>
      <xdr:row>98</xdr:row>
      <xdr:rowOff>24363</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4584700" y="167248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72640</xdr:rowOff>
    </xdr:from>
    <xdr:ext cx="534377" cy="259045"/>
    <xdr:sp macro="" textlink="">
      <xdr:nvSpPr>
        <xdr:cNvPr id="253" name="扶助費該当値テキスト">
          <a:extLst>
            <a:ext uri="{FF2B5EF4-FFF2-40B4-BE49-F238E27FC236}">
              <a16:creationId xmlns:a16="http://schemas.microsoft.com/office/drawing/2014/main" id="{00000000-0008-0000-0600-0000FD000000}"/>
            </a:ext>
          </a:extLst>
        </xdr:cNvPr>
        <xdr:cNvSpPr txBox="1"/>
      </xdr:nvSpPr>
      <xdr:spPr>
        <a:xfrm>
          <a:off x="4686300" y="167032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68,169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98</xdr:row>
      <xdr:rowOff>15401</xdr:rowOff>
    </xdr:from>
    <xdr:to>
      <xdr:col>20</xdr:col>
      <xdr:colOff>38100</xdr:colOff>
      <xdr:row>98</xdr:row>
      <xdr:rowOff>117001</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3746500" y="168175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108128</xdr:rowOff>
    </xdr:from>
    <xdr:ext cx="534377"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3530111" y="169102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58,038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94231</xdr:rowOff>
    </xdr:from>
    <xdr:to>
      <xdr:col>15</xdr:col>
      <xdr:colOff>101600</xdr:colOff>
      <xdr:row>98</xdr:row>
      <xdr:rowOff>24381</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2857500" y="167248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15508</xdr:rowOff>
    </xdr:from>
    <xdr:ext cx="534377" cy="25904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2641111" y="168176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68,167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98</xdr:row>
      <xdr:rowOff>151820</xdr:rowOff>
    </xdr:from>
    <xdr:to>
      <xdr:col>10</xdr:col>
      <xdr:colOff>165100</xdr:colOff>
      <xdr:row>99</xdr:row>
      <xdr:rowOff>81970</xdr:rowOff>
    </xdr:to>
    <xdr:sp macro="" textlink="">
      <xdr:nvSpPr>
        <xdr:cNvPr id="258" name="楕円 257">
          <a:extLst>
            <a:ext uri="{FF2B5EF4-FFF2-40B4-BE49-F238E27FC236}">
              <a16:creationId xmlns:a16="http://schemas.microsoft.com/office/drawing/2014/main" id="{00000000-0008-0000-0600-000002010000}"/>
            </a:ext>
          </a:extLst>
        </xdr:cNvPr>
        <xdr:cNvSpPr/>
      </xdr:nvSpPr>
      <xdr:spPr>
        <a:xfrm>
          <a:off x="1968500" y="16953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99</xdr:row>
      <xdr:rowOff>73097</xdr:rowOff>
    </xdr:from>
    <xdr:ext cx="534377" cy="259045"/>
    <xdr:sp macro="" textlink="">
      <xdr:nvSpPr>
        <xdr:cNvPr id="259" name="テキスト ボックス 258">
          <a:extLst>
            <a:ext uri="{FF2B5EF4-FFF2-40B4-BE49-F238E27FC236}">
              <a16:creationId xmlns:a16="http://schemas.microsoft.com/office/drawing/2014/main" id="{00000000-0008-0000-0600-000003010000}"/>
            </a:ext>
          </a:extLst>
        </xdr:cNvPr>
        <xdr:cNvSpPr txBox="1"/>
      </xdr:nvSpPr>
      <xdr:spPr>
        <a:xfrm>
          <a:off x="1752111" y="170466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159108</xdr:rowOff>
    </xdr:from>
    <xdr:to>
      <xdr:col>6</xdr:col>
      <xdr:colOff>38100</xdr:colOff>
      <xdr:row>99</xdr:row>
      <xdr:rowOff>89258</xdr:rowOff>
    </xdr:to>
    <xdr:sp macro="" textlink="">
      <xdr:nvSpPr>
        <xdr:cNvPr id="260" name="楕円 259">
          <a:extLst>
            <a:ext uri="{FF2B5EF4-FFF2-40B4-BE49-F238E27FC236}">
              <a16:creationId xmlns:a16="http://schemas.microsoft.com/office/drawing/2014/main" id="{00000000-0008-0000-0600-000004010000}"/>
            </a:ext>
          </a:extLst>
        </xdr:cNvPr>
        <xdr:cNvSpPr/>
      </xdr:nvSpPr>
      <xdr:spPr>
        <a:xfrm>
          <a:off x="1079500" y="169612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99</xdr:row>
      <xdr:rowOff>80385</xdr:rowOff>
    </xdr:from>
    <xdr:ext cx="534377" cy="259045"/>
    <xdr:sp macro="" textlink="">
      <xdr:nvSpPr>
        <xdr:cNvPr id="261" name="テキスト ボックス 260">
          <a:extLst>
            <a:ext uri="{FF2B5EF4-FFF2-40B4-BE49-F238E27FC236}">
              <a16:creationId xmlns:a16="http://schemas.microsoft.com/office/drawing/2014/main" id="{00000000-0008-0000-0600-000005010000}"/>
            </a:ext>
          </a:extLst>
        </xdr:cNvPr>
        <xdr:cNvSpPr txBox="1"/>
      </xdr:nvSpPr>
      <xdr:spPr>
        <a:xfrm>
          <a:off x="863111" y="170539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42,322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8" name="正方形/長方形 267">
          <a:extLst>
            <a:ext uri="{FF2B5EF4-FFF2-40B4-BE49-F238E27FC236}">
              <a16:creationId xmlns:a16="http://schemas.microsoft.com/office/drawing/2014/main" id="{00000000-0008-0000-0600-00000C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36,687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9" name="正方形/長方形 268">
          <a:extLst>
            <a:ext uri="{FF2B5EF4-FFF2-40B4-BE49-F238E27FC236}">
              <a16:creationId xmlns:a16="http://schemas.microsoft.com/office/drawing/2014/main" id="{00000000-0008-0000-0600-00000D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0" name="テキスト ボックス 269">
          <a:extLst>
            <a:ext uri="{FF2B5EF4-FFF2-40B4-BE49-F238E27FC236}">
              <a16:creationId xmlns:a16="http://schemas.microsoft.com/office/drawing/2014/main" id="{00000000-0008-0000-0600-00000E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1" name="直線コネクタ 270">
          <a:extLst>
            <a:ext uri="{FF2B5EF4-FFF2-40B4-BE49-F238E27FC236}">
              <a16:creationId xmlns:a16="http://schemas.microsoft.com/office/drawing/2014/main" id="{00000000-0008-0000-0600-00000F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144434</xdr:rowOff>
    </xdr:from>
    <xdr:ext cx="595419"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008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160763</xdr:rowOff>
    </xdr:from>
    <xdr:ext cx="595419"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08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5641</xdr:rowOff>
    </xdr:from>
    <xdr:ext cx="595419"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6008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21970</xdr:rowOff>
    </xdr:from>
    <xdr:ext cx="595419" cy="259045"/>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38299</xdr:rowOff>
    </xdr:from>
    <xdr:ext cx="595419" cy="259045"/>
    <xdr:sp macro="" textlink="">
      <xdr:nvSpPr>
        <xdr:cNvPr id="283" name="テキスト ボックス 282">
          <a:extLst>
            <a:ext uri="{FF2B5EF4-FFF2-40B4-BE49-F238E27FC236}">
              <a16:creationId xmlns:a16="http://schemas.microsoft.com/office/drawing/2014/main" id="{00000000-0008-0000-0600-00001B010000}"/>
            </a:ext>
          </a:extLst>
        </xdr:cNvPr>
        <xdr:cNvSpPr txBox="1"/>
      </xdr:nvSpPr>
      <xdr:spPr>
        <a:xfrm>
          <a:off x="6008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4" name="直線コネクタ 283">
          <a:extLst>
            <a:ext uri="{FF2B5EF4-FFF2-40B4-BE49-F238E27FC236}">
              <a16:creationId xmlns:a16="http://schemas.microsoft.com/office/drawing/2014/main" id="{00000000-0008-0000-0600-00001C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5" name="テキスト ボックス 284">
          <a:extLst>
            <a:ext uri="{FF2B5EF4-FFF2-40B4-BE49-F238E27FC236}">
              <a16:creationId xmlns:a16="http://schemas.microsoft.com/office/drawing/2014/main" id="{00000000-0008-0000-0600-00001D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6" name="補助費等グラフ枠">
          <a:extLst>
            <a:ext uri="{FF2B5EF4-FFF2-40B4-BE49-F238E27FC236}">
              <a16:creationId xmlns:a16="http://schemas.microsoft.com/office/drawing/2014/main" id="{00000000-0008-0000-0600-00001E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58596</xdr:rowOff>
    </xdr:from>
    <xdr:to>
      <xdr:col>54</xdr:col>
      <xdr:colOff>189865</xdr:colOff>
      <xdr:row>38</xdr:row>
      <xdr:rowOff>94590</xdr:rowOff>
    </xdr:to>
    <xdr:cxnSp macro="">
      <xdr:nvCxnSpPr>
        <xdr:cNvPr id="287" name="直線コネクタ 286">
          <a:extLst>
            <a:ext uri="{FF2B5EF4-FFF2-40B4-BE49-F238E27FC236}">
              <a16:creationId xmlns:a16="http://schemas.microsoft.com/office/drawing/2014/main" id="{00000000-0008-0000-0600-00001F010000}"/>
            </a:ext>
          </a:extLst>
        </xdr:cNvPr>
        <xdr:cNvCxnSpPr/>
      </xdr:nvCxnSpPr>
      <xdr:spPr>
        <a:xfrm flipV="1">
          <a:off x="10475595" y="5202096"/>
          <a:ext cx="1270" cy="14075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98417</xdr:rowOff>
    </xdr:from>
    <xdr:ext cx="534377" cy="259045"/>
    <xdr:sp macro="" textlink="">
      <xdr:nvSpPr>
        <xdr:cNvPr id="288" name="補助費等最小値テキスト">
          <a:extLst>
            <a:ext uri="{FF2B5EF4-FFF2-40B4-BE49-F238E27FC236}">
              <a16:creationId xmlns:a16="http://schemas.microsoft.com/office/drawing/2014/main" id="{00000000-0008-0000-0600-000020010000}"/>
            </a:ext>
          </a:extLst>
        </xdr:cNvPr>
        <xdr:cNvSpPr txBox="1"/>
      </xdr:nvSpPr>
      <xdr:spPr>
        <a:xfrm>
          <a:off x="10528300" y="66135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53,813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94590</xdr:rowOff>
    </xdr:from>
    <xdr:to>
      <xdr:col>55</xdr:col>
      <xdr:colOff>88900</xdr:colOff>
      <xdr:row>38</xdr:row>
      <xdr:rowOff>94590</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a:off x="10388600" y="66096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5273</xdr:rowOff>
    </xdr:from>
    <xdr:ext cx="599010" cy="259045"/>
    <xdr:sp macro="" textlink="">
      <xdr:nvSpPr>
        <xdr:cNvPr id="290" name="補助費等最大値テキスト">
          <a:extLst>
            <a:ext uri="{FF2B5EF4-FFF2-40B4-BE49-F238E27FC236}">
              <a16:creationId xmlns:a16="http://schemas.microsoft.com/office/drawing/2014/main" id="{00000000-0008-0000-0600-000022010000}"/>
            </a:ext>
          </a:extLst>
        </xdr:cNvPr>
        <xdr:cNvSpPr txBox="1"/>
      </xdr:nvSpPr>
      <xdr:spPr>
        <a:xfrm>
          <a:off x="10528300" y="49773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484,835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58596</xdr:rowOff>
    </xdr:from>
    <xdr:to>
      <xdr:col>55</xdr:col>
      <xdr:colOff>88900</xdr:colOff>
      <xdr:row>30</xdr:row>
      <xdr:rowOff>58596</xdr:rowOff>
    </xdr:to>
    <xdr:cxnSp macro="">
      <xdr:nvCxnSpPr>
        <xdr:cNvPr id="291" name="直線コネクタ 290">
          <a:extLst>
            <a:ext uri="{FF2B5EF4-FFF2-40B4-BE49-F238E27FC236}">
              <a16:creationId xmlns:a16="http://schemas.microsoft.com/office/drawing/2014/main" id="{00000000-0008-0000-0600-000023010000}"/>
            </a:ext>
          </a:extLst>
        </xdr:cNvPr>
        <xdr:cNvCxnSpPr/>
      </xdr:nvCxnSpPr>
      <xdr:spPr>
        <a:xfrm>
          <a:off x="10388600" y="52020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40971</xdr:rowOff>
    </xdr:from>
    <xdr:to>
      <xdr:col>55</xdr:col>
      <xdr:colOff>0</xdr:colOff>
      <xdr:row>37</xdr:row>
      <xdr:rowOff>51075</xdr:rowOff>
    </xdr:to>
    <xdr:cxnSp macro="">
      <xdr:nvCxnSpPr>
        <xdr:cNvPr id="292" name="直線コネクタ 291">
          <a:extLst>
            <a:ext uri="{FF2B5EF4-FFF2-40B4-BE49-F238E27FC236}">
              <a16:creationId xmlns:a16="http://schemas.microsoft.com/office/drawing/2014/main" id="{00000000-0008-0000-0600-000024010000}"/>
            </a:ext>
          </a:extLst>
        </xdr:cNvPr>
        <xdr:cNvCxnSpPr/>
      </xdr:nvCxnSpPr>
      <xdr:spPr>
        <a:xfrm>
          <a:off x="9639300" y="6384621"/>
          <a:ext cx="838200" cy="101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35</xdr:row>
      <xdr:rowOff>65936</xdr:rowOff>
    </xdr:from>
    <xdr:ext cx="599010" cy="259045"/>
    <xdr:sp macro="" textlink="">
      <xdr:nvSpPr>
        <xdr:cNvPr id="293" name="補助費等平均値テキスト">
          <a:extLst>
            <a:ext uri="{FF2B5EF4-FFF2-40B4-BE49-F238E27FC236}">
              <a16:creationId xmlns:a16="http://schemas.microsoft.com/office/drawing/2014/main" id="{00000000-0008-0000-0600-000025010000}"/>
            </a:ext>
          </a:extLst>
        </xdr:cNvPr>
        <xdr:cNvSpPr txBox="1"/>
      </xdr:nvSpPr>
      <xdr:spPr>
        <a:xfrm>
          <a:off x="10528300" y="606668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159,037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43059</xdr:rowOff>
    </xdr:from>
    <xdr:to>
      <xdr:col>55</xdr:col>
      <xdr:colOff>50800</xdr:colOff>
      <xdr:row>36</xdr:row>
      <xdr:rowOff>144659</xdr:rowOff>
    </xdr:to>
    <xdr:sp macro="" textlink="">
      <xdr:nvSpPr>
        <xdr:cNvPr id="294" name="フローチャート: 判断 293">
          <a:extLst>
            <a:ext uri="{FF2B5EF4-FFF2-40B4-BE49-F238E27FC236}">
              <a16:creationId xmlns:a16="http://schemas.microsoft.com/office/drawing/2014/main" id="{00000000-0008-0000-0600-000026010000}"/>
            </a:ext>
          </a:extLst>
        </xdr:cNvPr>
        <xdr:cNvSpPr/>
      </xdr:nvSpPr>
      <xdr:spPr>
        <a:xfrm>
          <a:off x="10426700" y="62152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40971</xdr:rowOff>
    </xdr:from>
    <xdr:to>
      <xdr:col>50</xdr:col>
      <xdr:colOff>114300</xdr:colOff>
      <xdr:row>37</xdr:row>
      <xdr:rowOff>68452</xdr:rowOff>
    </xdr:to>
    <xdr:cxnSp macro="">
      <xdr:nvCxnSpPr>
        <xdr:cNvPr id="295" name="直線コネクタ 294">
          <a:extLst>
            <a:ext uri="{FF2B5EF4-FFF2-40B4-BE49-F238E27FC236}">
              <a16:creationId xmlns:a16="http://schemas.microsoft.com/office/drawing/2014/main" id="{00000000-0008-0000-0600-000027010000}"/>
            </a:ext>
          </a:extLst>
        </xdr:cNvPr>
        <xdr:cNvCxnSpPr/>
      </xdr:nvCxnSpPr>
      <xdr:spPr>
        <a:xfrm flipV="1">
          <a:off x="8750300" y="6384621"/>
          <a:ext cx="889000" cy="274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36</xdr:row>
      <xdr:rowOff>70070</xdr:rowOff>
    </xdr:from>
    <xdr:to>
      <xdr:col>50</xdr:col>
      <xdr:colOff>165100</xdr:colOff>
      <xdr:row>37</xdr:row>
      <xdr:rowOff>220</xdr:rowOff>
    </xdr:to>
    <xdr:sp macro="" textlink="">
      <xdr:nvSpPr>
        <xdr:cNvPr id="296" name="フローチャート: 判断 295">
          <a:extLst>
            <a:ext uri="{FF2B5EF4-FFF2-40B4-BE49-F238E27FC236}">
              <a16:creationId xmlns:a16="http://schemas.microsoft.com/office/drawing/2014/main" id="{00000000-0008-0000-0600-000028010000}"/>
            </a:ext>
          </a:extLst>
        </xdr:cNvPr>
        <xdr:cNvSpPr/>
      </xdr:nvSpPr>
      <xdr:spPr>
        <a:xfrm>
          <a:off x="9588500" y="6242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35</xdr:row>
      <xdr:rowOff>16747</xdr:rowOff>
    </xdr:from>
    <xdr:ext cx="599010" cy="259045"/>
    <xdr:sp macro="" textlink="">
      <xdr:nvSpPr>
        <xdr:cNvPr id="297" name="テキスト ボックス 296">
          <a:extLst>
            <a:ext uri="{FF2B5EF4-FFF2-40B4-BE49-F238E27FC236}">
              <a16:creationId xmlns:a16="http://schemas.microsoft.com/office/drawing/2014/main" id="{00000000-0008-0000-0600-000029010000}"/>
            </a:ext>
          </a:extLst>
        </xdr:cNvPr>
        <xdr:cNvSpPr txBox="1"/>
      </xdr:nvSpPr>
      <xdr:spPr>
        <a:xfrm>
          <a:off x="9339795" y="60174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150,766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34</xdr:row>
      <xdr:rowOff>139079</xdr:rowOff>
    </xdr:from>
    <xdr:to>
      <xdr:col>45</xdr:col>
      <xdr:colOff>177800</xdr:colOff>
      <xdr:row>37</xdr:row>
      <xdr:rowOff>68452</xdr:rowOff>
    </xdr:to>
    <xdr:cxnSp macro="">
      <xdr:nvCxnSpPr>
        <xdr:cNvPr id="298" name="直線コネクタ 297">
          <a:extLst>
            <a:ext uri="{FF2B5EF4-FFF2-40B4-BE49-F238E27FC236}">
              <a16:creationId xmlns:a16="http://schemas.microsoft.com/office/drawing/2014/main" id="{00000000-0008-0000-0600-00002A010000}"/>
            </a:ext>
          </a:extLst>
        </xdr:cNvPr>
        <xdr:cNvCxnSpPr/>
      </xdr:nvCxnSpPr>
      <xdr:spPr>
        <a:xfrm>
          <a:off x="7861300" y="5968379"/>
          <a:ext cx="889000" cy="4437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36</xdr:row>
      <xdr:rowOff>106081</xdr:rowOff>
    </xdr:from>
    <xdr:to>
      <xdr:col>46</xdr:col>
      <xdr:colOff>38100</xdr:colOff>
      <xdr:row>37</xdr:row>
      <xdr:rowOff>36231</xdr:rowOff>
    </xdr:to>
    <xdr:sp macro="" textlink="">
      <xdr:nvSpPr>
        <xdr:cNvPr id="299" name="フローチャート: 判断 298">
          <a:extLst>
            <a:ext uri="{FF2B5EF4-FFF2-40B4-BE49-F238E27FC236}">
              <a16:creationId xmlns:a16="http://schemas.microsoft.com/office/drawing/2014/main" id="{00000000-0008-0000-0600-00002B010000}"/>
            </a:ext>
          </a:extLst>
        </xdr:cNvPr>
        <xdr:cNvSpPr/>
      </xdr:nvSpPr>
      <xdr:spPr>
        <a:xfrm>
          <a:off x="8699500" y="62782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35</xdr:row>
      <xdr:rowOff>52758</xdr:rowOff>
    </xdr:from>
    <xdr:ext cx="599010" cy="259045"/>
    <xdr:sp macro="" textlink="">
      <xdr:nvSpPr>
        <xdr:cNvPr id="300" name="テキスト ボックス 299">
          <a:extLst>
            <a:ext uri="{FF2B5EF4-FFF2-40B4-BE49-F238E27FC236}">
              <a16:creationId xmlns:a16="http://schemas.microsoft.com/office/drawing/2014/main" id="{00000000-0008-0000-0600-00002C010000}"/>
            </a:ext>
          </a:extLst>
        </xdr:cNvPr>
        <xdr:cNvSpPr txBox="1"/>
      </xdr:nvSpPr>
      <xdr:spPr>
        <a:xfrm>
          <a:off x="8450795" y="60535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139,739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34</xdr:row>
      <xdr:rowOff>139079</xdr:rowOff>
    </xdr:from>
    <xdr:to>
      <xdr:col>41</xdr:col>
      <xdr:colOff>50800</xdr:colOff>
      <xdr:row>37</xdr:row>
      <xdr:rowOff>142985</xdr:rowOff>
    </xdr:to>
    <xdr:cxnSp macro="">
      <xdr:nvCxnSpPr>
        <xdr:cNvPr id="301" name="直線コネクタ 300">
          <a:extLst>
            <a:ext uri="{FF2B5EF4-FFF2-40B4-BE49-F238E27FC236}">
              <a16:creationId xmlns:a16="http://schemas.microsoft.com/office/drawing/2014/main" id="{00000000-0008-0000-0600-00002D010000}"/>
            </a:ext>
          </a:extLst>
        </xdr:cNvPr>
        <xdr:cNvCxnSpPr/>
      </xdr:nvCxnSpPr>
      <xdr:spPr>
        <a:xfrm flipV="1">
          <a:off x="6972300" y="5968379"/>
          <a:ext cx="889000" cy="5182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34</xdr:row>
      <xdr:rowOff>139649</xdr:rowOff>
    </xdr:from>
    <xdr:to>
      <xdr:col>41</xdr:col>
      <xdr:colOff>101600</xdr:colOff>
      <xdr:row>35</xdr:row>
      <xdr:rowOff>69799</xdr:rowOff>
    </xdr:to>
    <xdr:sp macro="" textlink="">
      <xdr:nvSpPr>
        <xdr:cNvPr id="302" name="フローチャート: 判断 301">
          <a:extLst>
            <a:ext uri="{FF2B5EF4-FFF2-40B4-BE49-F238E27FC236}">
              <a16:creationId xmlns:a16="http://schemas.microsoft.com/office/drawing/2014/main" id="{00000000-0008-0000-0600-00002E010000}"/>
            </a:ext>
          </a:extLst>
        </xdr:cNvPr>
        <xdr:cNvSpPr/>
      </xdr:nvSpPr>
      <xdr:spPr>
        <a:xfrm>
          <a:off x="7810500" y="59689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35</xdr:row>
      <xdr:rowOff>60926</xdr:rowOff>
    </xdr:from>
    <xdr:ext cx="599010"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7561795" y="60616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234,460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17488</xdr:rowOff>
    </xdr:from>
    <xdr:to>
      <xdr:col>36</xdr:col>
      <xdr:colOff>165100</xdr:colOff>
      <xdr:row>37</xdr:row>
      <xdr:rowOff>119088</xdr:rowOff>
    </xdr:to>
    <xdr:sp macro="" textlink="">
      <xdr:nvSpPr>
        <xdr:cNvPr id="304" name="フローチャート: 判断 303">
          <a:extLst>
            <a:ext uri="{FF2B5EF4-FFF2-40B4-BE49-F238E27FC236}">
              <a16:creationId xmlns:a16="http://schemas.microsoft.com/office/drawing/2014/main" id="{00000000-0008-0000-0600-000030010000}"/>
            </a:ext>
          </a:extLst>
        </xdr:cNvPr>
        <xdr:cNvSpPr/>
      </xdr:nvSpPr>
      <xdr:spPr>
        <a:xfrm>
          <a:off x="6921500" y="63611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35</xdr:row>
      <xdr:rowOff>135615</xdr:rowOff>
    </xdr:from>
    <xdr:ext cx="599010"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6672795" y="61363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114,367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600-000035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0" name="テキスト ボックス 309">
          <a:extLst>
            <a:ext uri="{FF2B5EF4-FFF2-40B4-BE49-F238E27FC236}">
              <a16:creationId xmlns:a16="http://schemas.microsoft.com/office/drawing/2014/main" id="{00000000-0008-0000-0600-000036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275</xdr:rowOff>
    </xdr:from>
    <xdr:to>
      <xdr:col>55</xdr:col>
      <xdr:colOff>50800</xdr:colOff>
      <xdr:row>37</xdr:row>
      <xdr:rowOff>101875</xdr:rowOff>
    </xdr:to>
    <xdr:sp macro="" textlink="">
      <xdr:nvSpPr>
        <xdr:cNvPr id="311" name="楕円 310">
          <a:extLst>
            <a:ext uri="{FF2B5EF4-FFF2-40B4-BE49-F238E27FC236}">
              <a16:creationId xmlns:a16="http://schemas.microsoft.com/office/drawing/2014/main" id="{00000000-0008-0000-0600-000037010000}"/>
            </a:ext>
          </a:extLst>
        </xdr:cNvPr>
        <xdr:cNvSpPr/>
      </xdr:nvSpPr>
      <xdr:spPr>
        <a:xfrm>
          <a:off x="10426700" y="63439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36</xdr:row>
      <xdr:rowOff>150152</xdr:rowOff>
    </xdr:from>
    <xdr:ext cx="599010" cy="259045"/>
    <xdr:sp macro="" textlink="">
      <xdr:nvSpPr>
        <xdr:cNvPr id="312" name="補助費等該当値テキスト">
          <a:extLst>
            <a:ext uri="{FF2B5EF4-FFF2-40B4-BE49-F238E27FC236}">
              <a16:creationId xmlns:a16="http://schemas.microsoft.com/office/drawing/2014/main" id="{00000000-0008-0000-0600-000038010000}"/>
            </a:ext>
          </a:extLst>
        </xdr:cNvPr>
        <xdr:cNvSpPr txBox="1"/>
      </xdr:nvSpPr>
      <xdr:spPr>
        <a:xfrm>
          <a:off x="10528300" y="63223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119,638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36</xdr:row>
      <xdr:rowOff>161621</xdr:rowOff>
    </xdr:from>
    <xdr:to>
      <xdr:col>50</xdr:col>
      <xdr:colOff>165100</xdr:colOff>
      <xdr:row>37</xdr:row>
      <xdr:rowOff>91771</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9588500" y="63338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37</xdr:row>
      <xdr:rowOff>82898</xdr:rowOff>
    </xdr:from>
    <xdr:ext cx="599010" cy="259045"/>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9339795" y="64265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122,732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17652</xdr:rowOff>
    </xdr:from>
    <xdr:to>
      <xdr:col>46</xdr:col>
      <xdr:colOff>38100</xdr:colOff>
      <xdr:row>37</xdr:row>
      <xdr:rowOff>119252</xdr:rowOff>
    </xdr:to>
    <xdr:sp macro="" textlink="">
      <xdr:nvSpPr>
        <xdr:cNvPr id="315" name="楕円 314">
          <a:extLst>
            <a:ext uri="{FF2B5EF4-FFF2-40B4-BE49-F238E27FC236}">
              <a16:creationId xmlns:a16="http://schemas.microsoft.com/office/drawing/2014/main" id="{00000000-0008-0000-0600-00003B010000}"/>
            </a:ext>
          </a:extLst>
        </xdr:cNvPr>
        <xdr:cNvSpPr/>
      </xdr:nvSpPr>
      <xdr:spPr>
        <a:xfrm>
          <a:off x="8699500" y="63613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37</xdr:row>
      <xdr:rowOff>110379</xdr:rowOff>
    </xdr:from>
    <xdr:ext cx="599010" cy="259045"/>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8450795" y="64540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114,317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34</xdr:row>
      <xdr:rowOff>88279</xdr:rowOff>
    </xdr:from>
    <xdr:to>
      <xdr:col>41</xdr:col>
      <xdr:colOff>101600</xdr:colOff>
      <xdr:row>35</xdr:row>
      <xdr:rowOff>18429</xdr:rowOff>
    </xdr:to>
    <xdr:sp macro="" textlink="">
      <xdr:nvSpPr>
        <xdr:cNvPr id="317" name="楕円 316">
          <a:extLst>
            <a:ext uri="{FF2B5EF4-FFF2-40B4-BE49-F238E27FC236}">
              <a16:creationId xmlns:a16="http://schemas.microsoft.com/office/drawing/2014/main" id="{00000000-0008-0000-0600-00003D010000}"/>
            </a:ext>
          </a:extLst>
        </xdr:cNvPr>
        <xdr:cNvSpPr/>
      </xdr:nvSpPr>
      <xdr:spPr>
        <a:xfrm>
          <a:off x="7810500" y="59175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33</xdr:row>
      <xdr:rowOff>34956</xdr:rowOff>
    </xdr:from>
    <xdr:ext cx="599010" cy="259045"/>
    <xdr:sp macro="" textlink="">
      <xdr:nvSpPr>
        <xdr:cNvPr id="318" name="テキスト ボックス 317">
          <a:extLst>
            <a:ext uri="{FF2B5EF4-FFF2-40B4-BE49-F238E27FC236}">
              <a16:creationId xmlns:a16="http://schemas.microsoft.com/office/drawing/2014/main" id="{00000000-0008-0000-0600-00003E010000}"/>
            </a:ext>
          </a:extLst>
        </xdr:cNvPr>
        <xdr:cNvSpPr txBox="1"/>
      </xdr:nvSpPr>
      <xdr:spPr>
        <a:xfrm>
          <a:off x="7561795" y="56928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250,190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92185</xdr:rowOff>
    </xdr:from>
    <xdr:to>
      <xdr:col>36</xdr:col>
      <xdr:colOff>165100</xdr:colOff>
      <xdr:row>38</xdr:row>
      <xdr:rowOff>22335</xdr:rowOff>
    </xdr:to>
    <xdr:sp macro="" textlink="">
      <xdr:nvSpPr>
        <xdr:cNvPr id="319" name="楕円 318">
          <a:extLst>
            <a:ext uri="{FF2B5EF4-FFF2-40B4-BE49-F238E27FC236}">
              <a16:creationId xmlns:a16="http://schemas.microsoft.com/office/drawing/2014/main" id="{00000000-0008-0000-0600-00003F010000}"/>
            </a:ext>
          </a:extLst>
        </xdr:cNvPr>
        <xdr:cNvSpPr/>
      </xdr:nvSpPr>
      <xdr:spPr>
        <a:xfrm>
          <a:off x="6921500" y="6435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38</xdr:row>
      <xdr:rowOff>13462</xdr:rowOff>
    </xdr:from>
    <xdr:ext cx="534377" cy="259045"/>
    <xdr:sp macro="" textlink="">
      <xdr:nvSpPr>
        <xdr:cNvPr id="320" name="テキスト ボックス 319">
          <a:extLst>
            <a:ext uri="{FF2B5EF4-FFF2-40B4-BE49-F238E27FC236}">
              <a16:creationId xmlns:a16="http://schemas.microsoft.com/office/drawing/2014/main" id="{00000000-0008-0000-0600-000040010000}"/>
            </a:ext>
          </a:extLst>
        </xdr:cNvPr>
        <xdr:cNvSpPr txBox="1"/>
      </xdr:nvSpPr>
      <xdr:spPr>
        <a:xfrm>
          <a:off x="6705111" y="65285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91,494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60,753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7" name="正方形/長方形 326">
          <a:extLst>
            <a:ext uri="{FF2B5EF4-FFF2-40B4-BE49-F238E27FC236}">
              <a16:creationId xmlns:a16="http://schemas.microsoft.com/office/drawing/2014/main" id="{00000000-0008-0000-0600-000047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8" name="正方形/長方形 327">
          <a:extLst>
            <a:ext uri="{FF2B5EF4-FFF2-40B4-BE49-F238E27FC236}">
              <a16:creationId xmlns:a16="http://schemas.microsoft.com/office/drawing/2014/main" id="{00000000-0008-0000-0600-000048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9" name="テキスト ボックス 328">
          <a:extLst>
            <a:ext uri="{FF2B5EF4-FFF2-40B4-BE49-F238E27FC236}">
              <a16:creationId xmlns:a16="http://schemas.microsoft.com/office/drawing/2014/main" id="{00000000-0008-0000-0600-000049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0" name="直線コネクタ 329">
          <a:extLst>
            <a:ext uri="{FF2B5EF4-FFF2-40B4-BE49-F238E27FC236}">
              <a16:creationId xmlns:a16="http://schemas.microsoft.com/office/drawing/2014/main" id="{00000000-0008-0000-0600-00004A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31" name="直線コネクタ 330">
          <a:extLst>
            <a:ext uri="{FF2B5EF4-FFF2-40B4-BE49-F238E27FC236}">
              <a16:creationId xmlns:a16="http://schemas.microsoft.com/office/drawing/2014/main" id="{00000000-0008-0000-0600-00004B010000}"/>
            </a:ext>
          </a:extLst>
        </xdr:cNvPr>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54627</xdr:rowOff>
    </xdr:from>
    <xdr:ext cx="685572" cy="259045"/>
    <xdr:sp macro=""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5918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111777</xdr:rowOff>
    </xdr:from>
    <xdr:ext cx="685572" cy="25904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5918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168927</xdr:rowOff>
    </xdr:from>
    <xdr:ext cx="685572" cy="259045"/>
    <xdr:sp macro="" textlink="">
      <xdr:nvSpPr>
        <xdr:cNvPr id="338" name="テキスト ボックス 337">
          <a:extLst>
            <a:ext uri="{FF2B5EF4-FFF2-40B4-BE49-F238E27FC236}">
              <a16:creationId xmlns:a16="http://schemas.microsoft.com/office/drawing/2014/main" id="{00000000-0008-0000-0600-000052010000}"/>
            </a:ext>
          </a:extLst>
        </xdr:cNvPr>
        <xdr:cNvSpPr txBox="1"/>
      </xdr:nvSpPr>
      <xdr:spPr>
        <a:xfrm>
          <a:off x="5918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0" name="テキスト ボックス 339">
          <a:extLst>
            <a:ext uri="{FF2B5EF4-FFF2-40B4-BE49-F238E27FC236}">
              <a16:creationId xmlns:a16="http://schemas.microsoft.com/office/drawing/2014/main" id="{00000000-0008-0000-0600-000054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普通建設事業費グラフ枠">
          <a:extLst>
            <a:ext uri="{FF2B5EF4-FFF2-40B4-BE49-F238E27FC236}">
              <a16:creationId xmlns:a16="http://schemas.microsoft.com/office/drawing/2014/main" id="{00000000-0008-0000-0600-000055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70345</xdr:rowOff>
    </xdr:from>
    <xdr:to>
      <xdr:col>54</xdr:col>
      <xdr:colOff>189865</xdr:colOff>
      <xdr:row>58</xdr:row>
      <xdr:rowOff>135062</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flipV="1">
          <a:off x="10475595" y="8814295"/>
          <a:ext cx="1270" cy="12648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138889</xdr:rowOff>
    </xdr:from>
    <xdr:ext cx="534377" cy="259045"/>
    <xdr:sp macro="" textlink="">
      <xdr:nvSpPr>
        <xdr:cNvPr id="343" name="普通建設事業費最小値テキスト">
          <a:extLst>
            <a:ext uri="{FF2B5EF4-FFF2-40B4-BE49-F238E27FC236}">
              <a16:creationId xmlns:a16="http://schemas.microsoft.com/office/drawing/2014/main" id="{00000000-0008-0000-0600-000057010000}"/>
            </a:ext>
          </a:extLst>
        </xdr:cNvPr>
        <xdr:cNvSpPr txBox="1"/>
      </xdr:nvSpPr>
      <xdr:spPr>
        <a:xfrm>
          <a:off x="10528300" y="100829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135062</xdr:rowOff>
    </xdr:from>
    <xdr:to>
      <xdr:col>55</xdr:col>
      <xdr:colOff>88900</xdr:colOff>
      <xdr:row>58</xdr:row>
      <xdr:rowOff>135062</xdr:rowOff>
    </xdr:to>
    <xdr:cxnSp macro="">
      <xdr:nvCxnSpPr>
        <xdr:cNvPr id="344" name="直線コネクタ 343">
          <a:extLst>
            <a:ext uri="{FF2B5EF4-FFF2-40B4-BE49-F238E27FC236}">
              <a16:creationId xmlns:a16="http://schemas.microsoft.com/office/drawing/2014/main" id="{00000000-0008-0000-0600-000058010000}"/>
            </a:ext>
          </a:extLst>
        </xdr:cNvPr>
        <xdr:cNvCxnSpPr/>
      </xdr:nvCxnSpPr>
      <xdr:spPr>
        <a:xfrm>
          <a:off x="10388600" y="100791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17022</xdr:rowOff>
    </xdr:from>
    <xdr:ext cx="690189" cy="259045"/>
    <xdr:sp macro="" textlink="">
      <xdr:nvSpPr>
        <xdr:cNvPr id="345" name="普通建設事業費最大値テキスト">
          <a:extLst>
            <a:ext uri="{FF2B5EF4-FFF2-40B4-BE49-F238E27FC236}">
              <a16:creationId xmlns:a16="http://schemas.microsoft.com/office/drawing/2014/main" id="{00000000-0008-0000-0600-000059010000}"/>
            </a:ext>
          </a:extLst>
        </xdr:cNvPr>
        <xdr:cNvSpPr txBox="1"/>
      </xdr:nvSpPr>
      <xdr:spPr>
        <a:xfrm>
          <a:off x="10528300" y="858952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2,776,695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51</xdr:row>
      <xdr:rowOff>70345</xdr:rowOff>
    </xdr:from>
    <xdr:to>
      <xdr:col>55</xdr:col>
      <xdr:colOff>88900</xdr:colOff>
      <xdr:row>51</xdr:row>
      <xdr:rowOff>70345</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10388600" y="88142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71606</xdr:rowOff>
    </xdr:from>
    <xdr:to>
      <xdr:col>55</xdr:col>
      <xdr:colOff>0</xdr:colOff>
      <xdr:row>58</xdr:row>
      <xdr:rowOff>85203</xdr:rowOff>
    </xdr:to>
    <xdr:cxnSp macro="">
      <xdr:nvCxnSpPr>
        <xdr:cNvPr id="347" name="直線コネクタ 346">
          <a:extLst>
            <a:ext uri="{FF2B5EF4-FFF2-40B4-BE49-F238E27FC236}">
              <a16:creationId xmlns:a16="http://schemas.microsoft.com/office/drawing/2014/main" id="{00000000-0008-0000-0600-00005B010000}"/>
            </a:ext>
          </a:extLst>
        </xdr:cNvPr>
        <xdr:cNvCxnSpPr/>
      </xdr:nvCxnSpPr>
      <xdr:spPr>
        <a:xfrm>
          <a:off x="9639300" y="10015706"/>
          <a:ext cx="838200" cy="135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36256</xdr:rowOff>
    </xdr:from>
    <xdr:ext cx="599010" cy="259045"/>
    <xdr:sp macro="" textlink="">
      <xdr:nvSpPr>
        <xdr:cNvPr id="348" name="普通建設事業費平均値テキスト">
          <a:extLst>
            <a:ext uri="{FF2B5EF4-FFF2-40B4-BE49-F238E27FC236}">
              <a16:creationId xmlns:a16="http://schemas.microsoft.com/office/drawing/2014/main" id="{00000000-0008-0000-0600-00005C010000}"/>
            </a:ext>
          </a:extLst>
        </xdr:cNvPr>
        <xdr:cNvSpPr txBox="1"/>
      </xdr:nvSpPr>
      <xdr:spPr>
        <a:xfrm>
          <a:off x="10528300" y="980890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165,181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13379</xdr:rowOff>
    </xdr:from>
    <xdr:to>
      <xdr:col>55</xdr:col>
      <xdr:colOff>50800</xdr:colOff>
      <xdr:row>58</xdr:row>
      <xdr:rowOff>114979</xdr:rowOff>
    </xdr:to>
    <xdr:sp macro="" textlink="">
      <xdr:nvSpPr>
        <xdr:cNvPr id="349" name="フローチャート: 判断 348">
          <a:extLst>
            <a:ext uri="{FF2B5EF4-FFF2-40B4-BE49-F238E27FC236}">
              <a16:creationId xmlns:a16="http://schemas.microsoft.com/office/drawing/2014/main" id="{00000000-0008-0000-0600-00005D010000}"/>
            </a:ext>
          </a:extLst>
        </xdr:cNvPr>
        <xdr:cNvSpPr/>
      </xdr:nvSpPr>
      <xdr:spPr>
        <a:xfrm>
          <a:off x="10426700" y="99574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71606</xdr:rowOff>
    </xdr:from>
    <xdr:to>
      <xdr:col>50</xdr:col>
      <xdr:colOff>114300</xdr:colOff>
      <xdr:row>58</xdr:row>
      <xdr:rowOff>103724</xdr:rowOff>
    </xdr:to>
    <xdr:cxnSp macro="">
      <xdr:nvCxnSpPr>
        <xdr:cNvPr id="350" name="直線コネクタ 349">
          <a:extLst>
            <a:ext uri="{FF2B5EF4-FFF2-40B4-BE49-F238E27FC236}">
              <a16:creationId xmlns:a16="http://schemas.microsoft.com/office/drawing/2014/main" id="{00000000-0008-0000-0600-00005E010000}"/>
            </a:ext>
          </a:extLst>
        </xdr:cNvPr>
        <xdr:cNvCxnSpPr/>
      </xdr:nvCxnSpPr>
      <xdr:spPr>
        <a:xfrm flipV="1">
          <a:off x="8750300" y="10015706"/>
          <a:ext cx="889000" cy="321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21981</xdr:rowOff>
    </xdr:from>
    <xdr:to>
      <xdr:col>50</xdr:col>
      <xdr:colOff>165100</xdr:colOff>
      <xdr:row>58</xdr:row>
      <xdr:rowOff>123581</xdr:rowOff>
    </xdr:to>
    <xdr:sp macro="" textlink="">
      <xdr:nvSpPr>
        <xdr:cNvPr id="351" name="フローチャート: 判断 350">
          <a:extLst>
            <a:ext uri="{FF2B5EF4-FFF2-40B4-BE49-F238E27FC236}">
              <a16:creationId xmlns:a16="http://schemas.microsoft.com/office/drawing/2014/main" id="{00000000-0008-0000-0600-00005F010000}"/>
            </a:ext>
          </a:extLst>
        </xdr:cNvPr>
        <xdr:cNvSpPr/>
      </xdr:nvSpPr>
      <xdr:spPr>
        <a:xfrm>
          <a:off x="9588500" y="99660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114708</xdr:rowOff>
    </xdr:from>
    <xdr:ext cx="599010" cy="259045"/>
    <xdr:sp macro="" textlink="">
      <xdr:nvSpPr>
        <xdr:cNvPr id="352" name="テキスト ボックス 351">
          <a:extLst>
            <a:ext uri="{FF2B5EF4-FFF2-40B4-BE49-F238E27FC236}">
              <a16:creationId xmlns:a16="http://schemas.microsoft.com/office/drawing/2014/main" id="{00000000-0008-0000-0600-000060010000}"/>
            </a:ext>
          </a:extLst>
        </xdr:cNvPr>
        <xdr:cNvSpPr txBox="1"/>
      </xdr:nvSpPr>
      <xdr:spPr>
        <a:xfrm>
          <a:off x="9339795" y="100588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146,367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81871</xdr:rowOff>
    </xdr:from>
    <xdr:to>
      <xdr:col>45</xdr:col>
      <xdr:colOff>177800</xdr:colOff>
      <xdr:row>58</xdr:row>
      <xdr:rowOff>103724</xdr:rowOff>
    </xdr:to>
    <xdr:cxnSp macro="">
      <xdr:nvCxnSpPr>
        <xdr:cNvPr id="353" name="直線コネクタ 352">
          <a:extLst>
            <a:ext uri="{FF2B5EF4-FFF2-40B4-BE49-F238E27FC236}">
              <a16:creationId xmlns:a16="http://schemas.microsoft.com/office/drawing/2014/main" id="{00000000-0008-0000-0600-000061010000}"/>
            </a:ext>
          </a:extLst>
        </xdr:cNvPr>
        <xdr:cNvCxnSpPr/>
      </xdr:nvCxnSpPr>
      <xdr:spPr>
        <a:xfrm>
          <a:off x="7861300" y="10025971"/>
          <a:ext cx="889000" cy="218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25622</xdr:rowOff>
    </xdr:from>
    <xdr:to>
      <xdr:col>46</xdr:col>
      <xdr:colOff>38100</xdr:colOff>
      <xdr:row>58</xdr:row>
      <xdr:rowOff>127222</xdr:rowOff>
    </xdr:to>
    <xdr:sp macro="" textlink="">
      <xdr:nvSpPr>
        <xdr:cNvPr id="354" name="フローチャート: 判断 353">
          <a:extLst>
            <a:ext uri="{FF2B5EF4-FFF2-40B4-BE49-F238E27FC236}">
              <a16:creationId xmlns:a16="http://schemas.microsoft.com/office/drawing/2014/main" id="{00000000-0008-0000-0600-000062010000}"/>
            </a:ext>
          </a:extLst>
        </xdr:cNvPr>
        <xdr:cNvSpPr/>
      </xdr:nvSpPr>
      <xdr:spPr>
        <a:xfrm>
          <a:off x="8699500" y="99697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143749</xdr:rowOff>
    </xdr:from>
    <xdr:ext cx="599010" cy="259045"/>
    <xdr:sp macro="" textlink="">
      <xdr:nvSpPr>
        <xdr:cNvPr id="355" name="テキスト ボックス 354">
          <a:extLst>
            <a:ext uri="{FF2B5EF4-FFF2-40B4-BE49-F238E27FC236}">
              <a16:creationId xmlns:a16="http://schemas.microsoft.com/office/drawing/2014/main" id="{00000000-0008-0000-0600-000063010000}"/>
            </a:ext>
          </a:extLst>
        </xdr:cNvPr>
        <xdr:cNvSpPr txBox="1"/>
      </xdr:nvSpPr>
      <xdr:spPr>
        <a:xfrm>
          <a:off x="8450795" y="97449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138,402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81871</xdr:rowOff>
    </xdr:from>
    <xdr:to>
      <xdr:col>41</xdr:col>
      <xdr:colOff>50800</xdr:colOff>
      <xdr:row>58</xdr:row>
      <xdr:rowOff>117522</xdr:rowOff>
    </xdr:to>
    <xdr:cxnSp macro="">
      <xdr:nvCxnSpPr>
        <xdr:cNvPr id="356" name="直線コネクタ 355">
          <a:extLst>
            <a:ext uri="{FF2B5EF4-FFF2-40B4-BE49-F238E27FC236}">
              <a16:creationId xmlns:a16="http://schemas.microsoft.com/office/drawing/2014/main" id="{00000000-0008-0000-0600-000064010000}"/>
            </a:ext>
          </a:extLst>
        </xdr:cNvPr>
        <xdr:cNvCxnSpPr/>
      </xdr:nvCxnSpPr>
      <xdr:spPr>
        <a:xfrm flipV="1">
          <a:off x="6972300" y="10025971"/>
          <a:ext cx="889000" cy="356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31571</xdr:rowOff>
    </xdr:from>
    <xdr:to>
      <xdr:col>41</xdr:col>
      <xdr:colOff>101600</xdr:colOff>
      <xdr:row>58</xdr:row>
      <xdr:rowOff>133171</xdr:rowOff>
    </xdr:to>
    <xdr:sp macro="" textlink="">
      <xdr:nvSpPr>
        <xdr:cNvPr id="357" name="フローチャート: 判断 356">
          <a:extLst>
            <a:ext uri="{FF2B5EF4-FFF2-40B4-BE49-F238E27FC236}">
              <a16:creationId xmlns:a16="http://schemas.microsoft.com/office/drawing/2014/main" id="{00000000-0008-0000-0600-000065010000}"/>
            </a:ext>
          </a:extLst>
        </xdr:cNvPr>
        <xdr:cNvSpPr/>
      </xdr:nvSpPr>
      <xdr:spPr>
        <a:xfrm>
          <a:off x="7810500" y="99756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124298</xdr:rowOff>
    </xdr:from>
    <xdr:ext cx="599010" cy="259045"/>
    <xdr:sp macro="" textlink="">
      <xdr:nvSpPr>
        <xdr:cNvPr id="358" name="テキスト ボックス 357">
          <a:extLst>
            <a:ext uri="{FF2B5EF4-FFF2-40B4-BE49-F238E27FC236}">
              <a16:creationId xmlns:a16="http://schemas.microsoft.com/office/drawing/2014/main" id="{00000000-0008-0000-0600-000066010000}"/>
            </a:ext>
          </a:extLst>
        </xdr:cNvPr>
        <xdr:cNvSpPr txBox="1"/>
      </xdr:nvSpPr>
      <xdr:spPr>
        <a:xfrm>
          <a:off x="7561795" y="100683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125,391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22543</xdr:rowOff>
    </xdr:from>
    <xdr:to>
      <xdr:col>36</xdr:col>
      <xdr:colOff>165100</xdr:colOff>
      <xdr:row>58</xdr:row>
      <xdr:rowOff>124143</xdr:rowOff>
    </xdr:to>
    <xdr:sp macro="" textlink="">
      <xdr:nvSpPr>
        <xdr:cNvPr id="359" name="フローチャート: 判断 358">
          <a:extLst>
            <a:ext uri="{FF2B5EF4-FFF2-40B4-BE49-F238E27FC236}">
              <a16:creationId xmlns:a16="http://schemas.microsoft.com/office/drawing/2014/main" id="{00000000-0008-0000-0600-000067010000}"/>
            </a:ext>
          </a:extLst>
        </xdr:cNvPr>
        <xdr:cNvSpPr/>
      </xdr:nvSpPr>
      <xdr:spPr>
        <a:xfrm>
          <a:off x="6921500" y="99666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140670</xdr:rowOff>
    </xdr:from>
    <xdr:ext cx="599010" cy="2590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6672795" y="97418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34403</xdr:rowOff>
    </xdr:from>
    <xdr:to>
      <xdr:col>55</xdr:col>
      <xdr:colOff>50800</xdr:colOff>
      <xdr:row>58</xdr:row>
      <xdr:rowOff>136003</xdr:rowOff>
    </xdr:to>
    <xdr:sp macro="" textlink="">
      <xdr:nvSpPr>
        <xdr:cNvPr id="366" name="楕円 365">
          <a:extLst>
            <a:ext uri="{FF2B5EF4-FFF2-40B4-BE49-F238E27FC236}">
              <a16:creationId xmlns:a16="http://schemas.microsoft.com/office/drawing/2014/main" id="{00000000-0008-0000-0600-00006E010000}"/>
            </a:ext>
          </a:extLst>
        </xdr:cNvPr>
        <xdr:cNvSpPr/>
      </xdr:nvSpPr>
      <xdr:spPr>
        <a:xfrm>
          <a:off x="10426700" y="99785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163257</xdr:rowOff>
    </xdr:from>
    <xdr:ext cx="599010" cy="259045"/>
    <xdr:sp macro="" textlink="">
      <xdr:nvSpPr>
        <xdr:cNvPr id="367" name="普通建設事業費該当値テキスト">
          <a:extLst>
            <a:ext uri="{FF2B5EF4-FFF2-40B4-BE49-F238E27FC236}">
              <a16:creationId xmlns:a16="http://schemas.microsoft.com/office/drawing/2014/main" id="{00000000-0008-0000-0600-00006F010000}"/>
            </a:ext>
          </a:extLst>
        </xdr:cNvPr>
        <xdr:cNvSpPr txBox="1"/>
      </xdr:nvSpPr>
      <xdr:spPr>
        <a:xfrm>
          <a:off x="10528300" y="99359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119,198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20806</xdr:rowOff>
    </xdr:from>
    <xdr:to>
      <xdr:col>50</xdr:col>
      <xdr:colOff>165100</xdr:colOff>
      <xdr:row>58</xdr:row>
      <xdr:rowOff>122406</xdr:rowOff>
    </xdr:to>
    <xdr:sp macro="" textlink="">
      <xdr:nvSpPr>
        <xdr:cNvPr id="368" name="楕円 367">
          <a:extLst>
            <a:ext uri="{FF2B5EF4-FFF2-40B4-BE49-F238E27FC236}">
              <a16:creationId xmlns:a16="http://schemas.microsoft.com/office/drawing/2014/main" id="{00000000-0008-0000-0600-000070010000}"/>
            </a:ext>
          </a:extLst>
        </xdr:cNvPr>
        <xdr:cNvSpPr/>
      </xdr:nvSpPr>
      <xdr:spPr>
        <a:xfrm>
          <a:off x="9588500" y="99649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138933</xdr:rowOff>
    </xdr:from>
    <xdr:ext cx="599010" cy="25904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9339795" y="97401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148,938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52924</xdr:rowOff>
    </xdr:from>
    <xdr:to>
      <xdr:col>46</xdr:col>
      <xdr:colOff>38100</xdr:colOff>
      <xdr:row>58</xdr:row>
      <xdr:rowOff>154524</xdr:rowOff>
    </xdr:to>
    <xdr:sp macro="" textlink="">
      <xdr:nvSpPr>
        <xdr:cNvPr id="370" name="楕円 369">
          <a:extLst>
            <a:ext uri="{FF2B5EF4-FFF2-40B4-BE49-F238E27FC236}">
              <a16:creationId xmlns:a16="http://schemas.microsoft.com/office/drawing/2014/main" id="{00000000-0008-0000-0600-000072010000}"/>
            </a:ext>
          </a:extLst>
        </xdr:cNvPr>
        <xdr:cNvSpPr/>
      </xdr:nvSpPr>
      <xdr:spPr>
        <a:xfrm>
          <a:off x="8699500" y="99970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145651</xdr:rowOff>
    </xdr:from>
    <xdr:ext cx="534377" cy="259045"/>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8483111" y="100897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78,688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31071</xdr:rowOff>
    </xdr:from>
    <xdr:to>
      <xdr:col>41</xdr:col>
      <xdr:colOff>101600</xdr:colOff>
      <xdr:row>58</xdr:row>
      <xdr:rowOff>132671</xdr:rowOff>
    </xdr:to>
    <xdr:sp macro="" textlink="">
      <xdr:nvSpPr>
        <xdr:cNvPr id="372" name="楕円 371">
          <a:extLst>
            <a:ext uri="{FF2B5EF4-FFF2-40B4-BE49-F238E27FC236}">
              <a16:creationId xmlns:a16="http://schemas.microsoft.com/office/drawing/2014/main" id="{00000000-0008-0000-0600-000074010000}"/>
            </a:ext>
          </a:extLst>
        </xdr:cNvPr>
        <xdr:cNvSpPr/>
      </xdr:nvSpPr>
      <xdr:spPr>
        <a:xfrm>
          <a:off x="7810500" y="99751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149198</xdr:rowOff>
    </xdr:from>
    <xdr:ext cx="599010" cy="259045"/>
    <xdr:sp macro="" textlink="">
      <xdr:nvSpPr>
        <xdr:cNvPr id="373" name="テキスト ボックス 372">
          <a:extLst>
            <a:ext uri="{FF2B5EF4-FFF2-40B4-BE49-F238E27FC236}">
              <a16:creationId xmlns:a16="http://schemas.microsoft.com/office/drawing/2014/main" id="{00000000-0008-0000-0600-000075010000}"/>
            </a:ext>
          </a:extLst>
        </xdr:cNvPr>
        <xdr:cNvSpPr txBox="1"/>
      </xdr:nvSpPr>
      <xdr:spPr>
        <a:xfrm>
          <a:off x="7561795" y="97503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126,485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66722</xdr:rowOff>
    </xdr:from>
    <xdr:to>
      <xdr:col>36</xdr:col>
      <xdr:colOff>165100</xdr:colOff>
      <xdr:row>58</xdr:row>
      <xdr:rowOff>168322</xdr:rowOff>
    </xdr:to>
    <xdr:sp macro="" textlink="">
      <xdr:nvSpPr>
        <xdr:cNvPr id="374" name="楕円 373">
          <a:extLst>
            <a:ext uri="{FF2B5EF4-FFF2-40B4-BE49-F238E27FC236}">
              <a16:creationId xmlns:a16="http://schemas.microsoft.com/office/drawing/2014/main" id="{00000000-0008-0000-0600-000076010000}"/>
            </a:ext>
          </a:extLst>
        </xdr:cNvPr>
        <xdr:cNvSpPr/>
      </xdr:nvSpPr>
      <xdr:spPr>
        <a:xfrm>
          <a:off x="6921500" y="100108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159449</xdr:rowOff>
    </xdr:from>
    <xdr:ext cx="534377" cy="259045"/>
    <xdr:sp macro="" textlink="">
      <xdr:nvSpPr>
        <xdr:cNvPr id="375" name="テキスト ボックス 374">
          <a:extLst>
            <a:ext uri="{FF2B5EF4-FFF2-40B4-BE49-F238E27FC236}">
              <a16:creationId xmlns:a16="http://schemas.microsoft.com/office/drawing/2014/main" id="{00000000-0008-0000-0600-000077010000}"/>
            </a:ext>
          </a:extLst>
        </xdr:cNvPr>
        <xdr:cNvSpPr txBox="1"/>
      </xdr:nvSpPr>
      <xdr:spPr>
        <a:xfrm>
          <a:off x="6705111" y="10103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14,217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4" name="テキスト ボックス 383">
          <a:extLst>
            <a:ext uri="{FF2B5EF4-FFF2-40B4-BE49-F238E27FC236}">
              <a16:creationId xmlns:a16="http://schemas.microsoft.com/office/drawing/2014/main" id="{00000000-0008-0000-0600-000080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a:extLst>
            <a:ext uri="{FF2B5EF4-FFF2-40B4-BE49-F238E27FC236}">
              <a16:creationId xmlns:a16="http://schemas.microsoft.com/office/drawing/2014/main" id="{00000000-0008-0000-0600-000081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87" name="テキスト ボックス 386">
          <a:extLst>
            <a:ext uri="{FF2B5EF4-FFF2-40B4-BE49-F238E27FC236}">
              <a16:creationId xmlns:a16="http://schemas.microsoft.com/office/drawing/2014/main" id="{00000000-0008-0000-0600-000083010000}"/>
            </a:ext>
          </a:extLst>
        </xdr:cNvPr>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8" name="直線コネクタ 387">
          <a:extLst>
            <a:ext uri="{FF2B5EF4-FFF2-40B4-BE49-F238E27FC236}">
              <a16:creationId xmlns:a16="http://schemas.microsoft.com/office/drawing/2014/main" id="{00000000-0008-0000-0600-000084010000}"/>
            </a:ext>
          </a:extLst>
        </xdr:cNvPr>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75</xdr:row>
      <xdr:rowOff>54627</xdr:rowOff>
    </xdr:from>
    <xdr:ext cx="685572" cy="259045"/>
    <xdr:sp macro=""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5918428" y="12913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72</xdr:row>
      <xdr:rowOff>111777</xdr:rowOff>
    </xdr:from>
    <xdr:ext cx="685572" cy="259045"/>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5918428" y="1245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168927</xdr:rowOff>
    </xdr:from>
    <xdr:ext cx="685572" cy="259045"/>
    <xdr:sp macro=""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5918428" y="1199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6" name="普通建設事業費 （ うち新規整備　）グラフ枠">
          <a:extLst>
            <a:ext uri="{FF2B5EF4-FFF2-40B4-BE49-F238E27FC236}">
              <a16:creationId xmlns:a16="http://schemas.microsoft.com/office/drawing/2014/main" id="{00000000-0008-0000-0600-00008C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117781</xdr:rowOff>
    </xdr:from>
    <xdr:to>
      <xdr:col>54</xdr:col>
      <xdr:colOff>189865</xdr:colOff>
      <xdr:row>78</xdr:row>
      <xdr:rowOff>139700</xdr:rowOff>
    </xdr:to>
    <xdr:cxnSp macro="">
      <xdr:nvCxnSpPr>
        <xdr:cNvPr id="397" name="直線コネクタ 396">
          <a:extLst>
            <a:ext uri="{FF2B5EF4-FFF2-40B4-BE49-F238E27FC236}">
              <a16:creationId xmlns:a16="http://schemas.microsoft.com/office/drawing/2014/main" id="{00000000-0008-0000-0600-00008D010000}"/>
            </a:ext>
          </a:extLst>
        </xdr:cNvPr>
        <xdr:cNvCxnSpPr/>
      </xdr:nvCxnSpPr>
      <xdr:spPr>
        <a:xfrm flipV="1">
          <a:off x="10475595" y="12290731"/>
          <a:ext cx="1270" cy="12220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165895</xdr:rowOff>
    </xdr:from>
    <xdr:ext cx="249299" cy="259045"/>
    <xdr:sp macro="" textlink="">
      <xdr:nvSpPr>
        <xdr:cNvPr id="398" name="普通建設事業費 （ うち新規整備　）最小値テキスト">
          <a:extLst>
            <a:ext uri="{FF2B5EF4-FFF2-40B4-BE49-F238E27FC236}">
              <a16:creationId xmlns:a16="http://schemas.microsoft.com/office/drawing/2014/main" id="{00000000-0008-0000-0600-00008E010000}"/>
            </a:ext>
          </a:extLst>
        </xdr:cNvPr>
        <xdr:cNvSpPr txBox="1"/>
      </xdr:nvSpPr>
      <xdr:spPr>
        <a:xfrm>
          <a:off x="10528300" y="1353899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139700</xdr:rowOff>
    </xdr:from>
    <xdr:to>
      <xdr:col>55</xdr:col>
      <xdr:colOff>88900</xdr:colOff>
      <xdr:row>78</xdr:row>
      <xdr:rowOff>139700</xdr:rowOff>
    </xdr:to>
    <xdr:cxnSp macro="">
      <xdr:nvCxnSpPr>
        <xdr:cNvPr id="399" name="直線コネクタ 398">
          <a:extLst>
            <a:ext uri="{FF2B5EF4-FFF2-40B4-BE49-F238E27FC236}">
              <a16:creationId xmlns:a16="http://schemas.microsoft.com/office/drawing/2014/main" id="{00000000-0008-0000-0600-00008F010000}"/>
            </a:ext>
          </a:extLst>
        </xdr:cNvPr>
        <xdr:cNvCxnSpPr/>
      </xdr:nvCxnSpPr>
      <xdr:spPr>
        <a:xfrm>
          <a:off x="10388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64458</xdr:rowOff>
    </xdr:from>
    <xdr:ext cx="690189" cy="259045"/>
    <xdr:sp macro="" textlink="">
      <xdr:nvSpPr>
        <xdr:cNvPr id="400" name="普通建設事業費 （ うち新規整備　）最大値テキスト">
          <a:extLst>
            <a:ext uri="{FF2B5EF4-FFF2-40B4-BE49-F238E27FC236}">
              <a16:creationId xmlns:a16="http://schemas.microsoft.com/office/drawing/2014/main" id="{00000000-0008-0000-0600-000090010000}"/>
            </a:ext>
          </a:extLst>
        </xdr:cNvPr>
        <xdr:cNvSpPr txBox="1"/>
      </xdr:nvSpPr>
      <xdr:spPr>
        <a:xfrm>
          <a:off x="10528300" y="1206595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2,672,941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117781</xdr:rowOff>
    </xdr:from>
    <xdr:to>
      <xdr:col>55</xdr:col>
      <xdr:colOff>88900</xdr:colOff>
      <xdr:row>71</xdr:row>
      <xdr:rowOff>117781</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a:off x="10388600" y="122907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116722</xdr:rowOff>
    </xdr:from>
    <xdr:to>
      <xdr:col>55</xdr:col>
      <xdr:colOff>0</xdr:colOff>
      <xdr:row>78</xdr:row>
      <xdr:rowOff>136885</xdr:rowOff>
    </xdr:to>
    <xdr:cxnSp macro="">
      <xdr:nvCxnSpPr>
        <xdr:cNvPr id="402" name="直線コネクタ 401">
          <a:extLst>
            <a:ext uri="{FF2B5EF4-FFF2-40B4-BE49-F238E27FC236}">
              <a16:creationId xmlns:a16="http://schemas.microsoft.com/office/drawing/2014/main" id="{00000000-0008-0000-0600-000092010000}"/>
            </a:ext>
          </a:extLst>
        </xdr:cNvPr>
        <xdr:cNvCxnSpPr/>
      </xdr:nvCxnSpPr>
      <xdr:spPr>
        <a:xfrm flipV="1">
          <a:off x="9639300" y="13489822"/>
          <a:ext cx="838200" cy="201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83345</xdr:rowOff>
    </xdr:from>
    <xdr:ext cx="534377" cy="259045"/>
    <xdr:sp macro="" textlink="">
      <xdr:nvSpPr>
        <xdr:cNvPr id="403" name="普通建設事業費 （ うち新規整備　）平均値テキスト">
          <a:extLst>
            <a:ext uri="{FF2B5EF4-FFF2-40B4-BE49-F238E27FC236}">
              <a16:creationId xmlns:a16="http://schemas.microsoft.com/office/drawing/2014/main" id="{00000000-0008-0000-0600-000093010000}"/>
            </a:ext>
          </a:extLst>
        </xdr:cNvPr>
        <xdr:cNvSpPr txBox="1"/>
      </xdr:nvSpPr>
      <xdr:spPr>
        <a:xfrm>
          <a:off x="10528300" y="1328499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62,188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60468</xdr:rowOff>
    </xdr:from>
    <xdr:to>
      <xdr:col>55</xdr:col>
      <xdr:colOff>50800</xdr:colOff>
      <xdr:row>78</xdr:row>
      <xdr:rowOff>162068</xdr:rowOff>
    </xdr:to>
    <xdr:sp macro="" textlink="">
      <xdr:nvSpPr>
        <xdr:cNvPr id="404" name="フローチャート: 判断 403">
          <a:extLst>
            <a:ext uri="{FF2B5EF4-FFF2-40B4-BE49-F238E27FC236}">
              <a16:creationId xmlns:a16="http://schemas.microsoft.com/office/drawing/2014/main" id="{00000000-0008-0000-0600-000094010000}"/>
            </a:ext>
          </a:extLst>
        </xdr:cNvPr>
        <xdr:cNvSpPr/>
      </xdr:nvSpPr>
      <xdr:spPr>
        <a:xfrm>
          <a:off x="10426700" y="134335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136742</xdr:rowOff>
    </xdr:from>
    <xdr:to>
      <xdr:col>50</xdr:col>
      <xdr:colOff>114300</xdr:colOff>
      <xdr:row>78</xdr:row>
      <xdr:rowOff>136885</xdr:rowOff>
    </xdr:to>
    <xdr:cxnSp macro="">
      <xdr:nvCxnSpPr>
        <xdr:cNvPr id="405" name="直線コネクタ 404">
          <a:extLst>
            <a:ext uri="{FF2B5EF4-FFF2-40B4-BE49-F238E27FC236}">
              <a16:creationId xmlns:a16="http://schemas.microsoft.com/office/drawing/2014/main" id="{00000000-0008-0000-0600-000095010000}"/>
            </a:ext>
          </a:extLst>
        </xdr:cNvPr>
        <xdr:cNvCxnSpPr/>
      </xdr:nvCxnSpPr>
      <xdr:spPr>
        <a:xfrm>
          <a:off x="8750300" y="13509842"/>
          <a:ext cx="889000" cy="1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63246</xdr:rowOff>
    </xdr:from>
    <xdr:to>
      <xdr:col>50</xdr:col>
      <xdr:colOff>165100</xdr:colOff>
      <xdr:row>78</xdr:row>
      <xdr:rowOff>164846</xdr:rowOff>
    </xdr:to>
    <xdr:sp macro="" textlink="">
      <xdr:nvSpPr>
        <xdr:cNvPr id="406" name="フローチャート: 判断 405">
          <a:extLst>
            <a:ext uri="{FF2B5EF4-FFF2-40B4-BE49-F238E27FC236}">
              <a16:creationId xmlns:a16="http://schemas.microsoft.com/office/drawing/2014/main" id="{00000000-0008-0000-0600-000096010000}"/>
            </a:ext>
          </a:extLst>
        </xdr:cNvPr>
        <xdr:cNvSpPr/>
      </xdr:nvSpPr>
      <xdr:spPr>
        <a:xfrm>
          <a:off x="9588500" y="134363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9923</xdr:rowOff>
    </xdr:from>
    <xdr:ext cx="534377" cy="259045"/>
    <xdr:sp macro="" textlink="">
      <xdr:nvSpPr>
        <xdr:cNvPr id="407" name="テキスト ボックス 406">
          <a:extLst>
            <a:ext uri="{FF2B5EF4-FFF2-40B4-BE49-F238E27FC236}">
              <a16:creationId xmlns:a16="http://schemas.microsoft.com/office/drawing/2014/main" id="{00000000-0008-0000-0600-000097010000}"/>
            </a:ext>
          </a:extLst>
        </xdr:cNvPr>
        <xdr:cNvSpPr txBox="1"/>
      </xdr:nvSpPr>
      <xdr:spPr>
        <a:xfrm>
          <a:off x="9372111" y="132115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136013</xdr:rowOff>
    </xdr:from>
    <xdr:to>
      <xdr:col>45</xdr:col>
      <xdr:colOff>177800</xdr:colOff>
      <xdr:row>78</xdr:row>
      <xdr:rowOff>136742</xdr:rowOff>
    </xdr:to>
    <xdr:cxnSp macro="">
      <xdr:nvCxnSpPr>
        <xdr:cNvPr id="408" name="直線コネクタ 407">
          <a:extLst>
            <a:ext uri="{FF2B5EF4-FFF2-40B4-BE49-F238E27FC236}">
              <a16:creationId xmlns:a16="http://schemas.microsoft.com/office/drawing/2014/main" id="{00000000-0008-0000-0600-000098010000}"/>
            </a:ext>
          </a:extLst>
        </xdr:cNvPr>
        <xdr:cNvCxnSpPr/>
      </xdr:nvCxnSpPr>
      <xdr:spPr>
        <a:xfrm>
          <a:off x="7861300" y="13509113"/>
          <a:ext cx="889000" cy="7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69791</xdr:rowOff>
    </xdr:from>
    <xdr:to>
      <xdr:col>46</xdr:col>
      <xdr:colOff>38100</xdr:colOff>
      <xdr:row>78</xdr:row>
      <xdr:rowOff>171391</xdr:rowOff>
    </xdr:to>
    <xdr:sp macro="" textlink="">
      <xdr:nvSpPr>
        <xdr:cNvPr id="409" name="フローチャート: 判断 408">
          <a:extLst>
            <a:ext uri="{FF2B5EF4-FFF2-40B4-BE49-F238E27FC236}">
              <a16:creationId xmlns:a16="http://schemas.microsoft.com/office/drawing/2014/main" id="{00000000-0008-0000-0600-000099010000}"/>
            </a:ext>
          </a:extLst>
        </xdr:cNvPr>
        <xdr:cNvSpPr/>
      </xdr:nvSpPr>
      <xdr:spPr>
        <a:xfrm>
          <a:off x="8699500" y="134428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16468</xdr:rowOff>
    </xdr:from>
    <xdr:ext cx="534377" cy="259045"/>
    <xdr:sp macro="" textlink="">
      <xdr:nvSpPr>
        <xdr:cNvPr id="410" name="テキスト ボックス 409">
          <a:extLst>
            <a:ext uri="{FF2B5EF4-FFF2-40B4-BE49-F238E27FC236}">
              <a16:creationId xmlns:a16="http://schemas.microsoft.com/office/drawing/2014/main" id="{00000000-0008-0000-0600-00009A010000}"/>
            </a:ext>
          </a:extLst>
        </xdr:cNvPr>
        <xdr:cNvSpPr txBox="1"/>
      </xdr:nvSpPr>
      <xdr:spPr>
        <a:xfrm>
          <a:off x="8483111" y="132181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41,795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134468</xdr:rowOff>
    </xdr:from>
    <xdr:to>
      <xdr:col>41</xdr:col>
      <xdr:colOff>50800</xdr:colOff>
      <xdr:row>78</xdr:row>
      <xdr:rowOff>136013</xdr:rowOff>
    </xdr:to>
    <xdr:cxnSp macro="">
      <xdr:nvCxnSpPr>
        <xdr:cNvPr id="411" name="直線コネクタ 410">
          <a:extLst>
            <a:ext uri="{FF2B5EF4-FFF2-40B4-BE49-F238E27FC236}">
              <a16:creationId xmlns:a16="http://schemas.microsoft.com/office/drawing/2014/main" id="{00000000-0008-0000-0600-00009B010000}"/>
            </a:ext>
          </a:extLst>
        </xdr:cNvPr>
        <xdr:cNvCxnSpPr/>
      </xdr:nvCxnSpPr>
      <xdr:spPr>
        <a:xfrm>
          <a:off x="6972300" y="13507568"/>
          <a:ext cx="889000" cy="15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71045</xdr:rowOff>
    </xdr:from>
    <xdr:to>
      <xdr:col>41</xdr:col>
      <xdr:colOff>101600</xdr:colOff>
      <xdr:row>79</xdr:row>
      <xdr:rowOff>1195</xdr:rowOff>
    </xdr:to>
    <xdr:sp macro="" textlink="">
      <xdr:nvSpPr>
        <xdr:cNvPr id="412" name="フローチャート: 判断 411">
          <a:extLst>
            <a:ext uri="{FF2B5EF4-FFF2-40B4-BE49-F238E27FC236}">
              <a16:creationId xmlns:a16="http://schemas.microsoft.com/office/drawing/2014/main" id="{00000000-0008-0000-0600-00009C010000}"/>
            </a:ext>
          </a:extLst>
        </xdr:cNvPr>
        <xdr:cNvSpPr/>
      </xdr:nvSpPr>
      <xdr:spPr>
        <a:xfrm>
          <a:off x="7810500" y="13444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77</xdr:row>
      <xdr:rowOff>17722</xdr:rowOff>
    </xdr:from>
    <xdr:ext cx="534377" cy="259045"/>
    <xdr:sp macro="" textlink="">
      <xdr:nvSpPr>
        <xdr:cNvPr id="413" name="テキスト ボックス 412">
          <a:extLst>
            <a:ext uri="{FF2B5EF4-FFF2-40B4-BE49-F238E27FC236}">
              <a16:creationId xmlns:a16="http://schemas.microsoft.com/office/drawing/2014/main" id="{00000000-0008-0000-0600-00009D010000}"/>
            </a:ext>
          </a:extLst>
        </xdr:cNvPr>
        <xdr:cNvSpPr txBox="1"/>
      </xdr:nvSpPr>
      <xdr:spPr>
        <a:xfrm>
          <a:off x="7594111" y="132193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39,053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65677</xdr:rowOff>
    </xdr:from>
    <xdr:to>
      <xdr:col>36</xdr:col>
      <xdr:colOff>165100</xdr:colOff>
      <xdr:row>78</xdr:row>
      <xdr:rowOff>167277</xdr:rowOff>
    </xdr:to>
    <xdr:sp macro="" textlink="">
      <xdr:nvSpPr>
        <xdr:cNvPr id="414" name="フローチャート: 判断 413">
          <a:extLst>
            <a:ext uri="{FF2B5EF4-FFF2-40B4-BE49-F238E27FC236}">
              <a16:creationId xmlns:a16="http://schemas.microsoft.com/office/drawing/2014/main" id="{00000000-0008-0000-0600-00009E010000}"/>
            </a:ext>
          </a:extLst>
        </xdr:cNvPr>
        <xdr:cNvSpPr/>
      </xdr:nvSpPr>
      <xdr:spPr>
        <a:xfrm>
          <a:off x="6921500" y="134387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12354</xdr:rowOff>
    </xdr:from>
    <xdr:ext cx="534377" cy="259045"/>
    <xdr:sp macro=""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6705111" y="132140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50,794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65922</xdr:rowOff>
    </xdr:from>
    <xdr:to>
      <xdr:col>55</xdr:col>
      <xdr:colOff>50800</xdr:colOff>
      <xdr:row>78</xdr:row>
      <xdr:rowOff>167522</xdr:rowOff>
    </xdr:to>
    <xdr:sp macro="" textlink="">
      <xdr:nvSpPr>
        <xdr:cNvPr id="421" name="楕円 420">
          <a:extLst>
            <a:ext uri="{FF2B5EF4-FFF2-40B4-BE49-F238E27FC236}">
              <a16:creationId xmlns:a16="http://schemas.microsoft.com/office/drawing/2014/main" id="{00000000-0008-0000-0600-0000A5010000}"/>
            </a:ext>
          </a:extLst>
        </xdr:cNvPr>
        <xdr:cNvSpPr/>
      </xdr:nvSpPr>
      <xdr:spPr>
        <a:xfrm>
          <a:off x="10426700" y="134390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38895</xdr:rowOff>
    </xdr:from>
    <xdr:ext cx="534377" cy="259045"/>
    <xdr:sp macro="" textlink="">
      <xdr:nvSpPr>
        <xdr:cNvPr id="422" name="普通建設事業費 （ うち新規整備　）該当値テキスト">
          <a:extLst>
            <a:ext uri="{FF2B5EF4-FFF2-40B4-BE49-F238E27FC236}">
              <a16:creationId xmlns:a16="http://schemas.microsoft.com/office/drawing/2014/main" id="{00000000-0008-0000-0600-0000A6010000}"/>
            </a:ext>
          </a:extLst>
        </xdr:cNvPr>
        <xdr:cNvSpPr txBox="1"/>
      </xdr:nvSpPr>
      <xdr:spPr>
        <a:xfrm>
          <a:off x="10528300" y="134119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50,259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86085</xdr:rowOff>
    </xdr:from>
    <xdr:to>
      <xdr:col>50</xdr:col>
      <xdr:colOff>165100</xdr:colOff>
      <xdr:row>79</xdr:row>
      <xdr:rowOff>16235</xdr:rowOff>
    </xdr:to>
    <xdr:sp macro="" textlink="">
      <xdr:nvSpPr>
        <xdr:cNvPr id="423" name="楕円 422">
          <a:extLst>
            <a:ext uri="{FF2B5EF4-FFF2-40B4-BE49-F238E27FC236}">
              <a16:creationId xmlns:a16="http://schemas.microsoft.com/office/drawing/2014/main" id="{00000000-0008-0000-0600-0000A7010000}"/>
            </a:ext>
          </a:extLst>
        </xdr:cNvPr>
        <xdr:cNvSpPr/>
      </xdr:nvSpPr>
      <xdr:spPr>
        <a:xfrm>
          <a:off x="9588500" y="134591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79</xdr:row>
      <xdr:rowOff>7362</xdr:rowOff>
    </xdr:from>
    <xdr:ext cx="469744" cy="259045"/>
    <xdr:sp macro="" textlink="">
      <xdr:nvSpPr>
        <xdr:cNvPr id="424" name="テキスト ボックス 423">
          <a:extLst>
            <a:ext uri="{FF2B5EF4-FFF2-40B4-BE49-F238E27FC236}">
              <a16:creationId xmlns:a16="http://schemas.microsoft.com/office/drawing/2014/main" id="{00000000-0008-0000-0600-0000A8010000}"/>
            </a:ext>
          </a:extLst>
        </xdr:cNvPr>
        <xdr:cNvSpPr txBox="1"/>
      </xdr:nvSpPr>
      <xdr:spPr>
        <a:xfrm>
          <a:off x="9404428" y="135519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85942</xdr:rowOff>
    </xdr:from>
    <xdr:to>
      <xdr:col>46</xdr:col>
      <xdr:colOff>38100</xdr:colOff>
      <xdr:row>79</xdr:row>
      <xdr:rowOff>16092</xdr:rowOff>
    </xdr:to>
    <xdr:sp macro="" textlink="">
      <xdr:nvSpPr>
        <xdr:cNvPr id="425" name="楕円 424">
          <a:extLst>
            <a:ext uri="{FF2B5EF4-FFF2-40B4-BE49-F238E27FC236}">
              <a16:creationId xmlns:a16="http://schemas.microsoft.com/office/drawing/2014/main" id="{00000000-0008-0000-0600-0000A9010000}"/>
            </a:ext>
          </a:extLst>
        </xdr:cNvPr>
        <xdr:cNvSpPr/>
      </xdr:nvSpPr>
      <xdr:spPr>
        <a:xfrm>
          <a:off x="8699500" y="134590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79</xdr:row>
      <xdr:rowOff>7219</xdr:rowOff>
    </xdr:from>
    <xdr:ext cx="469744" cy="259045"/>
    <xdr:sp macro="" textlink="">
      <xdr:nvSpPr>
        <xdr:cNvPr id="426" name="テキスト ボックス 425">
          <a:extLst>
            <a:ext uri="{FF2B5EF4-FFF2-40B4-BE49-F238E27FC236}">
              <a16:creationId xmlns:a16="http://schemas.microsoft.com/office/drawing/2014/main" id="{00000000-0008-0000-0600-0000AA010000}"/>
            </a:ext>
          </a:extLst>
        </xdr:cNvPr>
        <xdr:cNvSpPr txBox="1"/>
      </xdr:nvSpPr>
      <xdr:spPr>
        <a:xfrm>
          <a:off x="8515428" y="135517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85213</xdr:rowOff>
    </xdr:from>
    <xdr:to>
      <xdr:col>41</xdr:col>
      <xdr:colOff>101600</xdr:colOff>
      <xdr:row>79</xdr:row>
      <xdr:rowOff>15363</xdr:rowOff>
    </xdr:to>
    <xdr:sp macro="" textlink="">
      <xdr:nvSpPr>
        <xdr:cNvPr id="427" name="楕円 426">
          <a:extLst>
            <a:ext uri="{FF2B5EF4-FFF2-40B4-BE49-F238E27FC236}">
              <a16:creationId xmlns:a16="http://schemas.microsoft.com/office/drawing/2014/main" id="{00000000-0008-0000-0600-0000AB010000}"/>
            </a:ext>
          </a:extLst>
        </xdr:cNvPr>
        <xdr:cNvSpPr/>
      </xdr:nvSpPr>
      <xdr:spPr>
        <a:xfrm>
          <a:off x="7810500" y="134583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79</xdr:row>
      <xdr:rowOff>6490</xdr:rowOff>
    </xdr:from>
    <xdr:ext cx="469744" cy="259045"/>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7626428" y="135510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83668</xdr:rowOff>
    </xdr:from>
    <xdr:to>
      <xdr:col>36</xdr:col>
      <xdr:colOff>165100</xdr:colOff>
      <xdr:row>79</xdr:row>
      <xdr:rowOff>13818</xdr:rowOff>
    </xdr:to>
    <xdr:sp macro="" textlink="">
      <xdr:nvSpPr>
        <xdr:cNvPr id="429" name="楕円 428">
          <a:extLst>
            <a:ext uri="{FF2B5EF4-FFF2-40B4-BE49-F238E27FC236}">
              <a16:creationId xmlns:a16="http://schemas.microsoft.com/office/drawing/2014/main" id="{00000000-0008-0000-0600-0000AD010000}"/>
            </a:ext>
          </a:extLst>
        </xdr:cNvPr>
        <xdr:cNvSpPr/>
      </xdr:nvSpPr>
      <xdr:spPr>
        <a:xfrm>
          <a:off x="6921500" y="134567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79</xdr:row>
      <xdr:rowOff>4945</xdr:rowOff>
    </xdr:from>
    <xdr:ext cx="534377" cy="259045"/>
    <xdr:sp macro=""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6705111" y="135494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1" name="正方形/長方形 430">
          <a:extLst>
            <a:ext uri="{FF2B5EF4-FFF2-40B4-BE49-F238E27FC236}">
              <a16:creationId xmlns:a16="http://schemas.microsoft.com/office/drawing/2014/main" id="{00000000-0008-0000-0600-0000AF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2" name="正方形/長方形 431">
          <a:extLst>
            <a:ext uri="{FF2B5EF4-FFF2-40B4-BE49-F238E27FC236}">
              <a16:creationId xmlns:a16="http://schemas.microsoft.com/office/drawing/2014/main" id="{00000000-0008-0000-0600-0000B0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23,284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9" name="テキスト ボックス 438">
          <a:extLst>
            <a:ext uri="{FF2B5EF4-FFF2-40B4-BE49-F238E27FC236}">
              <a16:creationId xmlns:a16="http://schemas.microsoft.com/office/drawing/2014/main" id="{00000000-0008-0000-0600-0000B7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0" name="直線コネクタ 439">
          <a:extLst>
            <a:ext uri="{FF2B5EF4-FFF2-40B4-BE49-F238E27FC236}">
              <a16:creationId xmlns:a16="http://schemas.microsoft.com/office/drawing/2014/main" id="{00000000-0008-0000-0600-0000B8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41" name="直線コネクタ 440">
          <a:extLst>
            <a:ext uri="{FF2B5EF4-FFF2-40B4-BE49-F238E27FC236}">
              <a16:creationId xmlns:a16="http://schemas.microsoft.com/office/drawing/2014/main" id="{00000000-0008-0000-0600-0000B9010000}"/>
            </a:ext>
          </a:extLst>
        </xdr:cNvPr>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42" name="テキスト ボックス 441">
          <a:extLst>
            <a:ext uri="{FF2B5EF4-FFF2-40B4-BE49-F238E27FC236}">
              <a16:creationId xmlns:a16="http://schemas.microsoft.com/office/drawing/2014/main" id="{00000000-0008-0000-0600-0000BA010000}"/>
            </a:ext>
          </a:extLst>
        </xdr:cNvPr>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43" name="直線コネクタ 442">
          <a:extLst>
            <a:ext uri="{FF2B5EF4-FFF2-40B4-BE49-F238E27FC236}">
              <a16:creationId xmlns:a16="http://schemas.microsoft.com/office/drawing/2014/main" id="{00000000-0008-0000-0600-0000BB010000}"/>
            </a:ext>
          </a:extLst>
        </xdr:cNvPr>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144434</xdr:rowOff>
    </xdr:from>
    <xdr:ext cx="595419" cy="259045"/>
    <xdr:sp macro="" textlink="">
      <xdr:nvSpPr>
        <xdr:cNvPr id="444" name="テキスト ボックス 443">
          <a:extLst>
            <a:ext uri="{FF2B5EF4-FFF2-40B4-BE49-F238E27FC236}">
              <a16:creationId xmlns:a16="http://schemas.microsoft.com/office/drawing/2014/main" id="{00000000-0008-0000-0600-0000BC010000}"/>
            </a:ext>
          </a:extLst>
        </xdr:cNvPr>
        <xdr:cNvSpPr txBox="1"/>
      </xdr:nvSpPr>
      <xdr:spPr>
        <a:xfrm>
          <a:off x="6008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94</xdr:row>
      <xdr:rowOff>160763</xdr:rowOff>
    </xdr:from>
    <xdr:ext cx="595419" cy="259045"/>
    <xdr:sp macro=""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6008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5641</xdr:rowOff>
    </xdr:from>
    <xdr:ext cx="595419" cy="259045"/>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6008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21970</xdr:rowOff>
    </xdr:from>
    <xdr:ext cx="595419" cy="259045"/>
    <xdr:sp macro="" textlink="">
      <xdr:nvSpPr>
        <xdr:cNvPr id="450" name="テキスト ボックス 449">
          <a:extLst>
            <a:ext uri="{FF2B5EF4-FFF2-40B4-BE49-F238E27FC236}">
              <a16:creationId xmlns:a16="http://schemas.microsoft.com/office/drawing/2014/main" id="{00000000-0008-0000-0600-0000C2010000}"/>
            </a:ext>
          </a:extLst>
        </xdr:cNvPr>
        <xdr:cNvSpPr txBox="1"/>
      </xdr:nvSpPr>
      <xdr:spPr>
        <a:xfrm>
          <a:off x="6008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51" name="直線コネクタ 450">
          <a:extLst>
            <a:ext uri="{FF2B5EF4-FFF2-40B4-BE49-F238E27FC236}">
              <a16:creationId xmlns:a16="http://schemas.microsoft.com/office/drawing/2014/main" id="{00000000-0008-0000-0600-0000C3010000}"/>
            </a:ext>
          </a:extLst>
        </xdr:cNvPr>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38298</xdr:rowOff>
    </xdr:from>
    <xdr:ext cx="595419" cy="259045"/>
    <xdr:sp macro="" textlink="">
      <xdr:nvSpPr>
        <xdr:cNvPr id="452" name="テキスト ボックス 451">
          <a:extLst>
            <a:ext uri="{FF2B5EF4-FFF2-40B4-BE49-F238E27FC236}">
              <a16:creationId xmlns:a16="http://schemas.microsoft.com/office/drawing/2014/main" id="{00000000-0008-0000-0600-0000C4010000}"/>
            </a:ext>
          </a:extLst>
        </xdr:cNvPr>
        <xdr:cNvSpPr txBox="1"/>
      </xdr:nvSpPr>
      <xdr:spPr>
        <a:xfrm>
          <a:off x="6008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3" name="直線コネクタ 452">
          <a:extLst>
            <a:ext uri="{FF2B5EF4-FFF2-40B4-BE49-F238E27FC236}">
              <a16:creationId xmlns:a16="http://schemas.microsoft.com/office/drawing/2014/main" id="{00000000-0008-0000-0600-0000C5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4" name="テキスト ボックス 453">
          <a:extLst>
            <a:ext uri="{FF2B5EF4-FFF2-40B4-BE49-F238E27FC236}">
              <a16:creationId xmlns:a16="http://schemas.microsoft.com/office/drawing/2014/main" id="{00000000-0008-0000-0600-0000C6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5" name="普通建設事業費 （ うち更新整備　）グラフ枠">
          <a:extLst>
            <a:ext uri="{FF2B5EF4-FFF2-40B4-BE49-F238E27FC236}">
              <a16:creationId xmlns:a16="http://schemas.microsoft.com/office/drawing/2014/main" id="{00000000-0008-0000-0600-0000C7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89</xdr:row>
      <xdr:rowOff>165908</xdr:rowOff>
    </xdr:from>
    <xdr:to>
      <xdr:col>54</xdr:col>
      <xdr:colOff>189865</xdr:colOff>
      <xdr:row>99</xdr:row>
      <xdr:rowOff>79773</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flipV="1">
          <a:off x="10475595" y="15424958"/>
          <a:ext cx="1270" cy="16283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83600</xdr:rowOff>
    </xdr:from>
    <xdr:ext cx="469744" cy="259045"/>
    <xdr:sp macro="" textlink="">
      <xdr:nvSpPr>
        <xdr:cNvPr id="457" name="普通建設事業費 （ うち更新整備　）最小値テキスト">
          <a:extLst>
            <a:ext uri="{FF2B5EF4-FFF2-40B4-BE49-F238E27FC236}">
              <a16:creationId xmlns:a16="http://schemas.microsoft.com/office/drawing/2014/main" id="{00000000-0008-0000-0600-0000C9010000}"/>
            </a:ext>
          </a:extLst>
        </xdr:cNvPr>
        <xdr:cNvSpPr txBox="1"/>
      </xdr:nvSpPr>
      <xdr:spPr>
        <a:xfrm>
          <a:off x="10528300" y="170571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79773</xdr:rowOff>
    </xdr:from>
    <xdr:to>
      <xdr:col>55</xdr:col>
      <xdr:colOff>88900</xdr:colOff>
      <xdr:row>99</xdr:row>
      <xdr:rowOff>79773</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a:off x="10388600" y="170533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88</xdr:row>
      <xdr:rowOff>112585</xdr:rowOff>
    </xdr:from>
    <xdr:ext cx="599010" cy="259045"/>
    <xdr:sp macro="" textlink="">
      <xdr:nvSpPr>
        <xdr:cNvPr id="459" name="普通建設事業費 （ うち更新整備　）最大値テキスト">
          <a:extLst>
            <a:ext uri="{FF2B5EF4-FFF2-40B4-BE49-F238E27FC236}">
              <a16:creationId xmlns:a16="http://schemas.microsoft.com/office/drawing/2014/main" id="{00000000-0008-0000-0600-0000CB010000}"/>
            </a:ext>
          </a:extLst>
        </xdr:cNvPr>
        <xdr:cNvSpPr txBox="1"/>
      </xdr:nvSpPr>
      <xdr:spPr>
        <a:xfrm>
          <a:off x="10528300" y="152001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504,475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89</xdr:row>
      <xdr:rowOff>165908</xdr:rowOff>
    </xdr:from>
    <xdr:to>
      <xdr:col>55</xdr:col>
      <xdr:colOff>88900</xdr:colOff>
      <xdr:row>89</xdr:row>
      <xdr:rowOff>165908</xdr:rowOff>
    </xdr:to>
    <xdr:cxnSp macro="">
      <xdr:nvCxnSpPr>
        <xdr:cNvPr id="460" name="直線コネクタ 459">
          <a:extLst>
            <a:ext uri="{FF2B5EF4-FFF2-40B4-BE49-F238E27FC236}">
              <a16:creationId xmlns:a16="http://schemas.microsoft.com/office/drawing/2014/main" id="{00000000-0008-0000-0600-0000CC010000}"/>
            </a:ext>
          </a:extLst>
        </xdr:cNvPr>
        <xdr:cNvCxnSpPr/>
      </xdr:nvCxnSpPr>
      <xdr:spPr>
        <a:xfrm>
          <a:off x="10388600" y="154249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34596</xdr:rowOff>
    </xdr:from>
    <xdr:to>
      <xdr:col>55</xdr:col>
      <xdr:colOff>0</xdr:colOff>
      <xdr:row>99</xdr:row>
      <xdr:rowOff>12018</xdr:rowOff>
    </xdr:to>
    <xdr:cxnSp macro="">
      <xdr:nvCxnSpPr>
        <xdr:cNvPr id="461" name="直線コネクタ 460">
          <a:extLst>
            <a:ext uri="{FF2B5EF4-FFF2-40B4-BE49-F238E27FC236}">
              <a16:creationId xmlns:a16="http://schemas.microsoft.com/office/drawing/2014/main" id="{00000000-0008-0000-0600-0000CD010000}"/>
            </a:ext>
          </a:extLst>
        </xdr:cNvPr>
        <xdr:cNvCxnSpPr/>
      </xdr:nvCxnSpPr>
      <xdr:spPr>
        <a:xfrm>
          <a:off x="9639300" y="16665246"/>
          <a:ext cx="838200" cy="3203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122334</xdr:rowOff>
    </xdr:from>
    <xdr:ext cx="534377" cy="259045"/>
    <xdr:sp macro="" textlink="">
      <xdr:nvSpPr>
        <xdr:cNvPr id="462" name="普通建設事業費 （ うち更新整備　）平均値テキスト">
          <a:extLst>
            <a:ext uri="{FF2B5EF4-FFF2-40B4-BE49-F238E27FC236}">
              <a16:creationId xmlns:a16="http://schemas.microsoft.com/office/drawing/2014/main" id="{00000000-0008-0000-0600-0000CE010000}"/>
            </a:ext>
          </a:extLst>
        </xdr:cNvPr>
        <xdr:cNvSpPr txBox="1"/>
      </xdr:nvSpPr>
      <xdr:spPr>
        <a:xfrm>
          <a:off x="10528300" y="1658153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89,267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99457</xdr:rowOff>
    </xdr:from>
    <xdr:to>
      <xdr:col>55</xdr:col>
      <xdr:colOff>50800</xdr:colOff>
      <xdr:row>98</xdr:row>
      <xdr:rowOff>29607</xdr:rowOff>
    </xdr:to>
    <xdr:sp macro="" textlink="">
      <xdr:nvSpPr>
        <xdr:cNvPr id="463" name="フローチャート: 判断 462">
          <a:extLst>
            <a:ext uri="{FF2B5EF4-FFF2-40B4-BE49-F238E27FC236}">
              <a16:creationId xmlns:a16="http://schemas.microsoft.com/office/drawing/2014/main" id="{00000000-0008-0000-0600-0000CF010000}"/>
            </a:ext>
          </a:extLst>
        </xdr:cNvPr>
        <xdr:cNvSpPr/>
      </xdr:nvSpPr>
      <xdr:spPr>
        <a:xfrm>
          <a:off x="10426700" y="167301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34596</xdr:rowOff>
    </xdr:from>
    <xdr:to>
      <xdr:col>50</xdr:col>
      <xdr:colOff>114300</xdr:colOff>
      <xdr:row>98</xdr:row>
      <xdr:rowOff>124890</xdr:rowOff>
    </xdr:to>
    <xdr:cxnSp macro="">
      <xdr:nvCxnSpPr>
        <xdr:cNvPr id="464" name="直線コネクタ 463">
          <a:extLst>
            <a:ext uri="{FF2B5EF4-FFF2-40B4-BE49-F238E27FC236}">
              <a16:creationId xmlns:a16="http://schemas.microsoft.com/office/drawing/2014/main" id="{00000000-0008-0000-0600-0000D0010000}"/>
            </a:ext>
          </a:extLst>
        </xdr:cNvPr>
        <xdr:cNvCxnSpPr/>
      </xdr:nvCxnSpPr>
      <xdr:spPr>
        <a:xfrm flipV="1">
          <a:off x="8750300" y="16665246"/>
          <a:ext cx="889000" cy="2617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132860</xdr:rowOff>
    </xdr:from>
    <xdr:to>
      <xdr:col>50</xdr:col>
      <xdr:colOff>165100</xdr:colOff>
      <xdr:row>98</xdr:row>
      <xdr:rowOff>63010</xdr:rowOff>
    </xdr:to>
    <xdr:sp macro="" textlink="">
      <xdr:nvSpPr>
        <xdr:cNvPr id="465" name="フローチャート: 判断 464">
          <a:extLst>
            <a:ext uri="{FF2B5EF4-FFF2-40B4-BE49-F238E27FC236}">
              <a16:creationId xmlns:a16="http://schemas.microsoft.com/office/drawing/2014/main" id="{00000000-0008-0000-0600-0000D1010000}"/>
            </a:ext>
          </a:extLst>
        </xdr:cNvPr>
        <xdr:cNvSpPr/>
      </xdr:nvSpPr>
      <xdr:spPr>
        <a:xfrm>
          <a:off x="9588500" y="16763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54137</xdr:rowOff>
    </xdr:from>
    <xdr:ext cx="534377" cy="259045"/>
    <xdr:sp macro="" textlink="">
      <xdr:nvSpPr>
        <xdr:cNvPr id="466" name="テキスト ボックス 465">
          <a:extLst>
            <a:ext uri="{FF2B5EF4-FFF2-40B4-BE49-F238E27FC236}">
              <a16:creationId xmlns:a16="http://schemas.microsoft.com/office/drawing/2014/main" id="{00000000-0008-0000-0600-0000D2010000}"/>
            </a:ext>
          </a:extLst>
        </xdr:cNvPr>
        <xdr:cNvSpPr txBox="1"/>
      </xdr:nvSpPr>
      <xdr:spPr>
        <a:xfrm>
          <a:off x="9372111" y="168562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124890</xdr:rowOff>
    </xdr:from>
    <xdr:to>
      <xdr:col>45</xdr:col>
      <xdr:colOff>177800</xdr:colOff>
      <xdr:row>98</xdr:row>
      <xdr:rowOff>167697</xdr:rowOff>
    </xdr:to>
    <xdr:cxnSp macro="">
      <xdr:nvCxnSpPr>
        <xdr:cNvPr id="467" name="直線コネクタ 466">
          <a:extLst>
            <a:ext uri="{FF2B5EF4-FFF2-40B4-BE49-F238E27FC236}">
              <a16:creationId xmlns:a16="http://schemas.microsoft.com/office/drawing/2014/main" id="{00000000-0008-0000-0600-0000D3010000}"/>
            </a:ext>
          </a:extLst>
        </xdr:cNvPr>
        <xdr:cNvCxnSpPr/>
      </xdr:nvCxnSpPr>
      <xdr:spPr>
        <a:xfrm flipV="1">
          <a:off x="7861300" y="16926990"/>
          <a:ext cx="889000" cy="428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133255</xdr:rowOff>
    </xdr:from>
    <xdr:to>
      <xdr:col>46</xdr:col>
      <xdr:colOff>38100</xdr:colOff>
      <xdr:row>98</xdr:row>
      <xdr:rowOff>63405</xdr:rowOff>
    </xdr:to>
    <xdr:sp macro="" textlink="">
      <xdr:nvSpPr>
        <xdr:cNvPr id="468" name="フローチャート: 判断 467">
          <a:extLst>
            <a:ext uri="{FF2B5EF4-FFF2-40B4-BE49-F238E27FC236}">
              <a16:creationId xmlns:a16="http://schemas.microsoft.com/office/drawing/2014/main" id="{00000000-0008-0000-0600-0000D4010000}"/>
            </a:ext>
          </a:extLst>
        </xdr:cNvPr>
        <xdr:cNvSpPr/>
      </xdr:nvSpPr>
      <xdr:spPr>
        <a:xfrm>
          <a:off x="8699500" y="167639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96</xdr:row>
      <xdr:rowOff>79932</xdr:rowOff>
    </xdr:from>
    <xdr:ext cx="534377" cy="259045"/>
    <xdr:sp macro=""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8483111" y="165391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78,918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167697</xdr:rowOff>
    </xdr:from>
    <xdr:to>
      <xdr:col>41</xdr:col>
      <xdr:colOff>50800</xdr:colOff>
      <xdr:row>99</xdr:row>
      <xdr:rowOff>13078</xdr:rowOff>
    </xdr:to>
    <xdr:cxnSp macro="">
      <xdr:nvCxnSpPr>
        <xdr:cNvPr id="470" name="直線コネクタ 469">
          <a:extLst>
            <a:ext uri="{FF2B5EF4-FFF2-40B4-BE49-F238E27FC236}">
              <a16:creationId xmlns:a16="http://schemas.microsoft.com/office/drawing/2014/main" id="{00000000-0008-0000-0600-0000D6010000}"/>
            </a:ext>
          </a:extLst>
        </xdr:cNvPr>
        <xdr:cNvCxnSpPr/>
      </xdr:nvCxnSpPr>
      <xdr:spPr>
        <a:xfrm flipV="1">
          <a:off x="6972300" y="16969797"/>
          <a:ext cx="889000" cy="168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153574</xdr:rowOff>
    </xdr:from>
    <xdr:to>
      <xdr:col>41</xdr:col>
      <xdr:colOff>101600</xdr:colOff>
      <xdr:row>98</xdr:row>
      <xdr:rowOff>83724</xdr:rowOff>
    </xdr:to>
    <xdr:sp macro="" textlink="">
      <xdr:nvSpPr>
        <xdr:cNvPr id="471" name="フローチャート: 判断 470">
          <a:extLst>
            <a:ext uri="{FF2B5EF4-FFF2-40B4-BE49-F238E27FC236}">
              <a16:creationId xmlns:a16="http://schemas.microsoft.com/office/drawing/2014/main" id="{00000000-0008-0000-0600-0000D7010000}"/>
            </a:ext>
          </a:extLst>
        </xdr:cNvPr>
        <xdr:cNvSpPr/>
      </xdr:nvSpPr>
      <xdr:spPr>
        <a:xfrm>
          <a:off x="7810500" y="167842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96</xdr:row>
      <xdr:rowOff>100251</xdr:rowOff>
    </xdr:from>
    <xdr:ext cx="534377" cy="259045"/>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7594111" y="165594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135489</xdr:rowOff>
    </xdr:from>
    <xdr:to>
      <xdr:col>36</xdr:col>
      <xdr:colOff>165100</xdr:colOff>
      <xdr:row>98</xdr:row>
      <xdr:rowOff>65639</xdr:rowOff>
    </xdr:to>
    <xdr:sp macro="" textlink="">
      <xdr:nvSpPr>
        <xdr:cNvPr id="473" name="フローチャート: 判断 472">
          <a:extLst>
            <a:ext uri="{FF2B5EF4-FFF2-40B4-BE49-F238E27FC236}">
              <a16:creationId xmlns:a16="http://schemas.microsoft.com/office/drawing/2014/main" id="{00000000-0008-0000-0600-0000D9010000}"/>
            </a:ext>
          </a:extLst>
        </xdr:cNvPr>
        <xdr:cNvSpPr/>
      </xdr:nvSpPr>
      <xdr:spPr>
        <a:xfrm>
          <a:off x="6921500" y="167661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96</xdr:row>
      <xdr:rowOff>82166</xdr:rowOff>
    </xdr:from>
    <xdr:ext cx="534377" cy="259045"/>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6705111" y="165413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78,234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600-0000DE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132668</xdr:rowOff>
    </xdr:from>
    <xdr:to>
      <xdr:col>55</xdr:col>
      <xdr:colOff>50800</xdr:colOff>
      <xdr:row>99</xdr:row>
      <xdr:rowOff>62818</xdr:rowOff>
    </xdr:to>
    <xdr:sp macro="" textlink="">
      <xdr:nvSpPr>
        <xdr:cNvPr id="480" name="楕円 479">
          <a:extLst>
            <a:ext uri="{FF2B5EF4-FFF2-40B4-BE49-F238E27FC236}">
              <a16:creationId xmlns:a16="http://schemas.microsoft.com/office/drawing/2014/main" id="{00000000-0008-0000-0600-0000E0010000}"/>
            </a:ext>
          </a:extLst>
        </xdr:cNvPr>
        <xdr:cNvSpPr/>
      </xdr:nvSpPr>
      <xdr:spPr>
        <a:xfrm>
          <a:off x="10426700" y="169347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98</xdr:row>
      <xdr:rowOff>47595</xdr:rowOff>
    </xdr:from>
    <xdr:ext cx="534377" cy="259045"/>
    <xdr:sp macro="" textlink="">
      <xdr:nvSpPr>
        <xdr:cNvPr id="481" name="普通建設事業費 （ うち更新整備　）該当値テキスト">
          <a:extLst>
            <a:ext uri="{FF2B5EF4-FFF2-40B4-BE49-F238E27FC236}">
              <a16:creationId xmlns:a16="http://schemas.microsoft.com/office/drawing/2014/main" id="{00000000-0008-0000-0600-0000E1010000}"/>
            </a:ext>
          </a:extLst>
        </xdr:cNvPr>
        <xdr:cNvSpPr txBox="1"/>
      </xdr:nvSpPr>
      <xdr:spPr>
        <a:xfrm>
          <a:off x="10528300" y="168496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26,598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96</xdr:row>
      <xdr:rowOff>155246</xdr:rowOff>
    </xdr:from>
    <xdr:to>
      <xdr:col>50</xdr:col>
      <xdr:colOff>165100</xdr:colOff>
      <xdr:row>97</xdr:row>
      <xdr:rowOff>85396</xdr:rowOff>
    </xdr:to>
    <xdr:sp macro="" textlink="">
      <xdr:nvSpPr>
        <xdr:cNvPr id="482" name="楕円 481">
          <a:extLst>
            <a:ext uri="{FF2B5EF4-FFF2-40B4-BE49-F238E27FC236}">
              <a16:creationId xmlns:a16="http://schemas.microsoft.com/office/drawing/2014/main" id="{00000000-0008-0000-0600-0000E2010000}"/>
            </a:ext>
          </a:extLst>
        </xdr:cNvPr>
        <xdr:cNvSpPr/>
      </xdr:nvSpPr>
      <xdr:spPr>
        <a:xfrm>
          <a:off x="9588500" y="166144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95</xdr:row>
      <xdr:rowOff>101923</xdr:rowOff>
    </xdr:from>
    <xdr:ext cx="599010" cy="259045"/>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9339795" y="163896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124,684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74090</xdr:rowOff>
    </xdr:from>
    <xdr:to>
      <xdr:col>46</xdr:col>
      <xdr:colOff>38100</xdr:colOff>
      <xdr:row>99</xdr:row>
      <xdr:rowOff>4240</xdr:rowOff>
    </xdr:to>
    <xdr:sp macro="" textlink="">
      <xdr:nvSpPr>
        <xdr:cNvPr id="484" name="楕円 483">
          <a:extLst>
            <a:ext uri="{FF2B5EF4-FFF2-40B4-BE49-F238E27FC236}">
              <a16:creationId xmlns:a16="http://schemas.microsoft.com/office/drawing/2014/main" id="{00000000-0008-0000-0600-0000E4010000}"/>
            </a:ext>
          </a:extLst>
        </xdr:cNvPr>
        <xdr:cNvSpPr/>
      </xdr:nvSpPr>
      <xdr:spPr>
        <a:xfrm>
          <a:off x="8699500" y="168761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166817</xdr:rowOff>
    </xdr:from>
    <xdr:ext cx="534377" cy="259045"/>
    <xdr:sp macro="" textlink="">
      <xdr:nvSpPr>
        <xdr:cNvPr id="485" name="テキスト ボックス 484">
          <a:extLst>
            <a:ext uri="{FF2B5EF4-FFF2-40B4-BE49-F238E27FC236}">
              <a16:creationId xmlns:a16="http://schemas.microsoft.com/office/drawing/2014/main" id="{00000000-0008-0000-0600-0000E5010000}"/>
            </a:ext>
          </a:extLst>
        </xdr:cNvPr>
        <xdr:cNvSpPr txBox="1"/>
      </xdr:nvSpPr>
      <xdr:spPr>
        <a:xfrm>
          <a:off x="8483111" y="169689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44,535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116897</xdr:rowOff>
    </xdr:from>
    <xdr:to>
      <xdr:col>41</xdr:col>
      <xdr:colOff>101600</xdr:colOff>
      <xdr:row>99</xdr:row>
      <xdr:rowOff>47047</xdr:rowOff>
    </xdr:to>
    <xdr:sp macro="" textlink="">
      <xdr:nvSpPr>
        <xdr:cNvPr id="486" name="楕円 485">
          <a:extLst>
            <a:ext uri="{FF2B5EF4-FFF2-40B4-BE49-F238E27FC236}">
              <a16:creationId xmlns:a16="http://schemas.microsoft.com/office/drawing/2014/main" id="{00000000-0008-0000-0600-0000E6010000}"/>
            </a:ext>
          </a:extLst>
        </xdr:cNvPr>
        <xdr:cNvSpPr/>
      </xdr:nvSpPr>
      <xdr:spPr>
        <a:xfrm>
          <a:off x="7810500" y="169189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99</xdr:row>
      <xdr:rowOff>38174</xdr:rowOff>
    </xdr:from>
    <xdr:ext cx="534377" cy="259045"/>
    <xdr:sp macro="" textlink="">
      <xdr:nvSpPr>
        <xdr:cNvPr id="487" name="テキスト ボックス 486">
          <a:extLst>
            <a:ext uri="{FF2B5EF4-FFF2-40B4-BE49-F238E27FC236}">
              <a16:creationId xmlns:a16="http://schemas.microsoft.com/office/drawing/2014/main" id="{00000000-0008-0000-0600-0000E7010000}"/>
            </a:ext>
          </a:extLst>
        </xdr:cNvPr>
        <xdr:cNvSpPr txBox="1"/>
      </xdr:nvSpPr>
      <xdr:spPr>
        <a:xfrm>
          <a:off x="7594111" y="170117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31,427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133728</xdr:rowOff>
    </xdr:from>
    <xdr:to>
      <xdr:col>36</xdr:col>
      <xdr:colOff>165100</xdr:colOff>
      <xdr:row>99</xdr:row>
      <xdr:rowOff>63878</xdr:rowOff>
    </xdr:to>
    <xdr:sp macro="" textlink="">
      <xdr:nvSpPr>
        <xdr:cNvPr id="488" name="楕円 487">
          <a:extLst>
            <a:ext uri="{FF2B5EF4-FFF2-40B4-BE49-F238E27FC236}">
              <a16:creationId xmlns:a16="http://schemas.microsoft.com/office/drawing/2014/main" id="{00000000-0008-0000-0600-0000E8010000}"/>
            </a:ext>
          </a:extLst>
        </xdr:cNvPr>
        <xdr:cNvSpPr/>
      </xdr:nvSpPr>
      <xdr:spPr>
        <a:xfrm>
          <a:off x="6921500" y="169358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99</xdr:row>
      <xdr:rowOff>55005</xdr:rowOff>
    </xdr:from>
    <xdr:ext cx="534377" cy="259045"/>
    <xdr:sp macro="" textlink="">
      <xdr:nvSpPr>
        <xdr:cNvPr id="489" name="テキスト ボックス 488">
          <a:extLst>
            <a:ext uri="{FF2B5EF4-FFF2-40B4-BE49-F238E27FC236}">
              <a16:creationId xmlns:a16="http://schemas.microsoft.com/office/drawing/2014/main" id="{00000000-0008-0000-0600-0000E9010000}"/>
            </a:ext>
          </a:extLst>
        </xdr:cNvPr>
        <xdr:cNvSpPr txBox="1"/>
      </xdr:nvSpPr>
      <xdr:spPr>
        <a:xfrm>
          <a:off x="6705111" y="170285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26,273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4" name="正方形/長方形 493">
          <a:extLst>
            <a:ext uri="{FF2B5EF4-FFF2-40B4-BE49-F238E27FC236}">
              <a16:creationId xmlns:a16="http://schemas.microsoft.com/office/drawing/2014/main" id="{00000000-0008-0000-0600-0000EE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5" name="正方形/長方形 494">
          <a:extLst>
            <a:ext uri="{FF2B5EF4-FFF2-40B4-BE49-F238E27FC236}">
              <a16:creationId xmlns:a16="http://schemas.microsoft.com/office/drawing/2014/main" id="{00000000-0008-0000-0600-0000EF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6" name="正方形/長方形 495">
          <a:extLst>
            <a:ext uri="{FF2B5EF4-FFF2-40B4-BE49-F238E27FC236}">
              <a16:creationId xmlns:a16="http://schemas.microsoft.com/office/drawing/2014/main" id="{00000000-0008-0000-0600-0000F0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7" name="正方形/長方形 496">
          <a:extLst>
            <a:ext uri="{FF2B5EF4-FFF2-40B4-BE49-F238E27FC236}">
              <a16:creationId xmlns:a16="http://schemas.microsoft.com/office/drawing/2014/main" id="{00000000-0008-0000-0600-0000F1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8" name="テキスト ボックス 497">
          <a:extLst>
            <a:ext uri="{FF2B5EF4-FFF2-40B4-BE49-F238E27FC236}">
              <a16:creationId xmlns:a16="http://schemas.microsoft.com/office/drawing/2014/main" id="{00000000-0008-0000-0600-0000F2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9" name="直線コネクタ 498">
          <a:extLst>
            <a:ext uri="{FF2B5EF4-FFF2-40B4-BE49-F238E27FC236}">
              <a16:creationId xmlns:a16="http://schemas.microsoft.com/office/drawing/2014/main" id="{00000000-0008-0000-0600-0000F3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98878</xdr:rowOff>
    </xdr:from>
    <xdr:to>
      <xdr:col>89</xdr:col>
      <xdr:colOff>177800</xdr:colOff>
      <xdr:row>39</xdr:row>
      <xdr:rowOff>98878</xdr:rowOff>
    </xdr:to>
    <xdr:cxnSp macro="">
      <xdr:nvCxnSpPr>
        <xdr:cNvPr id="500" name="直線コネクタ 499">
          <a:extLst>
            <a:ext uri="{FF2B5EF4-FFF2-40B4-BE49-F238E27FC236}">
              <a16:creationId xmlns:a16="http://schemas.microsoft.com/office/drawing/2014/main" id="{00000000-0008-0000-0600-0000F4010000}"/>
            </a:ext>
          </a:extLst>
        </xdr:cNvPr>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128105</xdr:rowOff>
    </xdr:from>
    <xdr:ext cx="248786" cy="259045"/>
    <xdr:sp macro=""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2197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144434</xdr:rowOff>
    </xdr:from>
    <xdr:ext cx="531299" cy="259045"/>
    <xdr:sp macro="" textlink="">
      <xdr:nvSpPr>
        <xdr:cNvPr id="503" name="テキスト ボックス 502">
          <a:extLst>
            <a:ext uri="{FF2B5EF4-FFF2-40B4-BE49-F238E27FC236}">
              <a16:creationId xmlns:a16="http://schemas.microsoft.com/office/drawing/2014/main" id="{00000000-0008-0000-0600-0000F7010000}"/>
            </a:ext>
          </a:extLst>
        </xdr:cNvPr>
        <xdr:cNvSpPr txBox="1"/>
      </xdr:nvSpPr>
      <xdr:spPr>
        <a:xfrm>
          <a:off x="11914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34</xdr:row>
      <xdr:rowOff>160763</xdr:rowOff>
    </xdr:from>
    <xdr:ext cx="531299" cy="259045"/>
    <xdr:sp macro=""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1914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5641</xdr:rowOff>
    </xdr:from>
    <xdr:ext cx="531299" cy="259045"/>
    <xdr:sp macro="" textlink="">
      <xdr:nvSpPr>
        <xdr:cNvPr id="507" name="テキスト ボックス 506">
          <a:extLst>
            <a:ext uri="{FF2B5EF4-FFF2-40B4-BE49-F238E27FC236}">
              <a16:creationId xmlns:a16="http://schemas.microsoft.com/office/drawing/2014/main" id="{00000000-0008-0000-0600-0000FB010000}"/>
            </a:ext>
          </a:extLst>
        </xdr:cNvPr>
        <xdr:cNvSpPr txBox="1"/>
      </xdr:nvSpPr>
      <xdr:spPr>
        <a:xfrm>
          <a:off x="11914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08" name="直線コネクタ 507">
          <a:extLst>
            <a:ext uri="{FF2B5EF4-FFF2-40B4-BE49-F238E27FC236}">
              <a16:creationId xmlns:a16="http://schemas.microsoft.com/office/drawing/2014/main" id="{00000000-0008-0000-0600-0000FC010000}"/>
            </a:ext>
          </a:extLst>
        </xdr:cNvPr>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21970</xdr:rowOff>
    </xdr:from>
    <xdr:ext cx="595419" cy="259045"/>
    <xdr:sp macro="" textlink="">
      <xdr:nvSpPr>
        <xdr:cNvPr id="509" name="テキスト ボックス 508">
          <a:extLst>
            <a:ext uri="{FF2B5EF4-FFF2-40B4-BE49-F238E27FC236}">
              <a16:creationId xmlns:a16="http://schemas.microsoft.com/office/drawing/2014/main" id="{00000000-0008-0000-0600-0000FD010000}"/>
            </a:ext>
          </a:extLst>
        </xdr:cNvPr>
        <xdr:cNvSpPr txBox="1"/>
      </xdr:nvSpPr>
      <xdr:spPr>
        <a:xfrm>
          <a:off x="11850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10" name="直線コネクタ 509">
          <a:extLst>
            <a:ext uri="{FF2B5EF4-FFF2-40B4-BE49-F238E27FC236}">
              <a16:creationId xmlns:a16="http://schemas.microsoft.com/office/drawing/2014/main" id="{00000000-0008-0000-0600-0000FE010000}"/>
            </a:ext>
          </a:extLst>
        </xdr:cNvPr>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38299</xdr:rowOff>
    </xdr:from>
    <xdr:ext cx="595419" cy="259045"/>
    <xdr:sp macro="" textlink="">
      <xdr:nvSpPr>
        <xdr:cNvPr id="511" name="テキスト ボックス 510">
          <a:extLst>
            <a:ext uri="{FF2B5EF4-FFF2-40B4-BE49-F238E27FC236}">
              <a16:creationId xmlns:a16="http://schemas.microsoft.com/office/drawing/2014/main" id="{00000000-0008-0000-0600-0000FF010000}"/>
            </a:ext>
          </a:extLst>
        </xdr:cNvPr>
        <xdr:cNvSpPr txBox="1"/>
      </xdr:nvSpPr>
      <xdr:spPr>
        <a:xfrm>
          <a:off x="11850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2" name="直線コネクタ 511">
          <a:extLst>
            <a:ext uri="{FF2B5EF4-FFF2-40B4-BE49-F238E27FC236}">
              <a16:creationId xmlns:a16="http://schemas.microsoft.com/office/drawing/2014/main" id="{00000000-0008-0000-0600-00000002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3" name="テキスト ボックス 512">
          <a:extLst>
            <a:ext uri="{FF2B5EF4-FFF2-40B4-BE49-F238E27FC236}">
              <a16:creationId xmlns:a16="http://schemas.microsoft.com/office/drawing/2014/main" id="{00000000-0008-0000-0600-00000102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4" name="災害復旧事業費グラフ枠">
          <a:extLst>
            <a:ext uri="{FF2B5EF4-FFF2-40B4-BE49-F238E27FC236}">
              <a16:creationId xmlns:a16="http://schemas.microsoft.com/office/drawing/2014/main" id="{00000000-0008-0000-0600-000002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15004</xdr:rowOff>
    </xdr:from>
    <xdr:to>
      <xdr:col>85</xdr:col>
      <xdr:colOff>126364</xdr:colOff>
      <xdr:row>39</xdr:row>
      <xdr:rowOff>98878</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flipV="1">
          <a:off x="16317595" y="5158504"/>
          <a:ext cx="1269" cy="16269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102705</xdr:rowOff>
    </xdr:from>
    <xdr:ext cx="249299" cy="259045"/>
    <xdr:sp macro="" textlink="">
      <xdr:nvSpPr>
        <xdr:cNvPr id="516" name="災害復旧事業費最小値テキスト">
          <a:extLst>
            <a:ext uri="{FF2B5EF4-FFF2-40B4-BE49-F238E27FC236}">
              <a16:creationId xmlns:a16="http://schemas.microsoft.com/office/drawing/2014/main" id="{00000000-0008-0000-0600-000004020000}"/>
            </a:ext>
          </a:extLst>
        </xdr:cNvPr>
        <xdr:cNvSpPr txBox="1"/>
      </xdr:nvSpPr>
      <xdr:spPr>
        <a:xfrm>
          <a:off x="16370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98878</xdr:rowOff>
    </xdr:from>
    <xdr:to>
      <xdr:col>86</xdr:col>
      <xdr:colOff>25400</xdr:colOff>
      <xdr:row>39</xdr:row>
      <xdr:rowOff>98878</xdr:rowOff>
    </xdr:to>
    <xdr:cxnSp macro="">
      <xdr:nvCxnSpPr>
        <xdr:cNvPr id="517" name="直線コネクタ 516">
          <a:extLst>
            <a:ext uri="{FF2B5EF4-FFF2-40B4-BE49-F238E27FC236}">
              <a16:creationId xmlns:a16="http://schemas.microsoft.com/office/drawing/2014/main" id="{00000000-0008-0000-0600-000005020000}"/>
            </a:ext>
          </a:extLst>
        </xdr:cNvPr>
        <xdr:cNvCxnSpPr/>
      </xdr:nvCxnSpPr>
      <xdr:spPr>
        <a:xfrm>
          <a:off x="16230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28</xdr:row>
      <xdr:rowOff>133131</xdr:rowOff>
    </xdr:from>
    <xdr:ext cx="599010" cy="259045"/>
    <xdr:sp macro="" textlink="">
      <xdr:nvSpPr>
        <xdr:cNvPr id="518" name="災害復旧事業費最大値テキスト">
          <a:extLst>
            <a:ext uri="{FF2B5EF4-FFF2-40B4-BE49-F238E27FC236}">
              <a16:creationId xmlns:a16="http://schemas.microsoft.com/office/drawing/2014/main" id="{00000000-0008-0000-0600-000006020000}"/>
            </a:ext>
          </a:extLst>
        </xdr:cNvPr>
        <xdr:cNvSpPr txBox="1"/>
      </xdr:nvSpPr>
      <xdr:spPr>
        <a:xfrm>
          <a:off x="16370300" y="49337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149,455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15004</xdr:rowOff>
    </xdr:from>
    <xdr:to>
      <xdr:col>86</xdr:col>
      <xdr:colOff>25400</xdr:colOff>
      <xdr:row>30</xdr:row>
      <xdr:rowOff>15004</xdr:rowOff>
    </xdr:to>
    <xdr:cxnSp macro="">
      <xdr:nvCxnSpPr>
        <xdr:cNvPr id="519" name="直線コネクタ 518">
          <a:extLst>
            <a:ext uri="{FF2B5EF4-FFF2-40B4-BE49-F238E27FC236}">
              <a16:creationId xmlns:a16="http://schemas.microsoft.com/office/drawing/2014/main" id="{00000000-0008-0000-0600-000007020000}"/>
            </a:ext>
          </a:extLst>
        </xdr:cNvPr>
        <xdr:cNvCxnSpPr/>
      </xdr:nvCxnSpPr>
      <xdr:spPr>
        <a:xfrm>
          <a:off x="16230600" y="51585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39</xdr:row>
      <xdr:rowOff>95863</xdr:rowOff>
    </xdr:from>
    <xdr:to>
      <xdr:col>85</xdr:col>
      <xdr:colOff>127000</xdr:colOff>
      <xdr:row>39</xdr:row>
      <xdr:rowOff>96059</xdr:rowOff>
    </xdr:to>
    <xdr:cxnSp macro="">
      <xdr:nvCxnSpPr>
        <xdr:cNvPr id="520" name="直線コネクタ 519">
          <a:extLst>
            <a:ext uri="{FF2B5EF4-FFF2-40B4-BE49-F238E27FC236}">
              <a16:creationId xmlns:a16="http://schemas.microsoft.com/office/drawing/2014/main" id="{00000000-0008-0000-0600-000008020000}"/>
            </a:ext>
          </a:extLst>
        </xdr:cNvPr>
        <xdr:cNvCxnSpPr/>
      </xdr:nvCxnSpPr>
      <xdr:spPr>
        <a:xfrm flipV="1">
          <a:off x="15481300" y="6782413"/>
          <a:ext cx="838200" cy="1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115631</xdr:rowOff>
    </xdr:from>
    <xdr:ext cx="534377" cy="259045"/>
    <xdr:sp macro="" textlink="">
      <xdr:nvSpPr>
        <xdr:cNvPr id="521" name="災害復旧事業費平均値テキスト">
          <a:extLst>
            <a:ext uri="{FF2B5EF4-FFF2-40B4-BE49-F238E27FC236}">
              <a16:creationId xmlns:a16="http://schemas.microsoft.com/office/drawing/2014/main" id="{00000000-0008-0000-0600-000009020000}"/>
            </a:ext>
          </a:extLst>
        </xdr:cNvPr>
        <xdr:cNvSpPr txBox="1"/>
      </xdr:nvSpPr>
      <xdr:spPr>
        <a:xfrm>
          <a:off x="16370300" y="645928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11,646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92753</xdr:rowOff>
    </xdr:from>
    <xdr:to>
      <xdr:col>85</xdr:col>
      <xdr:colOff>177800</xdr:colOff>
      <xdr:row>39</xdr:row>
      <xdr:rowOff>22903</xdr:rowOff>
    </xdr:to>
    <xdr:sp macro="" textlink="">
      <xdr:nvSpPr>
        <xdr:cNvPr id="522" name="フローチャート: 判断 521">
          <a:extLst>
            <a:ext uri="{FF2B5EF4-FFF2-40B4-BE49-F238E27FC236}">
              <a16:creationId xmlns:a16="http://schemas.microsoft.com/office/drawing/2014/main" id="{00000000-0008-0000-0600-00000A020000}"/>
            </a:ext>
          </a:extLst>
        </xdr:cNvPr>
        <xdr:cNvSpPr/>
      </xdr:nvSpPr>
      <xdr:spPr>
        <a:xfrm>
          <a:off x="16268700" y="66078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60049</xdr:rowOff>
    </xdr:from>
    <xdr:to>
      <xdr:col>81</xdr:col>
      <xdr:colOff>50800</xdr:colOff>
      <xdr:row>39</xdr:row>
      <xdr:rowOff>96059</xdr:rowOff>
    </xdr:to>
    <xdr:cxnSp macro="">
      <xdr:nvCxnSpPr>
        <xdr:cNvPr id="523" name="直線コネクタ 522">
          <a:extLst>
            <a:ext uri="{FF2B5EF4-FFF2-40B4-BE49-F238E27FC236}">
              <a16:creationId xmlns:a16="http://schemas.microsoft.com/office/drawing/2014/main" id="{00000000-0008-0000-0600-00000B020000}"/>
            </a:ext>
          </a:extLst>
        </xdr:cNvPr>
        <xdr:cNvCxnSpPr/>
      </xdr:nvCxnSpPr>
      <xdr:spPr>
        <a:xfrm>
          <a:off x="14592300" y="6746599"/>
          <a:ext cx="889000" cy="360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128807</xdr:rowOff>
    </xdr:from>
    <xdr:to>
      <xdr:col>81</xdr:col>
      <xdr:colOff>101600</xdr:colOff>
      <xdr:row>39</xdr:row>
      <xdr:rowOff>58957</xdr:rowOff>
    </xdr:to>
    <xdr:sp macro="" textlink="">
      <xdr:nvSpPr>
        <xdr:cNvPr id="524" name="フローチャート: 判断 523">
          <a:extLst>
            <a:ext uri="{FF2B5EF4-FFF2-40B4-BE49-F238E27FC236}">
              <a16:creationId xmlns:a16="http://schemas.microsoft.com/office/drawing/2014/main" id="{00000000-0008-0000-0600-00000C020000}"/>
            </a:ext>
          </a:extLst>
        </xdr:cNvPr>
        <xdr:cNvSpPr/>
      </xdr:nvSpPr>
      <xdr:spPr>
        <a:xfrm>
          <a:off x="15430500" y="66439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37</xdr:row>
      <xdr:rowOff>75484</xdr:rowOff>
    </xdr:from>
    <xdr:ext cx="469744" cy="259045"/>
    <xdr:sp macro="" textlink="">
      <xdr:nvSpPr>
        <xdr:cNvPr id="525" name="テキスト ボックス 524">
          <a:extLst>
            <a:ext uri="{FF2B5EF4-FFF2-40B4-BE49-F238E27FC236}">
              <a16:creationId xmlns:a16="http://schemas.microsoft.com/office/drawing/2014/main" id="{00000000-0008-0000-0600-00000D020000}"/>
            </a:ext>
          </a:extLst>
        </xdr:cNvPr>
        <xdr:cNvSpPr txBox="1"/>
      </xdr:nvSpPr>
      <xdr:spPr>
        <a:xfrm>
          <a:off x="15246428" y="64191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34</xdr:row>
      <xdr:rowOff>117384</xdr:rowOff>
    </xdr:from>
    <xdr:to>
      <xdr:col>76</xdr:col>
      <xdr:colOff>114300</xdr:colOff>
      <xdr:row>39</xdr:row>
      <xdr:rowOff>60049</xdr:rowOff>
    </xdr:to>
    <xdr:cxnSp macro="">
      <xdr:nvCxnSpPr>
        <xdr:cNvPr id="526" name="直線コネクタ 525">
          <a:extLst>
            <a:ext uri="{FF2B5EF4-FFF2-40B4-BE49-F238E27FC236}">
              <a16:creationId xmlns:a16="http://schemas.microsoft.com/office/drawing/2014/main" id="{00000000-0008-0000-0600-00000E020000}"/>
            </a:ext>
          </a:extLst>
        </xdr:cNvPr>
        <xdr:cNvCxnSpPr/>
      </xdr:nvCxnSpPr>
      <xdr:spPr>
        <a:xfrm>
          <a:off x="13703300" y="5946684"/>
          <a:ext cx="889000" cy="7999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109724</xdr:rowOff>
    </xdr:from>
    <xdr:to>
      <xdr:col>76</xdr:col>
      <xdr:colOff>165100</xdr:colOff>
      <xdr:row>39</xdr:row>
      <xdr:rowOff>39874</xdr:rowOff>
    </xdr:to>
    <xdr:sp macro="" textlink="">
      <xdr:nvSpPr>
        <xdr:cNvPr id="527" name="フローチャート: 判断 526">
          <a:extLst>
            <a:ext uri="{FF2B5EF4-FFF2-40B4-BE49-F238E27FC236}">
              <a16:creationId xmlns:a16="http://schemas.microsoft.com/office/drawing/2014/main" id="{00000000-0008-0000-0600-00000F020000}"/>
            </a:ext>
          </a:extLst>
        </xdr:cNvPr>
        <xdr:cNvSpPr/>
      </xdr:nvSpPr>
      <xdr:spPr>
        <a:xfrm>
          <a:off x="14541500" y="6624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56401</xdr:rowOff>
    </xdr:from>
    <xdr:ext cx="534377" cy="259045"/>
    <xdr:sp macro="" textlink="">
      <xdr:nvSpPr>
        <xdr:cNvPr id="528" name="テキスト ボックス 527">
          <a:extLst>
            <a:ext uri="{FF2B5EF4-FFF2-40B4-BE49-F238E27FC236}">
              <a16:creationId xmlns:a16="http://schemas.microsoft.com/office/drawing/2014/main" id="{00000000-0008-0000-0600-000010020000}"/>
            </a:ext>
          </a:extLst>
        </xdr:cNvPr>
        <xdr:cNvSpPr txBox="1"/>
      </xdr:nvSpPr>
      <xdr:spPr>
        <a:xfrm>
          <a:off x="14325111" y="64000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34</xdr:row>
      <xdr:rowOff>117384</xdr:rowOff>
    </xdr:from>
    <xdr:to>
      <xdr:col>71</xdr:col>
      <xdr:colOff>177800</xdr:colOff>
      <xdr:row>38</xdr:row>
      <xdr:rowOff>90464</xdr:rowOff>
    </xdr:to>
    <xdr:cxnSp macro="">
      <xdr:nvCxnSpPr>
        <xdr:cNvPr id="529" name="直線コネクタ 528">
          <a:extLst>
            <a:ext uri="{FF2B5EF4-FFF2-40B4-BE49-F238E27FC236}">
              <a16:creationId xmlns:a16="http://schemas.microsoft.com/office/drawing/2014/main" id="{00000000-0008-0000-0600-000011020000}"/>
            </a:ext>
          </a:extLst>
        </xdr:cNvPr>
        <xdr:cNvCxnSpPr/>
      </xdr:nvCxnSpPr>
      <xdr:spPr>
        <a:xfrm flipV="1">
          <a:off x="12814300" y="5946684"/>
          <a:ext cx="889000" cy="6588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76262</xdr:rowOff>
    </xdr:from>
    <xdr:to>
      <xdr:col>72</xdr:col>
      <xdr:colOff>38100</xdr:colOff>
      <xdr:row>39</xdr:row>
      <xdr:rowOff>6412</xdr:rowOff>
    </xdr:to>
    <xdr:sp macro="" textlink="">
      <xdr:nvSpPr>
        <xdr:cNvPr id="530" name="フローチャート: 判断 529">
          <a:extLst>
            <a:ext uri="{FF2B5EF4-FFF2-40B4-BE49-F238E27FC236}">
              <a16:creationId xmlns:a16="http://schemas.microsoft.com/office/drawing/2014/main" id="{00000000-0008-0000-0600-000012020000}"/>
            </a:ext>
          </a:extLst>
        </xdr:cNvPr>
        <xdr:cNvSpPr/>
      </xdr:nvSpPr>
      <xdr:spPr>
        <a:xfrm>
          <a:off x="13652500" y="65913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168989</xdr:rowOff>
    </xdr:from>
    <xdr:ext cx="534377" cy="25904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3436111" y="66840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81704</xdr:rowOff>
    </xdr:from>
    <xdr:to>
      <xdr:col>67</xdr:col>
      <xdr:colOff>101600</xdr:colOff>
      <xdr:row>39</xdr:row>
      <xdr:rowOff>11854</xdr:rowOff>
    </xdr:to>
    <xdr:sp macro="" textlink="">
      <xdr:nvSpPr>
        <xdr:cNvPr id="532" name="フローチャート: 判断 531">
          <a:extLst>
            <a:ext uri="{FF2B5EF4-FFF2-40B4-BE49-F238E27FC236}">
              <a16:creationId xmlns:a16="http://schemas.microsoft.com/office/drawing/2014/main" id="{00000000-0008-0000-0600-000014020000}"/>
            </a:ext>
          </a:extLst>
        </xdr:cNvPr>
        <xdr:cNvSpPr/>
      </xdr:nvSpPr>
      <xdr:spPr>
        <a:xfrm>
          <a:off x="12763500" y="65968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39</xdr:row>
      <xdr:rowOff>2981</xdr:rowOff>
    </xdr:from>
    <xdr:ext cx="534377"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2547111" y="66895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600-000017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600-000018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7" name="テキスト ボックス 536">
          <a:extLst>
            <a:ext uri="{FF2B5EF4-FFF2-40B4-BE49-F238E27FC236}">
              <a16:creationId xmlns:a16="http://schemas.microsoft.com/office/drawing/2014/main" id="{00000000-0008-0000-0600-000019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8" name="テキスト ボックス 537">
          <a:extLst>
            <a:ext uri="{FF2B5EF4-FFF2-40B4-BE49-F238E27FC236}">
              <a16:creationId xmlns:a16="http://schemas.microsoft.com/office/drawing/2014/main" id="{00000000-0008-0000-0600-00001A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39</xdr:row>
      <xdr:rowOff>45063</xdr:rowOff>
    </xdr:from>
    <xdr:to>
      <xdr:col>85</xdr:col>
      <xdr:colOff>177800</xdr:colOff>
      <xdr:row>39</xdr:row>
      <xdr:rowOff>146663</xdr:rowOff>
    </xdr:to>
    <xdr:sp macro="" textlink="">
      <xdr:nvSpPr>
        <xdr:cNvPr id="539" name="楕円 538">
          <a:extLst>
            <a:ext uri="{FF2B5EF4-FFF2-40B4-BE49-F238E27FC236}">
              <a16:creationId xmlns:a16="http://schemas.microsoft.com/office/drawing/2014/main" id="{00000000-0008-0000-0600-00001B020000}"/>
            </a:ext>
          </a:extLst>
        </xdr:cNvPr>
        <xdr:cNvSpPr/>
      </xdr:nvSpPr>
      <xdr:spPr>
        <a:xfrm>
          <a:off x="16268700" y="67316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131440</xdr:rowOff>
    </xdr:from>
    <xdr:ext cx="378565" cy="259045"/>
    <xdr:sp macro="" textlink="">
      <xdr:nvSpPr>
        <xdr:cNvPr id="540" name="災害復旧事業費該当値テキスト">
          <a:extLst>
            <a:ext uri="{FF2B5EF4-FFF2-40B4-BE49-F238E27FC236}">
              <a16:creationId xmlns:a16="http://schemas.microsoft.com/office/drawing/2014/main" id="{00000000-0008-0000-0600-00001C020000}"/>
            </a:ext>
          </a:extLst>
        </xdr:cNvPr>
        <xdr:cNvSpPr txBox="1"/>
      </xdr:nvSpPr>
      <xdr:spPr>
        <a:xfrm>
          <a:off x="16370300" y="664654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39</xdr:row>
      <xdr:rowOff>45259</xdr:rowOff>
    </xdr:from>
    <xdr:to>
      <xdr:col>81</xdr:col>
      <xdr:colOff>101600</xdr:colOff>
      <xdr:row>39</xdr:row>
      <xdr:rowOff>146859</xdr:rowOff>
    </xdr:to>
    <xdr:sp macro="" textlink="">
      <xdr:nvSpPr>
        <xdr:cNvPr id="541" name="楕円 540">
          <a:extLst>
            <a:ext uri="{FF2B5EF4-FFF2-40B4-BE49-F238E27FC236}">
              <a16:creationId xmlns:a16="http://schemas.microsoft.com/office/drawing/2014/main" id="{00000000-0008-0000-0600-00001D020000}"/>
            </a:ext>
          </a:extLst>
        </xdr:cNvPr>
        <xdr:cNvSpPr/>
      </xdr:nvSpPr>
      <xdr:spPr>
        <a:xfrm>
          <a:off x="15430500" y="67318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52017</xdr:colOff>
      <xdr:row>39</xdr:row>
      <xdr:rowOff>137986</xdr:rowOff>
    </xdr:from>
    <xdr:ext cx="378565" cy="259045"/>
    <xdr:sp macro="" textlink="">
      <xdr:nvSpPr>
        <xdr:cNvPr id="542" name="テキスト ボックス 541">
          <a:extLst>
            <a:ext uri="{FF2B5EF4-FFF2-40B4-BE49-F238E27FC236}">
              <a16:creationId xmlns:a16="http://schemas.microsoft.com/office/drawing/2014/main" id="{00000000-0008-0000-0600-00001E020000}"/>
            </a:ext>
          </a:extLst>
        </xdr:cNvPr>
        <xdr:cNvSpPr txBox="1"/>
      </xdr:nvSpPr>
      <xdr:spPr>
        <a:xfrm>
          <a:off x="15292017" y="682453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39</xdr:row>
      <xdr:rowOff>9249</xdr:rowOff>
    </xdr:from>
    <xdr:to>
      <xdr:col>76</xdr:col>
      <xdr:colOff>165100</xdr:colOff>
      <xdr:row>39</xdr:row>
      <xdr:rowOff>110849</xdr:rowOff>
    </xdr:to>
    <xdr:sp macro="" textlink="">
      <xdr:nvSpPr>
        <xdr:cNvPr id="543" name="楕円 542">
          <a:extLst>
            <a:ext uri="{FF2B5EF4-FFF2-40B4-BE49-F238E27FC236}">
              <a16:creationId xmlns:a16="http://schemas.microsoft.com/office/drawing/2014/main" id="{00000000-0008-0000-0600-00001F020000}"/>
            </a:ext>
          </a:extLst>
        </xdr:cNvPr>
        <xdr:cNvSpPr/>
      </xdr:nvSpPr>
      <xdr:spPr>
        <a:xfrm>
          <a:off x="14541500" y="66957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39</xdr:row>
      <xdr:rowOff>101976</xdr:rowOff>
    </xdr:from>
    <xdr:ext cx="469744" cy="259045"/>
    <xdr:sp macro=""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4357428" y="67885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34</xdr:row>
      <xdr:rowOff>66584</xdr:rowOff>
    </xdr:from>
    <xdr:to>
      <xdr:col>72</xdr:col>
      <xdr:colOff>38100</xdr:colOff>
      <xdr:row>34</xdr:row>
      <xdr:rowOff>168184</xdr:rowOff>
    </xdr:to>
    <xdr:sp macro="" textlink="">
      <xdr:nvSpPr>
        <xdr:cNvPr id="545" name="楕円 544">
          <a:extLst>
            <a:ext uri="{FF2B5EF4-FFF2-40B4-BE49-F238E27FC236}">
              <a16:creationId xmlns:a16="http://schemas.microsoft.com/office/drawing/2014/main" id="{00000000-0008-0000-0600-000021020000}"/>
            </a:ext>
          </a:extLst>
        </xdr:cNvPr>
        <xdr:cNvSpPr/>
      </xdr:nvSpPr>
      <xdr:spPr>
        <a:xfrm>
          <a:off x="13652500" y="58958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33</xdr:row>
      <xdr:rowOff>13261</xdr:rowOff>
    </xdr:from>
    <xdr:ext cx="534377" cy="259045"/>
    <xdr:sp macro="" textlink="">
      <xdr:nvSpPr>
        <xdr:cNvPr id="546" name="テキスト ボックス 545">
          <a:extLst>
            <a:ext uri="{FF2B5EF4-FFF2-40B4-BE49-F238E27FC236}">
              <a16:creationId xmlns:a16="http://schemas.microsoft.com/office/drawing/2014/main" id="{00000000-0008-0000-0600-000022020000}"/>
            </a:ext>
          </a:extLst>
        </xdr:cNvPr>
        <xdr:cNvSpPr txBox="1"/>
      </xdr:nvSpPr>
      <xdr:spPr>
        <a:xfrm>
          <a:off x="13436111" y="56711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77,050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39664</xdr:rowOff>
    </xdr:from>
    <xdr:to>
      <xdr:col>67</xdr:col>
      <xdr:colOff>101600</xdr:colOff>
      <xdr:row>38</xdr:row>
      <xdr:rowOff>141264</xdr:rowOff>
    </xdr:to>
    <xdr:sp macro="" textlink="">
      <xdr:nvSpPr>
        <xdr:cNvPr id="547" name="楕円 546">
          <a:extLst>
            <a:ext uri="{FF2B5EF4-FFF2-40B4-BE49-F238E27FC236}">
              <a16:creationId xmlns:a16="http://schemas.microsoft.com/office/drawing/2014/main" id="{00000000-0008-0000-0600-000023020000}"/>
            </a:ext>
          </a:extLst>
        </xdr:cNvPr>
        <xdr:cNvSpPr/>
      </xdr:nvSpPr>
      <xdr:spPr>
        <a:xfrm>
          <a:off x="12763500" y="65547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157791</xdr:rowOff>
    </xdr:from>
    <xdr:ext cx="534377" cy="259045"/>
    <xdr:sp macro="" textlink="">
      <xdr:nvSpPr>
        <xdr:cNvPr id="548" name="テキスト ボックス 547">
          <a:extLst>
            <a:ext uri="{FF2B5EF4-FFF2-40B4-BE49-F238E27FC236}">
              <a16:creationId xmlns:a16="http://schemas.microsoft.com/office/drawing/2014/main" id="{00000000-0008-0000-0600-000024020000}"/>
            </a:ext>
          </a:extLst>
        </xdr:cNvPr>
        <xdr:cNvSpPr txBox="1"/>
      </xdr:nvSpPr>
      <xdr:spPr>
        <a:xfrm>
          <a:off x="12547111" y="63299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0" name="正方形/長方形 549">
          <a:extLst>
            <a:ext uri="{FF2B5EF4-FFF2-40B4-BE49-F238E27FC236}">
              <a16:creationId xmlns:a16="http://schemas.microsoft.com/office/drawing/2014/main" id="{00000000-0008-0000-0600-000026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1" name="正方形/長方形 550">
          <a:extLst>
            <a:ext uri="{FF2B5EF4-FFF2-40B4-BE49-F238E27FC236}">
              <a16:creationId xmlns:a16="http://schemas.microsoft.com/office/drawing/2014/main" id="{00000000-0008-0000-0600-000027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2" name="正方形/長方形 551">
          <a:extLst>
            <a:ext uri="{FF2B5EF4-FFF2-40B4-BE49-F238E27FC236}">
              <a16:creationId xmlns:a16="http://schemas.microsoft.com/office/drawing/2014/main" id="{00000000-0008-0000-0600-000028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3" name="正方形/長方形 552">
          <a:extLst>
            <a:ext uri="{FF2B5EF4-FFF2-40B4-BE49-F238E27FC236}">
              <a16:creationId xmlns:a16="http://schemas.microsoft.com/office/drawing/2014/main" id="{00000000-0008-0000-0600-000029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4" name="正方形/長方形 553">
          <a:extLst>
            <a:ext uri="{FF2B5EF4-FFF2-40B4-BE49-F238E27FC236}">
              <a16:creationId xmlns:a16="http://schemas.microsoft.com/office/drawing/2014/main" id="{00000000-0008-0000-0600-00002A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5" name="正方形/長方形 554">
          <a:extLst>
            <a:ext uri="{FF2B5EF4-FFF2-40B4-BE49-F238E27FC236}">
              <a16:creationId xmlns:a16="http://schemas.microsoft.com/office/drawing/2014/main" id="{00000000-0008-0000-0600-00002B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6" name="正方形/長方形 555">
          <a:extLst>
            <a:ext uri="{FF2B5EF4-FFF2-40B4-BE49-F238E27FC236}">
              <a16:creationId xmlns:a16="http://schemas.microsoft.com/office/drawing/2014/main" id="{00000000-0008-0000-0600-00002C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7" name="テキスト ボックス 556">
          <a:extLst>
            <a:ext uri="{FF2B5EF4-FFF2-40B4-BE49-F238E27FC236}">
              <a16:creationId xmlns:a16="http://schemas.microsoft.com/office/drawing/2014/main" id="{00000000-0008-0000-0600-00002D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8" name="直線コネクタ 557">
          <a:extLst>
            <a:ext uri="{FF2B5EF4-FFF2-40B4-BE49-F238E27FC236}">
              <a16:creationId xmlns:a16="http://schemas.microsoft.com/office/drawing/2014/main" id="{00000000-0008-0000-0600-00002E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59" name="直線コネクタ 558">
          <a:extLst>
            <a:ext uri="{FF2B5EF4-FFF2-40B4-BE49-F238E27FC236}">
              <a16:creationId xmlns:a16="http://schemas.microsoft.com/office/drawing/2014/main" id="{00000000-0008-0000-0600-00002F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53</xdr:row>
      <xdr:rowOff>168927</xdr:rowOff>
    </xdr:from>
    <xdr:ext cx="248786" cy="259045"/>
    <xdr:sp macro="" textlink="">
      <xdr:nvSpPr>
        <xdr:cNvPr id="560" name="テキスト ボックス 559">
          <a:extLst>
            <a:ext uri="{FF2B5EF4-FFF2-40B4-BE49-F238E27FC236}">
              <a16:creationId xmlns:a16="http://schemas.microsoft.com/office/drawing/2014/main" id="{00000000-0008-0000-0600-000030020000}"/>
            </a:ext>
          </a:extLst>
        </xdr:cNvPr>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1" name="直線コネクタ 560">
          <a:extLst>
            <a:ext uri="{FF2B5EF4-FFF2-40B4-BE49-F238E27FC236}">
              <a16:creationId xmlns:a16="http://schemas.microsoft.com/office/drawing/2014/main" id="{00000000-0008-0000-0600-000031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62" name="テキスト ボックス 561">
          <a:extLst>
            <a:ext uri="{FF2B5EF4-FFF2-40B4-BE49-F238E27FC236}">
              <a16:creationId xmlns:a16="http://schemas.microsoft.com/office/drawing/2014/main" id="{00000000-0008-0000-0600-000032020000}"/>
            </a:ext>
          </a:extLst>
        </xdr:cNvPr>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3" name="失業対策事業費グラフ枠">
          <a:extLst>
            <a:ext uri="{FF2B5EF4-FFF2-40B4-BE49-F238E27FC236}">
              <a16:creationId xmlns:a16="http://schemas.microsoft.com/office/drawing/2014/main" id="{00000000-0008-0000-0600-000033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126364</xdr:colOff>
      <xdr:row>54</xdr:row>
      <xdr:rowOff>139700</xdr:rowOff>
    </xdr:to>
    <xdr:cxnSp macro="">
      <xdr:nvCxnSpPr>
        <xdr:cNvPr id="564" name="直線コネクタ 563">
          <a:extLst>
            <a:ext uri="{FF2B5EF4-FFF2-40B4-BE49-F238E27FC236}">
              <a16:creationId xmlns:a16="http://schemas.microsoft.com/office/drawing/2014/main" id="{00000000-0008-0000-0600-000034020000}"/>
            </a:ext>
          </a:extLst>
        </xdr:cNvPr>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10177</xdr:rowOff>
    </xdr:from>
    <xdr:ext cx="249299" cy="259045"/>
    <xdr:sp macro="" textlink="">
      <xdr:nvSpPr>
        <xdr:cNvPr id="565" name="失業対策事業費最小値テキスト">
          <a:extLst>
            <a:ext uri="{FF2B5EF4-FFF2-40B4-BE49-F238E27FC236}">
              <a16:creationId xmlns:a16="http://schemas.microsoft.com/office/drawing/2014/main" id="{00000000-0008-0000-0600-000035020000}"/>
            </a:ext>
          </a:extLst>
        </xdr:cNvPr>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6" name="直線コネクタ 565">
          <a:extLst>
            <a:ext uri="{FF2B5EF4-FFF2-40B4-BE49-F238E27FC236}">
              <a16:creationId xmlns:a16="http://schemas.microsoft.com/office/drawing/2014/main" id="{00000000-0008-0000-0600-000036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10177</xdr:rowOff>
    </xdr:from>
    <xdr:ext cx="249299" cy="259045"/>
    <xdr:sp macro="" textlink="">
      <xdr:nvSpPr>
        <xdr:cNvPr id="567" name="失業対策事業費最大値テキスト">
          <a:extLst>
            <a:ext uri="{FF2B5EF4-FFF2-40B4-BE49-F238E27FC236}">
              <a16:creationId xmlns:a16="http://schemas.microsoft.com/office/drawing/2014/main" id="{00000000-0008-0000-0600-000037020000}"/>
            </a:ext>
          </a:extLst>
        </xdr:cNvPr>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8" name="直線コネクタ 567">
          <a:extLst>
            <a:ext uri="{FF2B5EF4-FFF2-40B4-BE49-F238E27FC236}">
              <a16:creationId xmlns:a16="http://schemas.microsoft.com/office/drawing/2014/main" id="{00000000-0008-0000-0600-000038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69" name="直線コネクタ 568">
          <a:extLst>
            <a:ext uri="{FF2B5EF4-FFF2-40B4-BE49-F238E27FC236}">
              <a16:creationId xmlns:a16="http://schemas.microsoft.com/office/drawing/2014/main" id="{00000000-0008-0000-0600-000039020000}"/>
            </a:ext>
          </a:extLst>
        </xdr:cNvPr>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67327</xdr:rowOff>
    </xdr:from>
    <xdr:ext cx="249299" cy="259045"/>
    <xdr:sp macro="" textlink="">
      <xdr:nvSpPr>
        <xdr:cNvPr id="570" name="失業対策事業費平均値テキスト">
          <a:extLst>
            <a:ext uri="{FF2B5EF4-FFF2-40B4-BE49-F238E27FC236}">
              <a16:creationId xmlns:a16="http://schemas.microsoft.com/office/drawing/2014/main" id="{00000000-0008-0000-0600-00003A020000}"/>
            </a:ext>
          </a:extLst>
        </xdr:cNvPr>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71" name="フローチャート: 判断 570">
          <a:extLst>
            <a:ext uri="{FF2B5EF4-FFF2-40B4-BE49-F238E27FC236}">
              <a16:creationId xmlns:a16="http://schemas.microsoft.com/office/drawing/2014/main" id="{00000000-0008-0000-0600-00003B020000}"/>
            </a:ext>
          </a:extLst>
        </xdr:cNvPr>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72" name="直線コネクタ 571">
          <a:extLst>
            <a:ext uri="{FF2B5EF4-FFF2-40B4-BE49-F238E27FC236}">
              <a16:creationId xmlns:a16="http://schemas.microsoft.com/office/drawing/2014/main" id="{00000000-0008-0000-0600-00003C020000}"/>
            </a:ext>
          </a:extLst>
        </xdr:cNvPr>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73" name="フローチャート: 判断 572">
          <a:extLst>
            <a:ext uri="{FF2B5EF4-FFF2-40B4-BE49-F238E27FC236}">
              <a16:creationId xmlns:a16="http://schemas.microsoft.com/office/drawing/2014/main" id="{00000000-0008-0000-0600-00003D020000}"/>
            </a:ext>
          </a:extLst>
        </xdr:cNvPr>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10177</xdr:rowOff>
    </xdr:from>
    <xdr:ext cx="249299" cy="259045"/>
    <xdr:sp macro="" textlink="">
      <xdr:nvSpPr>
        <xdr:cNvPr id="574" name="テキスト ボックス 573">
          <a:extLst>
            <a:ext uri="{FF2B5EF4-FFF2-40B4-BE49-F238E27FC236}">
              <a16:creationId xmlns:a16="http://schemas.microsoft.com/office/drawing/2014/main" id="{00000000-0008-0000-0600-00003E020000}"/>
            </a:ext>
          </a:extLst>
        </xdr:cNvPr>
        <xdr:cNvSpPr txBox="1"/>
      </xdr:nvSpPr>
      <xdr:spPr>
        <a:xfrm>
          <a:off x="15356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75" name="直線コネクタ 574">
          <a:extLst>
            <a:ext uri="{FF2B5EF4-FFF2-40B4-BE49-F238E27FC236}">
              <a16:creationId xmlns:a16="http://schemas.microsoft.com/office/drawing/2014/main" id="{00000000-0008-0000-0600-00003F020000}"/>
            </a:ext>
          </a:extLst>
        </xdr:cNvPr>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76" name="フローチャート: 判断 575">
          <a:extLst>
            <a:ext uri="{FF2B5EF4-FFF2-40B4-BE49-F238E27FC236}">
              <a16:creationId xmlns:a16="http://schemas.microsoft.com/office/drawing/2014/main" id="{00000000-0008-0000-0600-000040020000}"/>
            </a:ext>
          </a:extLst>
        </xdr:cNvPr>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10177</xdr:rowOff>
    </xdr:from>
    <xdr:ext cx="249299" cy="259045"/>
    <xdr:sp macro="" textlink="">
      <xdr:nvSpPr>
        <xdr:cNvPr id="577" name="テキスト ボックス 576">
          <a:extLst>
            <a:ext uri="{FF2B5EF4-FFF2-40B4-BE49-F238E27FC236}">
              <a16:creationId xmlns:a16="http://schemas.microsoft.com/office/drawing/2014/main" id="{00000000-0008-0000-0600-000041020000}"/>
            </a:ext>
          </a:extLst>
        </xdr:cNvPr>
        <xdr:cNvSpPr txBox="1"/>
      </xdr:nvSpPr>
      <xdr:spPr>
        <a:xfrm>
          <a:off x="14467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78" name="直線コネクタ 577">
          <a:extLst>
            <a:ext uri="{FF2B5EF4-FFF2-40B4-BE49-F238E27FC236}">
              <a16:creationId xmlns:a16="http://schemas.microsoft.com/office/drawing/2014/main" id="{00000000-0008-0000-0600-000042020000}"/>
            </a:ext>
          </a:extLst>
        </xdr:cNvPr>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79" name="フローチャート: 判断 578">
          <a:extLst>
            <a:ext uri="{FF2B5EF4-FFF2-40B4-BE49-F238E27FC236}">
              <a16:creationId xmlns:a16="http://schemas.microsoft.com/office/drawing/2014/main" id="{00000000-0008-0000-0600-000043020000}"/>
            </a:ext>
          </a:extLst>
        </xdr:cNvPr>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10177</xdr:rowOff>
    </xdr:from>
    <xdr:ext cx="249299" cy="259045"/>
    <xdr:sp macro=""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357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81" name="フローチャート: 判断 580">
          <a:extLst>
            <a:ext uri="{FF2B5EF4-FFF2-40B4-BE49-F238E27FC236}">
              <a16:creationId xmlns:a16="http://schemas.microsoft.com/office/drawing/2014/main" id="{00000000-0008-0000-0600-000045020000}"/>
            </a:ext>
          </a:extLst>
        </xdr:cNvPr>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10177</xdr:rowOff>
    </xdr:from>
    <xdr:ext cx="249299" cy="259045"/>
    <xdr:sp macro="" textlink="">
      <xdr:nvSpPr>
        <xdr:cNvPr id="582" name="テキスト ボックス 581">
          <a:extLst>
            <a:ext uri="{FF2B5EF4-FFF2-40B4-BE49-F238E27FC236}">
              <a16:creationId xmlns:a16="http://schemas.microsoft.com/office/drawing/2014/main" id="{00000000-0008-0000-0600-000046020000}"/>
            </a:ext>
          </a:extLst>
        </xdr:cNvPr>
        <xdr:cNvSpPr txBox="1"/>
      </xdr:nvSpPr>
      <xdr:spPr>
        <a:xfrm>
          <a:off x="1268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3" name="テキスト ボックス 582">
          <a:extLst>
            <a:ext uri="{FF2B5EF4-FFF2-40B4-BE49-F238E27FC236}">
              <a16:creationId xmlns:a16="http://schemas.microsoft.com/office/drawing/2014/main" id="{00000000-0008-0000-0600-000047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4" name="テキスト ボックス 583">
          <a:extLst>
            <a:ext uri="{FF2B5EF4-FFF2-40B4-BE49-F238E27FC236}">
              <a16:creationId xmlns:a16="http://schemas.microsoft.com/office/drawing/2014/main" id="{00000000-0008-0000-0600-000048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5" name="テキスト ボックス 584">
          <a:extLst>
            <a:ext uri="{FF2B5EF4-FFF2-40B4-BE49-F238E27FC236}">
              <a16:creationId xmlns:a16="http://schemas.microsoft.com/office/drawing/2014/main" id="{00000000-0008-0000-0600-000049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6" name="テキスト ボックス 585">
          <a:extLst>
            <a:ext uri="{FF2B5EF4-FFF2-40B4-BE49-F238E27FC236}">
              <a16:creationId xmlns:a16="http://schemas.microsoft.com/office/drawing/2014/main" id="{00000000-0008-0000-0600-00004A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7" name="テキスト ボックス 586">
          <a:extLst>
            <a:ext uri="{FF2B5EF4-FFF2-40B4-BE49-F238E27FC236}">
              <a16:creationId xmlns:a16="http://schemas.microsoft.com/office/drawing/2014/main" id="{00000000-0008-0000-0600-00004B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88" name="楕円 587">
          <a:extLst>
            <a:ext uri="{FF2B5EF4-FFF2-40B4-BE49-F238E27FC236}">
              <a16:creationId xmlns:a16="http://schemas.microsoft.com/office/drawing/2014/main" id="{00000000-0008-0000-0600-00004C020000}"/>
            </a:ext>
          </a:extLst>
        </xdr:cNvPr>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124477</xdr:rowOff>
    </xdr:from>
    <xdr:ext cx="249299" cy="259045"/>
    <xdr:sp macro="" textlink="">
      <xdr:nvSpPr>
        <xdr:cNvPr id="589" name="失業対策事業費該当値テキスト">
          <a:extLst>
            <a:ext uri="{FF2B5EF4-FFF2-40B4-BE49-F238E27FC236}">
              <a16:creationId xmlns:a16="http://schemas.microsoft.com/office/drawing/2014/main" id="{00000000-0008-0000-0600-00004D020000}"/>
            </a:ext>
          </a:extLst>
        </xdr:cNvPr>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590" name="楕円 589">
          <a:extLst>
            <a:ext uri="{FF2B5EF4-FFF2-40B4-BE49-F238E27FC236}">
              <a16:creationId xmlns:a16="http://schemas.microsoft.com/office/drawing/2014/main" id="{00000000-0008-0000-0600-00004E020000}"/>
            </a:ext>
          </a:extLst>
        </xdr:cNvPr>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53</xdr:row>
      <xdr:rowOff>35577</xdr:rowOff>
    </xdr:from>
    <xdr:ext cx="249299" cy="259045"/>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5356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592" name="楕円 591">
          <a:extLst>
            <a:ext uri="{FF2B5EF4-FFF2-40B4-BE49-F238E27FC236}">
              <a16:creationId xmlns:a16="http://schemas.microsoft.com/office/drawing/2014/main" id="{00000000-0008-0000-0600-000050020000}"/>
            </a:ext>
          </a:extLst>
        </xdr:cNvPr>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53</xdr:row>
      <xdr:rowOff>35577</xdr:rowOff>
    </xdr:from>
    <xdr:ext cx="249299" cy="259045"/>
    <xdr:sp macro=""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4467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594" name="楕円 593">
          <a:extLst>
            <a:ext uri="{FF2B5EF4-FFF2-40B4-BE49-F238E27FC236}">
              <a16:creationId xmlns:a16="http://schemas.microsoft.com/office/drawing/2014/main" id="{00000000-0008-0000-0600-000052020000}"/>
            </a:ext>
          </a:extLst>
        </xdr:cNvPr>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53</xdr:row>
      <xdr:rowOff>35577</xdr:rowOff>
    </xdr:from>
    <xdr:ext cx="249299" cy="259045"/>
    <xdr:sp macro="" textlink="">
      <xdr:nvSpPr>
        <xdr:cNvPr id="595" name="テキスト ボックス 594">
          <a:extLst>
            <a:ext uri="{FF2B5EF4-FFF2-40B4-BE49-F238E27FC236}">
              <a16:creationId xmlns:a16="http://schemas.microsoft.com/office/drawing/2014/main" id="{00000000-0008-0000-0600-000053020000}"/>
            </a:ext>
          </a:extLst>
        </xdr:cNvPr>
        <xdr:cNvSpPr txBox="1"/>
      </xdr:nvSpPr>
      <xdr:spPr>
        <a:xfrm>
          <a:off x="1357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96" name="楕円 595">
          <a:extLst>
            <a:ext uri="{FF2B5EF4-FFF2-40B4-BE49-F238E27FC236}">
              <a16:creationId xmlns:a16="http://schemas.microsoft.com/office/drawing/2014/main" id="{00000000-0008-0000-0600-000054020000}"/>
            </a:ext>
          </a:extLst>
        </xdr:cNvPr>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53</xdr:row>
      <xdr:rowOff>35577</xdr:rowOff>
    </xdr:from>
    <xdr:ext cx="249299" cy="259045"/>
    <xdr:sp macro="" textlink="">
      <xdr:nvSpPr>
        <xdr:cNvPr id="597" name="テキスト ボックス 596">
          <a:extLst>
            <a:ext uri="{FF2B5EF4-FFF2-40B4-BE49-F238E27FC236}">
              <a16:creationId xmlns:a16="http://schemas.microsoft.com/office/drawing/2014/main" id="{00000000-0008-0000-0600-000055020000}"/>
            </a:ext>
          </a:extLst>
        </xdr:cNvPr>
        <xdr:cNvSpPr txBox="1"/>
      </xdr:nvSpPr>
      <xdr:spPr>
        <a:xfrm>
          <a:off x="1268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8" name="正方形/長方形 597">
          <a:extLst>
            <a:ext uri="{FF2B5EF4-FFF2-40B4-BE49-F238E27FC236}">
              <a16:creationId xmlns:a16="http://schemas.microsoft.com/office/drawing/2014/main" id="{00000000-0008-0000-0600-000056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9" name="正方形/長方形 598">
          <a:extLst>
            <a:ext uri="{FF2B5EF4-FFF2-40B4-BE49-F238E27FC236}">
              <a16:creationId xmlns:a16="http://schemas.microsoft.com/office/drawing/2014/main" id="{00000000-0008-0000-0600-000057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0" name="正方形/長方形 599">
          <a:extLst>
            <a:ext uri="{FF2B5EF4-FFF2-40B4-BE49-F238E27FC236}">
              <a16:creationId xmlns:a16="http://schemas.microsoft.com/office/drawing/2014/main" id="{00000000-0008-0000-0600-000058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1" name="正方形/長方形 600">
          <a:extLst>
            <a:ext uri="{FF2B5EF4-FFF2-40B4-BE49-F238E27FC236}">
              <a16:creationId xmlns:a16="http://schemas.microsoft.com/office/drawing/2014/main" id="{00000000-0008-0000-0600-000059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2" name="正方形/長方形 601">
          <a:extLst>
            <a:ext uri="{FF2B5EF4-FFF2-40B4-BE49-F238E27FC236}">
              <a16:creationId xmlns:a16="http://schemas.microsoft.com/office/drawing/2014/main" id="{00000000-0008-0000-0600-00005A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3" name="正方形/長方形 602">
          <a:extLst>
            <a:ext uri="{FF2B5EF4-FFF2-40B4-BE49-F238E27FC236}">
              <a16:creationId xmlns:a16="http://schemas.microsoft.com/office/drawing/2014/main" id="{00000000-0008-0000-0600-00005B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4" name="正方形/長方形 603">
          <a:extLst>
            <a:ext uri="{FF2B5EF4-FFF2-40B4-BE49-F238E27FC236}">
              <a16:creationId xmlns:a16="http://schemas.microsoft.com/office/drawing/2014/main" id="{00000000-0008-0000-0600-00005C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32,888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5" name="正方形/長方形 604">
          <a:extLst>
            <a:ext uri="{FF2B5EF4-FFF2-40B4-BE49-F238E27FC236}">
              <a16:creationId xmlns:a16="http://schemas.microsoft.com/office/drawing/2014/main" id="{00000000-0008-0000-0600-00005D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6" name="テキスト ボックス 605">
          <a:extLst>
            <a:ext uri="{FF2B5EF4-FFF2-40B4-BE49-F238E27FC236}">
              <a16:creationId xmlns:a16="http://schemas.microsoft.com/office/drawing/2014/main" id="{00000000-0008-0000-0600-00005E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7" name="直線コネクタ 606">
          <a:extLst>
            <a:ext uri="{FF2B5EF4-FFF2-40B4-BE49-F238E27FC236}">
              <a16:creationId xmlns:a16="http://schemas.microsoft.com/office/drawing/2014/main" id="{00000000-0008-0000-0600-00005F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08" name="直線コネクタ 607">
          <a:extLst>
            <a:ext uri="{FF2B5EF4-FFF2-40B4-BE49-F238E27FC236}">
              <a16:creationId xmlns:a16="http://schemas.microsoft.com/office/drawing/2014/main" id="{00000000-0008-0000-0600-000060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09" name="テキスト ボックス 608">
          <a:extLst>
            <a:ext uri="{FF2B5EF4-FFF2-40B4-BE49-F238E27FC236}">
              <a16:creationId xmlns:a16="http://schemas.microsoft.com/office/drawing/2014/main" id="{00000000-0008-0000-0600-000061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0" name="直線コネクタ 609">
          <a:extLst>
            <a:ext uri="{FF2B5EF4-FFF2-40B4-BE49-F238E27FC236}">
              <a16:creationId xmlns:a16="http://schemas.microsoft.com/office/drawing/2014/main" id="{00000000-0008-0000-0600-000062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1" name="テキスト ボックス 610">
          <a:extLst>
            <a:ext uri="{FF2B5EF4-FFF2-40B4-BE49-F238E27FC236}">
              <a16:creationId xmlns:a16="http://schemas.microsoft.com/office/drawing/2014/main" id="{00000000-0008-0000-0600-000063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2" name="直線コネクタ 611">
          <a:extLst>
            <a:ext uri="{FF2B5EF4-FFF2-40B4-BE49-F238E27FC236}">
              <a16:creationId xmlns:a16="http://schemas.microsoft.com/office/drawing/2014/main" id="{00000000-0008-0000-0600-000064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13" name="テキスト ボックス 612">
          <a:extLst>
            <a:ext uri="{FF2B5EF4-FFF2-40B4-BE49-F238E27FC236}">
              <a16:creationId xmlns:a16="http://schemas.microsoft.com/office/drawing/2014/main" id="{00000000-0008-0000-0600-000065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4" name="直線コネクタ 613">
          <a:extLst>
            <a:ext uri="{FF2B5EF4-FFF2-40B4-BE49-F238E27FC236}">
              <a16:creationId xmlns:a16="http://schemas.microsoft.com/office/drawing/2014/main" id="{00000000-0008-0000-0600-000066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15" name="テキスト ボックス 614">
          <a:extLst>
            <a:ext uri="{FF2B5EF4-FFF2-40B4-BE49-F238E27FC236}">
              <a16:creationId xmlns:a16="http://schemas.microsoft.com/office/drawing/2014/main" id="{00000000-0008-0000-0600-000067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6" name="直線コネクタ 615">
          <a:extLst>
            <a:ext uri="{FF2B5EF4-FFF2-40B4-BE49-F238E27FC236}">
              <a16:creationId xmlns:a16="http://schemas.microsoft.com/office/drawing/2014/main" id="{00000000-0008-0000-0600-000068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17" name="テキスト ボックス 616">
          <a:extLst>
            <a:ext uri="{FF2B5EF4-FFF2-40B4-BE49-F238E27FC236}">
              <a16:creationId xmlns:a16="http://schemas.microsoft.com/office/drawing/2014/main" id="{00000000-0008-0000-0600-000069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8" name="直線コネクタ 617">
          <a:extLst>
            <a:ext uri="{FF2B5EF4-FFF2-40B4-BE49-F238E27FC236}">
              <a16:creationId xmlns:a16="http://schemas.microsoft.com/office/drawing/2014/main" id="{00000000-0008-0000-0600-00006A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19" name="テキスト ボックス 618">
          <a:extLst>
            <a:ext uri="{FF2B5EF4-FFF2-40B4-BE49-F238E27FC236}">
              <a16:creationId xmlns:a16="http://schemas.microsoft.com/office/drawing/2014/main" id="{00000000-0008-0000-0600-00006B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0" name="公債費グラフ枠">
          <a:extLst>
            <a:ext uri="{FF2B5EF4-FFF2-40B4-BE49-F238E27FC236}">
              <a16:creationId xmlns:a16="http://schemas.microsoft.com/office/drawing/2014/main" id="{00000000-0008-0000-0600-00006C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91725</xdr:rowOff>
    </xdr:from>
    <xdr:to>
      <xdr:col>85</xdr:col>
      <xdr:colOff>126364</xdr:colOff>
      <xdr:row>79</xdr:row>
      <xdr:rowOff>23933</xdr:rowOff>
    </xdr:to>
    <xdr:cxnSp macro="">
      <xdr:nvCxnSpPr>
        <xdr:cNvPr id="621" name="直線コネクタ 620">
          <a:extLst>
            <a:ext uri="{FF2B5EF4-FFF2-40B4-BE49-F238E27FC236}">
              <a16:creationId xmlns:a16="http://schemas.microsoft.com/office/drawing/2014/main" id="{00000000-0008-0000-0600-00006D020000}"/>
            </a:ext>
          </a:extLst>
        </xdr:cNvPr>
        <xdr:cNvCxnSpPr/>
      </xdr:nvCxnSpPr>
      <xdr:spPr>
        <a:xfrm flipV="1">
          <a:off x="16317595" y="12093225"/>
          <a:ext cx="1269" cy="147525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27760</xdr:rowOff>
    </xdr:from>
    <xdr:ext cx="469744" cy="259045"/>
    <xdr:sp macro="" textlink="">
      <xdr:nvSpPr>
        <xdr:cNvPr id="622" name="公債費最小値テキスト">
          <a:extLst>
            <a:ext uri="{FF2B5EF4-FFF2-40B4-BE49-F238E27FC236}">
              <a16:creationId xmlns:a16="http://schemas.microsoft.com/office/drawing/2014/main" id="{00000000-0008-0000-0600-00006E020000}"/>
            </a:ext>
          </a:extLst>
        </xdr:cNvPr>
        <xdr:cNvSpPr txBox="1"/>
      </xdr:nvSpPr>
      <xdr:spPr>
        <a:xfrm>
          <a:off x="16370300" y="135723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5,385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23933</xdr:rowOff>
    </xdr:from>
    <xdr:to>
      <xdr:col>86</xdr:col>
      <xdr:colOff>25400</xdr:colOff>
      <xdr:row>79</xdr:row>
      <xdr:rowOff>23933</xdr:rowOff>
    </xdr:to>
    <xdr:cxnSp macro="">
      <xdr:nvCxnSpPr>
        <xdr:cNvPr id="623" name="直線コネクタ 622">
          <a:extLst>
            <a:ext uri="{FF2B5EF4-FFF2-40B4-BE49-F238E27FC236}">
              <a16:creationId xmlns:a16="http://schemas.microsoft.com/office/drawing/2014/main" id="{00000000-0008-0000-0600-00006F020000}"/>
            </a:ext>
          </a:extLst>
        </xdr:cNvPr>
        <xdr:cNvCxnSpPr/>
      </xdr:nvCxnSpPr>
      <xdr:spPr>
        <a:xfrm>
          <a:off x="16230600" y="135684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38402</xdr:rowOff>
    </xdr:from>
    <xdr:ext cx="599010" cy="259045"/>
    <xdr:sp macro="" textlink="">
      <xdr:nvSpPr>
        <xdr:cNvPr id="624" name="公債費最大値テキスト">
          <a:extLst>
            <a:ext uri="{FF2B5EF4-FFF2-40B4-BE49-F238E27FC236}">
              <a16:creationId xmlns:a16="http://schemas.microsoft.com/office/drawing/2014/main" id="{00000000-0008-0000-0600-000070020000}"/>
            </a:ext>
          </a:extLst>
        </xdr:cNvPr>
        <xdr:cNvSpPr txBox="1"/>
      </xdr:nvSpPr>
      <xdr:spPr>
        <a:xfrm>
          <a:off x="16370300" y="118684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392,592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70</xdr:row>
      <xdr:rowOff>91725</xdr:rowOff>
    </xdr:from>
    <xdr:to>
      <xdr:col>86</xdr:col>
      <xdr:colOff>25400</xdr:colOff>
      <xdr:row>70</xdr:row>
      <xdr:rowOff>91725</xdr:rowOff>
    </xdr:to>
    <xdr:cxnSp macro="">
      <xdr:nvCxnSpPr>
        <xdr:cNvPr id="625" name="直線コネクタ 624">
          <a:extLst>
            <a:ext uri="{FF2B5EF4-FFF2-40B4-BE49-F238E27FC236}">
              <a16:creationId xmlns:a16="http://schemas.microsoft.com/office/drawing/2014/main" id="{00000000-0008-0000-0600-000071020000}"/>
            </a:ext>
          </a:extLst>
        </xdr:cNvPr>
        <xdr:cNvCxnSpPr/>
      </xdr:nvCxnSpPr>
      <xdr:spPr>
        <a:xfrm>
          <a:off x="16230600" y="120932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97290</xdr:rowOff>
    </xdr:from>
    <xdr:to>
      <xdr:col>85</xdr:col>
      <xdr:colOff>127000</xdr:colOff>
      <xdr:row>77</xdr:row>
      <xdr:rowOff>114977</xdr:rowOff>
    </xdr:to>
    <xdr:cxnSp macro="">
      <xdr:nvCxnSpPr>
        <xdr:cNvPr id="626" name="直線コネクタ 625">
          <a:extLst>
            <a:ext uri="{FF2B5EF4-FFF2-40B4-BE49-F238E27FC236}">
              <a16:creationId xmlns:a16="http://schemas.microsoft.com/office/drawing/2014/main" id="{00000000-0008-0000-0600-000072020000}"/>
            </a:ext>
          </a:extLst>
        </xdr:cNvPr>
        <xdr:cNvCxnSpPr/>
      </xdr:nvCxnSpPr>
      <xdr:spPr>
        <a:xfrm flipV="1">
          <a:off x="15481300" y="13298940"/>
          <a:ext cx="838200" cy="176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19335</xdr:rowOff>
    </xdr:from>
    <xdr:ext cx="534377" cy="259045"/>
    <xdr:sp macro="" textlink="">
      <xdr:nvSpPr>
        <xdr:cNvPr id="627" name="公債費平均値テキスト">
          <a:extLst>
            <a:ext uri="{FF2B5EF4-FFF2-40B4-BE49-F238E27FC236}">
              <a16:creationId xmlns:a16="http://schemas.microsoft.com/office/drawing/2014/main" id="{00000000-0008-0000-0600-000073020000}"/>
            </a:ext>
          </a:extLst>
        </xdr:cNvPr>
        <xdr:cNvSpPr txBox="1"/>
      </xdr:nvSpPr>
      <xdr:spPr>
        <a:xfrm>
          <a:off x="16370300" y="1304953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89,263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167908</xdr:rowOff>
    </xdr:from>
    <xdr:to>
      <xdr:col>85</xdr:col>
      <xdr:colOff>177800</xdr:colOff>
      <xdr:row>77</xdr:row>
      <xdr:rowOff>98058</xdr:rowOff>
    </xdr:to>
    <xdr:sp macro="" textlink="">
      <xdr:nvSpPr>
        <xdr:cNvPr id="628" name="フローチャート: 判断 627">
          <a:extLst>
            <a:ext uri="{FF2B5EF4-FFF2-40B4-BE49-F238E27FC236}">
              <a16:creationId xmlns:a16="http://schemas.microsoft.com/office/drawing/2014/main" id="{00000000-0008-0000-0600-000074020000}"/>
            </a:ext>
          </a:extLst>
        </xdr:cNvPr>
        <xdr:cNvSpPr/>
      </xdr:nvSpPr>
      <xdr:spPr>
        <a:xfrm>
          <a:off x="16268700" y="131981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114977</xdr:rowOff>
    </xdr:from>
    <xdr:to>
      <xdr:col>81</xdr:col>
      <xdr:colOff>50800</xdr:colOff>
      <xdr:row>77</xdr:row>
      <xdr:rowOff>131916</xdr:rowOff>
    </xdr:to>
    <xdr:cxnSp macro="">
      <xdr:nvCxnSpPr>
        <xdr:cNvPr id="629" name="直線コネクタ 628">
          <a:extLst>
            <a:ext uri="{FF2B5EF4-FFF2-40B4-BE49-F238E27FC236}">
              <a16:creationId xmlns:a16="http://schemas.microsoft.com/office/drawing/2014/main" id="{00000000-0008-0000-0600-000075020000}"/>
            </a:ext>
          </a:extLst>
        </xdr:cNvPr>
        <xdr:cNvCxnSpPr/>
      </xdr:nvCxnSpPr>
      <xdr:spPr>
        <a:xfrm flipV="1">
          <a:off x="14592300" y="13316627"/>
          <a:ext cx="889000" cy="169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4432</xdr:rowOff>
    </xdr:from>
    <xdr:to>
      <xdr:col>81</xdr:col>
      <xdr:colOff>101600</xdr:colOff>
      <xdr:row>77</xdr:row>
      <xdr:rowOff>106032</xdr:rowOff>
    </xdr:to>
    <xdr:sp macro="" textlink="">
      <xdr:nvSpPr>
        <xdr:cNvPr id="630" name="フローチャート: 判断 629">
          <a:extLst>
            <a:ext uri="{FF2B5EF4-FFF2-40B4-BE49-F238E27FC236}">
              <a16:creationId xmlns:a16="http://schemas.microsoft.com/office/drawing/2014/main" id="{00000000-0008-0000-0600-000076020000}"/>
            </a:ext>
          </a:extLst>
        </xdr:cNvPr>
        <xdr:cNvSpPr/>
      </xdr:nvSpPr>
      <xdr:spPr>
        <a:xfrm>
          <a:off x="15430500" y="132060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75</xdr:row>
      <xdr:rowOff>122559</xdr:rowOff>
    </xdr:from>
    <xdr:ext cx="534377" cy="259045"/>
    <xdr:sp macro="" textlink="">
      <xdr:nvSpPr>
        <xdr:cNvPr id="631" name="テキスト ボックス 630">
          <a:extLst>
            <a:ext uri="{FF2B5EF4-FFF2-40B4-BE49-F238E27FC236}">
              <a16:creationId xmlns:a16="http://schemas.microsoft.com/office/drawing/2014/main" id="{00000000-0008-0000-0600-000077020000}"/>
            </a:ext>
          </a:extLst>
        </xdr:cNvPr>
        <xdr:cNvSpPr txBox="1"/>
      </xdr:nvSpPr>
      <xdr:spPr>
        <a:xfrm>
          <a:off x="15214111" y="129813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131916</xdr:rowOff>
    </xdr:from>
    <xdr:to>
      <xdr:col>76</xdr:col>
      <xdr:colOff>114300</xdr:colOff>
      <xdr:row>77</xdr:row>
      <xdr:rowOff>147262</xdr:rowOff>
    </xdr:to>
    <xdr:cxnSp macro="">
      <xdr:nvCxnSpPr>
        <xdr:cNvPr id="632" name="直線コネクタ 631">
          <a:extLst>
            <a:ext uri="{FF2B5EF4-FFF2-40B4-BE49-F238E27FC236}">
              <a16:creationId xmlns:a16="http://schemas.microsoft.com/office/drawing/2014/main" id="{00000000-0008-0000-0600-000078020000}"/>
            </a:ext>
          </a:extLst>
        </xdr:cNvPr>
        <xdr:cNvCxnSpPr/>
      </xdr:nvCxnSpPr>
      <xdr:spPr>
        <a:xfrm flipV="1">
          <a:off x="13703300" y="13333566"/>
          <a:ext cx="889000" cy="153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16777</xdr:rowOff>
    </xdr:from>
    <xdr:to>
      <xdr:col>76</xdr:col>
      <xdr:colOff>165100</xdr:colOff>
      <xdr:row>77</xdr:row>
      <xdr:rowOff>118377</xdr:rowOff>
    </xdr:to>
    <xdr:sp macro="" textlink="">
      <xdr:nvSpPr>
        <xdr:cNvPr id="633" name="フローチャート: 判断 632">
          <a:extLst>
            <a:ext uri="{FF2B5EF4-FFF2-40B4-BE49-F238E27FC236}">
              <a16:creationId xmlns:a16="http://schemas.microsoft.com/office/drawing/2014/main" id="{00000000-0008-0000-0600-000079020000}"/>
            </a:ext>
          </a:extLst>
        </xdr:cNvPr>
        <xdr:cNvSpPr/>
      </xdr:nvSpPr>
      <xdr:spPr>
        <a:xfrm>
          <a:off x="14541500" y="132184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75</xdr:row>
      <xdr:rowOff>134904</xdr:rowOff>
    </xdr:from>
    <xdr:ext cx="534377" cy="259045"/>
    <xdr:sp macro="" textlink="">
      <xdr:nvSpPr>
        <xdr:cNvPr id="634" name="テキスト ボックス 633">
          <a:extLst>
            <a:ext uri="{FF2B5EF4-FFF2-40B4-BE49-F238E27FC236}">
              <a16:creationId xmlns:a16="http://schemas.microsoft.com/office/drawing/2014/main" id="{00000000-0008-0000-0600-00007A020000}"/>
            </a:ext>
          </a:extLst>
        </xdr:cNvPr>
        <xdr:cNvSpPr txBox="1"/>
      </xdr:nvSpPr>
      <xdr:spPr>
        <a:xfrm>
          <a:off x="14325111" y="129936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83,930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98887</xdr:rowOff>
    </xdr:from>
    <xdr:to>
      <xdr:col>71</xdr:col>
      <xdr:colOff>177800</xdr:colOff>
      <xdr:row>77</xdr:row>
      <xdr:rowOff>147262</xdr:rowOff>
    </xdr:to>
    <xdr:cxnSp macro="">
      <xdr:nvCxnSpPr>
        <xdr:cNvPr id="635" name="直線コネクタ 634">
          <a:extLst>
            <a:ext uri="{FF2B5EF4-FFF2-40B4-BE49-F238E27FC236}">
              <a16:creationId xmlns:a16="http://schemas.microsoft.com/office/drawing/2014/main" id="{00000000-0008-0000-0600-00007B020000}"/>
            </a:ext>
          </a:extLst>
        </xdr:cNvPr>
        <xdr:cNvCxnSpPr/>
      </xdr:nvCxnSpPr>
      <xdr:spPr>
        <a:xfrm>
          <a:off x="12814300" y="13300537"/>
          <a:ext cx="889000" cy="483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59985</xdr:rowOff>
    </xdr:from>
    <xdr:to>
      <xdr:col>72</xdr:col>
      <xdr:colOff>38100</xdr:colOff>
      <xdr:row>77</xdr:row>
      <xdr:rowOff>161585</xdr:rowOff>
    </xdr:to>
    <xdr:sp macro="" textlink="">
      <xdr:nvSpPr>
        <xdr:cNvPr id="636" name="フローチャート: 判断 635">
          <a:extLst>
            <a:ext uri="{FF2B5EF4-FFF2-40B4-BE49-F238E27FC236}">
              <a16:creationId xmlns:a16="http://schemas.microsoft.com/office/drawing/2014/main" id="{00000000-0008-0000-0600-00007C020000}"/>
            </a:ext>
          </a:extLst>
        </xdr:cNvPr>
        <xdr:cNvSpPr/>
      </xdr:nvSpPr>
      <xdr:spPr>
        <a:xfrm>
          <a:off x="13652500" y="13261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76</xdr:row>
      <xdr:rowOff>6662</xdr:rowOff>
    </xdr:from>
    <xdr:ext cx="534377" cy="259045"/>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3436111" y="130368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72,589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63697</xdr:rowOff>
    </xdr:from>
    <xdr:to>
      <xdr:col>67</xdr:col>
      <xdr:colOff>101600</xdr:colOff>
      <xdr:row>77</xdr:row>
      <xdr:rowOff>165297</xdr:rowOff>
    </xdr:to>
    <xdr:sp macro="" textlink="">
      <xdr:nvSpPr>
        <xdr:cNvPr id="638" name="フローチャート: 判断 637">
          <a:extLst>
            <a:ext uri="{FF2B5EF4-FFF2-40B4-BE49-F238E27FC236}">
              <a16:creationId xmlns:a16="http://schemas.microsoft.com/office/drawing/2014/main" id="{00000000-0008-0000-0600-00007E020000}"/>
            </a:ext>
          </a:extLst>
        </xdr:cNvPr>
        <xdr:cNvSpPr/>
      </xdr:nvSpPr>
      <xdr:spPr>
        <a:xfrm>
          <a:off x="12763500" y="132653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156424</xdr:rowOff>
    </xdr:from>
    <xdr:ext cx="534377" cy="259045"/>
    <xdr:sp macro="" textlink="">
      <xdr:nvSpPr>
        <xdr:cNvPr id="639" name="テキスト ボックス 638">
          <a:extLst>
            <a:ext uri="{FF2B5EF4-FFF2-40B4-BE49-F238E27FC236}">
              <a16:creationId xmlns:a16="http://schemas.microsoft.com/office/drawing/2014/main" id="{00000000-0008-0000-0600-00007F020000}"/>
            </a:ext>
          </a:extLst>
        </xdr:cNvPr>
        <xdr:cNvSpPr txBox="1"/>
      </xdr:nvSpPr>
      <xdr:spPr>
        <a:xfrm>
          <a:off x="12547111" y="133580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1" name="テキスト ボックス 640">
          <a:extLst>
            <a:ext uri="{FF2B5EF4-FFF2-40B4-BE49-F238E27FC236}">
              <a16:creationId xmlns:a16="http://schemas.microsoft.com/office/drawing/2014/main" id="{00000000-0008-0000-0600-000081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2" name="テキスト ボックス 641">
          <a:extLst>
            <a:ext uri="{FF2B5EF4-FFF2-40B4-BE49-F238E27FC236}">
              <a16:creationId xmlns:a16="http://schemas.microsoft.com/office/drawing/2014/main" id="{00000000-0008-0000-0600-000082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3" name="テキスト ボックス 642">
          <a:extLst>
            <a:ext uri="{FF2B5EF4-FFF2-40B4-BE49-F238E27FC236}">
              <a16:creationId xmlns:a16="http://schemas.microsoft.com/office/drawing/2014/main" id="{00000000-0008-0000-0600-000083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4" name="テキスト ボックス 643">
          <a:extLst>
            <a:ext uri="{FF2B5EF4-FFF2-40B4-BE49-F238E27FC236}">
              <a16:creationId xmlns:a16="http://schemas.microsoft.com/office/drawing/2014/main" id="{00000000-0008-0000-0600-000084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46490</xdr:rowOff>
    </xdr:from>
    <xdr:to>
      <xdr:col>85</xdr:col>
      <xdr:colOff>177800</xdr:colOff>
      <xdr:row>77</xdr:row>
      <xdr:rowOff>148090</xdr:rowOff>
    </xdr:to>
    <xdr:sp macro="" textlink="">
      <xdr:nvSpPr>
        <xdr:cNvPr id="645" name="楕円 644">
          <a:extLst>
            <a:ext uri="{FF2B5EF4-FFF2-40B4-BE49-F238E27FC236}">
              <a16:creationId xmlns:a16="http://schemas.microsoft.com/office/drawing/2014/main" id="{00000000-0008-0000-0600-000085020000}"/>
            </a:ext>
          </a:extLst>
        </xdr:cNvPr>
        <xdr:cNvSpPr/>
      </xdr:nvSpPr>
      <xdr:spPr>
        <a:xfrm>
          <a:off x="16268700" y="13248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24917</xdr:rowOff>
    </xdr:from>
    <xdr:ext cx="534377" cy="259045"/>
    <xdr:sp macro="" textlink="">
      <xdr:nvSpPr>
        <xdr:cNvPr id="646" name="公債費該当値テキスト">
          <a:extLst>
            <a:ext uri="{FF2B5EF4-FFF2-40B4-BE49-F238E27FC236}">
              <a16:creationId xmlns:a16="http://schemas.microsoft.com/office/drawing/2014/main" id="{00000000-0008-0000-0600-000086020000}"/>
            </a:ext>
          </a:extLst>
        </xdr:cNvPr>
        <xdr:cNvSpPr txBox="1"/>
      </xdr:nvSpPr>
      <xdr:spPr>
        <a:xfrm>
          <a:off x="16370300" y="132265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76,131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64177</xdr:rowOff>
    </xdr:from>
    <xdr:to>
      <xdr:col>81</xdr:col>
      <xdr:colOff>101600</xdr:colOff>
      <xdr:row>77</xdr:row>
      <xdr:rowOff>165777</xdr:rowOff>
    </xdr:to>
    <xdr:sp macro="" textlink="">
      <xdr:nvSpPr>
        <xdr:cNvPr id="647" name="楕円 646">
          <a:extLst>
            <a:ext uri="{FF2B5EF4-FFF2-40B4-BE49-F238E27FC236}">
              <a16:creationId xmlns:a16="http://schemas.microsoft.com/office/drawing/2014/main" id="{00000000-0008-0000-0600-000087020000}"/>
            </a:ext>
          </a:extLst>
        </xdr:cNvPr>
        <xdr:cNvSpPr/>
      </xdr:nvSpPr>
      <xdr:spPr>
        <a:xfrm>
          <a:off x="15430500" y="132658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156904</xdr:rowOff>
    </xdr:from>
    <xdr:ext cx="534377" cy="2590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5214111" y="133585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71,489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81116</xdr:rowOff>
    </xdr:from>
    <xdr:to>
      <xdr:col>76</xdr:col>
      <xdr:colOff>165100</xdr:colOff>
      <xdr:row>78</xdr:row>
      <xdr:rowOff>11266</xdr:rowOff>
    </xdr:to>
    <xdr:sp macro="" textlink="">
      <xdr:nvSpPr>
        <xdr:cNvPr id="649" name="楕円 648">
          <a:extLst>
            <a:ext uri="{FF2B5EF4-FFF2-40B4-BE49-F238E27FC236}">
              <a16:creationId xmlns:a16="http://schemas.microsoft.com/office/drawing/2014/main" id="{00000000-0008-0000-0600-000089020000}"/>
            </a:ext>
          </a:extLst>
        </xdr:cNvPr>
        <xdr:cNvSpPr/>
      </xdr:nvSpPr>
      <xdr:spPr>
        <a:xfrm>
          <a:off x="14541500" y="132827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78</xdr:row>
      <xdr:rowOff>2393</xdr:rowOff>
    </xdr:from>
    <xdr:ext cx="534377" cy="259045"/>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4325111" y="133754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67,043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96462</xdr:rowOff>
    </xdr:from>
    <xdr:to>
      <xdr:col>72</xdr:col>
      <xdr:colOff>38100</xdr:colOff>
      <xdr:row>78</xdr:row>
      <xdr:rowOff>26612</xdr:rowOff>
    </xdr:to>
    <xdr:sp macro="" textlink="">
      <xdr:nvSpPr>
        <xdr:cNvPr id="651" name="楕円 650">
          <a:extLst>
            <a:ext uri="{FF2B5EF4-FFF2-40B4-BE49-F238E27FC236}">
              <a16:creationId xmlns:a16="http://schemas.microsoft.com/office/drawing/2014/main" id="{00000000-0008-0000-0600-00008B020000}"/>
            </a:ext>
          </a:extLst>
        </xdr:cNvPr>
        <xdr:cNvSpPr/>
      </xdr:nvSpPr>
      <xdr:spPr>
        <a:xfrm>
          <a:off x="13652500" y="13298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78</xdr:row>
      <xdr:rowOff>17739</xdr:rowOff>
    </xdr:from>
    <xdr:ext cx="534377" cy="259045"/>
    <xdr:sp macro="" textlink="">
      <xdr:nvSpPr>
        <xdr:cNvPr id="652" name="テキスト ボックス 651">
          <a:extLst>
            <a:ext uri="{FF2B5EF4-FFF2-40B4-BE49-F238E27FC236}">
              <a16:creationId xmlns:a16="http://schemas.microsoft.com/office/drawing/2014/main" id="{00000000-0008-0000-0600-00008C020000}"/>
            </a:ext>
          </a:extLst>
        </xdr:cNvPr>
        <xdr:cNvSpPr txBox="1"/>
      </xdr:nvSpPr>
      <xdr:spPr>
        <a:xfrm>
          <a:off x="13436111" y="133908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48087</xdr:rowOff>
    </xdr:from>
    <xdr:to>
      <xdr:col>67</xdr:col>
      <xdr:colOff>101600</xdr:colOff>
      <xdr:row>77</xdr:row>
      <xdr:rowOff>149687</xdr:rowOff>
    </xdr:to>
    <xdr:sp macro="" textlink="">
      <xdr:nvSpPr>
        <xdr:cNvPr id="653" name="楕円 652">
          <a:extLst>
            <a:ext uri="{FF2B5EF4-FFF2-40B4-BE49-F238E27FC236}">
              <a16:creationId xmlns:a16="http://schemas.microsoft.com/office/drawing/2014/main" id="{00000000-0008-0000-0600-00008D020000}"/>
            </a:ext>
          </a:extLst>
        </xdr:cNvPr>
        <xdr:cNvSpPr/>
      </xdr:nvSpPr>
      <xdr:spPr>
        <a:xfrm>
          <a:off x="12763500" y="132497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75</xdr:row>
      <xdr:rowOff>166214</xdr:rowOff>
    </xdr:from>
    <xdr:ext cx="534377" cy="259045"/>
    <xdr:sp macro="" textlink="">
      <xdr:nvSpPr>
        <xdr:cNvPr id="654" name="テキスト ボックス 653">
          <a:extLst>
            <a:ext uri="{FF2B5EF4-FFF2-40B4-BE49-F238E27FC236}">
              <a16:creationId xmlns:a16="http://schemas.microsoft.com/office/drawing/2014/main" id="{00000000-0008-0000-0600-00008E020000}"/>
            </a:ext>
          </a:extLst>
        </xdr:cNvPr>
        <xdr:cNvSpPr txBox="1"/>
      </xdr:nvSpPr>
      <xdr:spPr>
        <a:xfrm>
          <a:off x="12547111" y="130249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75,712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5" name="正方形/長方形 654">
          <a:extLst>
            <a:ext uri="{FF2B5EF4-FFF2-40B4-BE49-F238E27FC236}">
              <a16:creationId xmlns:a16="http://schemas.microsoft.com/office/drawing/2014/main" id="{00000000-0008-0000-0600-00008F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6" name="正方形/長方形 655">
          <a:extLst>
            <a:ext uri="{FF2B5EF4-FFF2-40B4-BE49-F238E27FC236}">
              <a16:creationId xmlns:a16="http://schemas.microsoft.com/office/drawing/2014/main" id="{00000000-0008-0000-0600-000090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7" name="正方形/長方形 656">
          <a:extLst>
            <a:ext uri="{FF2B5EF4-FFF2-40B4-BE49-F238E27FC236}">
              <a16:creationId xmlns:a16="http://schemas.microsoft.com/office/drawing/2014/main" id="{00000000-0008-0000-0600-000091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8" name="正方形/長方形 657">
          <a:extLst>
            <a:ext uri="{FF2B5EF4-FFF2-40B4-BE49-F238E27FC236}">
              <a16:creationId xmlns:a16="http://schemas.microsoft.com/office/drawing/2014/main" id="{00000000-0008-0000-0600-000092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9" name="正方形/長方形 658">
          <a:extLst>
            <a:ext uri="{FF2B5EF4-FFF2-40B4-BE49-F238E27FC236}">
              <a16:creationId xmlns:a16="http://schemas.microsoft.com/office/drawing/2014/main" id="{00000000-0008-0000-0600-000093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0" name="正方形/長方形 659">
          <a:extLst>
            <a:ext uri="{FF2B5EF4-FFF2-40B4-BE49-F238E27FC236}">
              <a16:creationId xmlns:a16="http://schemas.microsoft.com/office/drawing/2014/main" id="{00000000-0008-0000-0600-000094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1" name="正方形/長方形 660">
          <a:extLst>
            <a:ext uri="{FF2B5EF4-FFF2-40B4-BE49-F238E27FC236}">
              <a16:creationId xmlns:a16="http://schemas.microsoft.com/office/drawing/2014/main" id="{00000000-0008-0000-0600-000095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2" name="正方形/長方形 661">
          <a:extLst>
            <a:ext uri="{FF2B5EF4-FFF2-40B4-BE49-F238E27FC236}">
              <a16:creationId xmlns:a16="http://schemas.microsoft.com/office/drawing/2014/main" id="{00000000-0008-0000-0600-000096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3" name="テキスト ボックス 662">
          <a:extLst>
            <a:ext uri="{FF2B5EF4-FFF2-40B4-BE49-F238E27FC236}">
              <a16:creationId xmlns:a16="http://schemas.microsoft.com/office/drawing/2014/main" id="{00000000-0008-0000-0600-000097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4" name="直線コネクタ 663">
          <a:extLst>
            <a:ext uri="{FF2B5EF4-FFF2-40B4-BE49-F238E27FC236}">
              <a16:creationId xmlns:a16="http://schemas.microsoft.com/office/drawing/2014/main" id="{00000000-0008-0000-0600-000098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65" name="直線コネクタ 664">
          <a:extLst>
            <a:ext uri="{FF2B5EF4-FFF2-40B4-BE49-F238E27FC236}">
              <a16:creationId xmlns:a16="http://schemas.microsoft.com/office/drawing/2014/main" id="{00000000-0008-0000-0600-000099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66" name="テキスト ボックス 665">
          <a:extLst>
            <a:ext uri="{FF2B5EF4-FFF2-40B4-BE49-F238E27FC236}">
              <a16:creationId xmlns:a16="http://schemas.microsoft.com/office/drawing/2014/main" id="{00000000-0008-0000-0600-00009A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67" name="直線コネクタ 666">
          <a:extLst>
            <a:ext uri="{FF2B5EF4-FFF2-40B4-BE49-F238E27FC236}">
              <a16:creationId xmlns:a16="http://schemas.microsoft.com/office/drawing/2014/main" id="{00000000-0008-0000-0600-00009B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68" name="テキスト ボックス 667">
          <a:extLst>
            <a:ext uri="{FF2B5EF4-FFF2-40B4-BE49-F238E27FC236}">
              <a16:creationId xmlns:a16="http://schemas.microsoft.com/office/drawing/2014/main" id="{00000000-0008-0000-0600-00009C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69" name="直線コネクタ 668">
          <a:extLst>
            <a:ext uri="{FF2B5EF4-FFF2-40B4-BE49-F238E27FC236}">
              <a16:creationId xmlns:a16="http://schemas.microsoft.com/office/drawing/2014/main" id="{00000000-0008-0000-0600-00009D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92</xdr:row>
      <xdr:rowOff>111777</xdr:rowOff>
    </xdr:from>
    <xdr:ext cx="595419" cy="259045"/>
    <xdr:sp macro="" textlink="">
      <xdr:nvSpPr>
        <xdr:cNvPr id="670" name="テキスト ボックス 669">
          <a:extLst>
            <a:ext uri="{FF2B5EF4-FFF2-40B4-BE49-F238E27FC236}">
              <a16:creationId xmlns:a16="http://schemas.microsoft.com/office/drawing/2014/main" id="{00000000-0008-0000-0600-00009E020000}"/>
            </a:ext>
          </a:extLst>
        </xdr:cNvPr>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71" name="直線コネクタ 670">
          <a:extLst>
            <a:ext uri="{FF2B5EF4-FFF2-40B4-BE49-F238E27FC236}">
              <a16:creationId xmlns:a16="http://schemas.microsoft.com/office/drawing/2014/main" id="{00000000-0008-0000-0600-00009F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168927</xdr:rowOff>
    </xdr:from>
    <xdr:ext cx="595419" cy="259045"/>
    <xdr:sp macro="" textlink="">
      <xdr:nvSpPr>
        <xdr:cNvPr id="672" name="テキスト ボックス 671">
          <a:extLst>
            <a:ext uri="{FF2B5EF4-FFF2-40B4-BE49-F238E27FC236}">
              <a16:creationId xmlns:a16="http://schemas.microsoft.com/office/drawing/2014/main" id="{00000000-0008-0000-0600-0000A0020000}"/>
            </a:ext>
          </a:extLst>
        </xdr:cNvPr>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3" name="直線コネクタ 672">
          <a:extLst>
            <a:ext uri="{FF2B5EF4-FFF2-40B4-BE49-F238E27FC236}">
              <a16:creationId xmlns:a16="http://schemas.microsoft.com/office/drawing/2014/main" id="{00000000-0008-0000-0600-0000A1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74" name="テキスト ボックス 673">
          <a:extLst>
            <a:ext uri="{FF2B5EF4-FFF2-40B4-BE49-F238E27FC236}">
              <a16:creationId xmlns:a16="http://schemas.microsoft.com/office/drawing/2014/main" id="{00000000-0008-0000-0600-0000A2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5" name="積立金グラフ枠">
          <a:extLst>
            <a:ext uri="{FF2B5EF4-FFF2-40B4-BE49-F238E27FC236}">
              <a16:creationId xmlns:a16="http://schemas.microsoft.com/office/drawing/2014/main" id="{00000000-0008-0000-0600-0000A3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56226</xdr:rowOff>
    </xdr:from>
    <xdr:to>
      <xdr:col>85</xdr:col>
      <xdr:colOff>126364</xdr:colOff>
      <xdr:row>98</xdr:row>
      <xdr:rowOff>133028</xdr:rowOff>
    </xdr:to>
    <xdr:cxnSp macro="">
      <xdr:nvCxnSpPr>
        <xdr:cNvPr id="676" name="直線コネクタ 675">
          <a:extLst>
            <a:ext uri="{FF2B5EF4-FFF2-40B4-BE49-F238E27FC236}">
              <a16:creationId xmlns:a16="http://schemas.microsoft.com/office/drawing/2014/main" id="{00000000-0008-0000-0600-0000A4020000}"/>
            </a:ext>
          </a:extLst>
        </xdr:cNvPr>
        <xdr:cNvCxnSpPr/>
      </xdr:nvCxnSpPr>
      <xdr:spPr>
        <a:xfrm flipV="1">
          <a:off x="16317595" y="15658176"/>
          <a:ext cx="1269" cy="12769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136855</xdr:rowOff>
    </xdr:from>
    <xdr:ext cx="469744" cy="259045"/>
    <xdr:sp macro="" textlink="">
      <xdr:nvSpPr>
        <xdr:cNvPr id="677" name="積立金最小値テキスト">
          <a:extLst>
            <a:ext uri="{FF2B5EF4-FFF2-40B4-BE49-F238E27FC236}">
              <a16:creationId xmlns:a16="http://schemas.microsoft.com/office/drawing/2014/main" id="{00000000-0008-0000-0600-0000A5020000}"/>
            </a:ext>
          </a:extLst>
        </xdr:cNvPr>
        <xdr:cNvSpPr txBox="1"/>
      </xdr:nvSpPr>
      <xdr:spPr>
        <a:xfrm>
          <a:off x="16370300" y="169389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133028</xdr:rowOff>
    </xdr:from>
    <xdr:to>
      <xdr:col>86</xdr:col>
      <xdr:colOff>25400</xdr:colOff>
      <xdr:row>98</xdr:row>
      <xdr:rowOff>133028</xdr:rowOff>
    </xdr:to>
    <xdr:cxnSp macro="">
      <xdr:nvCxnSpPr>
        <xdr:cNvPr id="678" name="直線コネクタ 677">
          <a:extLst>
            <a:ext uri="{FF2B5EF4-FFF2-40B4-BE49-F238E27FC236}">
              <a16:creationId xmlns:a16="http://schemas.microsoft.com/office/drawing/2014/main" id="{00000000-0008-0000-0600-0000A6020000}"/>
            </a:ext>
          </a:extLst>
        </xdr:cNvPr>
        <xdr:cNvCxnSpPr/>
      </xdr:nvCxnSpPr>
      <xdr:spPr>
        <a:xfrm>
          <a:off x="16230600" y="169351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2903</xdr:rowOff>
    </xdr:from>
    <xdr:ext cx="599010" cy="259045"/>
    <xdr:sp macro="" textlink="">
      <xdr:nvSpPr>
        <xdr:cNvPr id="679" name="積立金最大値テキスト">
          <a:extLst>
            <a:ext uri="{FF2B5EF4-FFF2-40B4-BE49-F238E27FC236}">
              <a16:creationId xmlns:a16="http://schemas.microsoft.com/office/drawing/2014/main" id="{00000000-0008-0000-0600-0000A7020000}"/>
            </a:ext>
          </a:extLst>
        </xdr:cNvPr>
        <xdr:cNvSpPr txBox="1"/>
      </xdr:nvSpPr>
      <xdr:spPr>
        <a:xfrm>
          <a:off x="16370300" y="154334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561,515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91</xdr:row>
      <xdr:rowOff>56226</xdr:rowOff>
    </xdr:from>
    <xdr:to>
      <xdr:col>86</xdr:col>
      <xdr:colOff>25400</xdr:colOff>
      <xdr:row>91</xdr:row>
      <xdr:rowOff>56226</xdr:rowOff>
    </xdr:to>
    <xdr:cxnSp macro="">
      <xdr:nvCxnSpPr>
        <xdr:cNvPr id="680" name="直線コネクタ 679">
          <a:extLst>
            <a:ext uri="{FF2B5EF4-FFF2-40B4-BE49-F238E27FC236}">
              <a16:creationId xmlns:a16="http://schemas.microsoft.com/office/drawing/2014/main" id="{00000000-0008-0000-0600-0000A8020000}"/>
            </a:ext>
          </a:extLst>
        </xdr:cNvPr>
        <xdr:cNvCxnSpPr/>
      </xdr:nvCxnSpPr>
      <xdr:spPr>
        <a:xfrm>
          <a:off x="16230600" y="156581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34573</xdr:rowOff>
    </xdr:from>
    <xdr:to>
      <xdr:col>85</xdr:col>
      <xdr:colOff>127000</xdr:colOff>
      <xdr:row>98</xdr:row>
      <xdr:rowOff>73341</xdr:rowOff>
    </xdr:to>
    <xdr:cxnSp macro="">
      <xdr:nvCxnSpPr>
        <xdr:cNvPr id="681" name="直線コネクタ 680">
          <a:extLst>
            <a:ext uri="{FF2B5EF4-FFF2-40B4-BE49-F238E27FC236}">
              <a16:creationId xmlns:a16="http://schemas.microsoft.com/office/drawing/2014/main" id="{00000000-0008-0000-0600-0000A9020000}"/>
            </a:ext>
          </a:extLst>
        </xdr:cNvPr>
        <xdr:cNvCxnSpPr/>
      </xdr:nvCxnSpPr>
      <xdr:spPr>
        <a:xfrm>
          <a:off x="15481300" y="16836673"/>
          <a:ext cx="838200" cy="387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112648</xdr:rowOff>
    </xdr:from>
    <xdr:ext cx="534377" cy="259045"/>
    <xdr:sp macro="" textlink="">
      <xdr:nvSpPr>
        <xdr:cNvPr id="682" name="積立金平均値テキスト">
          <a:extLst>
            <a:ext uri="{FF2B5EF4-FFF2-40B4-BE49-F238E27FC236}">
              <a16:creationId xmlns:a16="http://schemas.microsoft.com/office/drawing/2014/main" id="{00000000-0008-0000-0600-0000AA020000}"/>
            </a:ext>
          </a:extLst>
        </xdr:cNvPr>
        <xdr:cNvSpPr txBox="1"/>
      </xdr:nvSpPr>
      <xdr:spPr>
        <a:xfrm>
          <a:off x="16370300" y="1657184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74,619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89771</xdr:rowOff>
    </xdr:from>
    <xdr:to>
      <xdr:col>85</xdr:col>
      <xdr:colOff>177800</xdr:colOff>
      <xdr:row>98</xdr:row>
      <xdr:rowOff>19921</xdr:rowOff>
    </xdr:to>
    <xdr:sp macro="" textlink="">
      <xdr:nvSpPr>
        <xdr:cNvPr id="683" name="フローチャート: 判断 682">
          <a:extLst>
            <a:ext uri="{FF2B5EF4-FFF2-40B4-BE49-F238E27FC236}">
              <a16:creationId xmlns:a16="http://schemas.microsoft.com/office/drawing/2014/main" id="{00000000-0008-0000-0600-0000AB020000}"/>
            </a:ext>
          </a:extLst>
        </xdr:cNvPr>
        <xdr:cNvSpPr/>
      </xdr:nvSpPr>
      <xdr:spPr>
        <a:xfrm>
          <a:off x="16268700" y="167204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1631</xdr:rowOff>
    </xdr:from>
    <xdr:to>
      <xdr:col>81</xdr:col>
      <xdr:colOff>50800</xdr:colOff>
      <xdr:row>98</xdr:row>
      <xdr:rowOff>34573</xdr:rowOff>
    </xdr:to>
    <xdr:cxnSp macro="">
      <xdr:nvCxnSpPr>
        <xdr:cNvPr id="684" name="直線コネクタ 683">
          <a:extLst>
            <a:ext uri="{FF2B5EF4-FFF2-40B4-BE49-F238E27FC236}">
              <a16:creationId xmlns:a16="http://schemas.microsoft.com/office/drawing/2014/main" id="{00000000-0008-0000-0600-0000AC020000}"/>
            </a:ext>
          </a:extLst>
        </xdr:cNvPr>
        <xdr:cNvCxnSpPr/>
      </xdr:nvCxnSpPr>
      <xdr:spPr>
        <a:xfrm>
          <a:off x="14592300" y="16803731"/>
          <a:ext cx="889000" cy="329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90638</xdr:rowOff>
    </xdr:from>
    <xdr:to>
      <xdr:col>81</xdr:col>
      <xdr:colOff>101600</xdr:colOff>
      <xdr:row>98</xdr:row>
      <xdr:rowOff>20788</xdr:rowOff>
    </xdr:to>
    <xdr:sp macro="" textlink="">
      <xdr:nvSpPr>
        <xdr:cNvPr id="685" name="フローチャート: 判断 684">
          <a:extLst>
            <a:ext uri="{FF2B5EF4-FFF2-40B4-BE49-F238E27FC236}">
              <a16:creationId xmlns:a16="http://schemas.microsoft.com/office/drawing/2014/main" id="{00000000-0008-0000-0600-0000AD020000}"/>
            </a:ext>
          </a:extLst>
        </xdr:cNvPr>
        <xdr:cNvSpPr/>
      </xdr:nvSpPr>
      <xdr:spPr>
        <a:xfrm>
          <a:off x="15430500" y="167212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96</xdr:row>
      <xdr:rowOff>37315</xdr:rowOff>
    </xdr:from>
    <xdr:ext cx="534377" cy="259045"/>
    <xdr:sp macro="" textlink="">
      <xdr:nvSpPr>
        <xdr:cNvPr id="686" name="テキスト ボックス 685">
          <a:extLst>
            <a:ext uri="{FF2B5EF4-FFF2-40B4-BE49-F238E27FC236}">
              <a16:creationId xmlns:a16="http://schemas.microsoft.com/office/drawing/2014/main" id="{00000000-0008-0000-0600-0000AE020000}"/>
            </a:ext>
          </a:extLst>
        </xdr:cNvPr>
        <xdr:cNvSpPr txBox="1"/>
      </xdr:nvSpPr>
      <xdr:spPr>
        <a:xfrm>
          <a:off x="15214111" y="164965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74,240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143179</xdr:rowOff>
    </xdr:from>
    <xdr:to>
      <xdr:col>76</xdr:col>
      <xdr:colOff>114300</xdr:colOff>
      <xdr:row>98</xdr:row>
      <xdr:rowOff>1631</xdr:rowOff>
    </xdr:to>
    <xdr:cxnSp macro="">
      <xdr:nvCxnSpPr>
        <xdr:cNvPr id="687" name="直線コネクタ 686">
          <a:extLst>
            <a:ext uri="{FF2B5EF4-FFF2-40B4-BE49-F238E27FC236}">
              <a16:creationId xmlns:a16="http://schemas.microsoft.com/office/drawing/2014/main" id="{00000000-0008-0000-0600-0000AF020000}"/>
            </a:ext>
          </a:extLst>
        </xdr:cNvPr>
        <xdr:cNvCxnSpPr/>
      </xdr:nvCxnSpPr>
      <xdr:spPr>
        <a:xfrm>
          <a:off x="13703300" y="16773829"/>
          <a:ext cx="889000" cy="299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77646</xdr:rowOff>
    </xdr:from>
    <xdr:to>
      <xdr:col>76</xdr:col>
      <xdr:colOff>165100</xdr:colOff>
      <xdr:row>98</xdr:row>
      <xdr:rowOff>7796</xdr:rowOff>
    </xdr:to>
    <xdr:sp macro="" textlink="">
      <xdr:nvSpPr>
        <xdr:cNvPr id="688" name="フローチャート: 判断 687">
          <a:extLst>
            <a:ext uri="{FF2B5EF4-FFF2-40B4-BE49-F238E27FC236}">
              <a16:creationId xmlns:a16="http://schemas.microsoft.com/office/drawing/2014/main" id="{00000000-0008-0000-0600-0000B0020000}"/>
            </a:ext>
          </a:extLst>
        </xdr:cNvPr>
        <xdr:cNvSpPr/>
      </xdr:nvSpPr>
      <xdr:spPr>
        <a:xfrm>
          <a:off x="14541500" y="167082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24323</xdr:rowOff>
    </xdr:from>
    <xdr:ext cx="534377" cy="259045"/>
    <xdr:sp macro="" textlink="">
      <xdr:nvSpPr>
        <xdr:cNvPr id="689" name="テキスト ボックス 688">
          <a:extLst>
            <a:ext uri="{FF2B5EF4-FFF2-40B4-BE49-F238E27FC236}">
              <a16:creationId xmlns:a16="http://schemas.microsoft.com/office/drawing/2014/main" id="{00000000-0008-0000-0600-0000B1020000}"/>
            </a:ext>
          </a:extLst>
        </xdr:cNvPr>
        <xdr:cNvSpPr txBox="1"/>
      </xdr:nvSpPr>
      <xdr:spPr>
        <a:xfrm>
          <a:off x="14325111" y="164835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79,923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143179</xdr:rowOff>
    </xdr:from>
    <xdr:to>
      <xdr:col>71</xdr:col>
      <xdr:colOff>177800</xdr:colOff>
      <xdr:row>98</xdr:row>
      <xdr:rowOff>99828</xdr:rowOff>
    </xdr:to>
    <xdr:cxnSp macro="">
      <xdr:nvCxnSpPr>
        <xdr:cNvPr id="690" name="直線コネクタ 689">
          <a:extLst>
            <a:ext uri="{FF2B5EF4-FFF2-40B4-BE49-F238E27FC236}">
              <a16:creationId xmlns:a16="http://schemas.microsoft.com/office/drawing/2014/main" id="{00000000-0008-0000-0600-0000B2020000}"/>
            </a:ext>
          </a:extLst>
        </xdr:cNvPr>
        <xdr:cNvCxnSpPr/>
      </xdr:nvCxnSpPr>
      <xdr:spPr>
        <a:xfrm flipV="1">
          <a:off x="12814300" y="16773829"/>
          <a:ext cx="889000" cy="1280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142277</xdr:rowOff>
    </xdr:from>
    <xdr:to>
      <xdr:col>72</xdr:col>
      <xdr:colOff>38100</xdr:colOff>
      <xdr:row>98</xdr:row>
      <xdr:rowOff>72427</xdr:rowOff>
    </xdr:to>
    <xdr:sp macro="" textlink="">
      <xdr:nvSpPr>
        <xdr:cNvPr id="691" name="フローチャート: 判断 690">
          <a:extLst>
            <a:ext uri="{FF2B5EF4-FFF2-40B4-BE49-F238E27FC236}">
              <a16:creationId xmlns:a16="http://schemas.microsoft.com/office/drawing/2014/main" id="{00000000-0008-0000-0600-0000B3020000}"/>
            </a:ext>
          </a:extLst>
        </xdr:cNvPr>
        <xdr:cNvSpPr/>
      </xdr:nvSpPr>
      <xdr:spPr>
        <a:xfrm>
          <a:off x="13652500" y="167729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63554</xdr:rowOff>
    </xdr:from>
    <xdr:ext cx="534377" cy="259045"/>
    <xdr:sp macro="" textlink="">
      <xdr:nvSpPr>
        <xdr:cNvPr id="692" name="テキスト ボックス 691">
          <a:extLst>
            <a:ext uri="{FF2B5EF4-FFF2-40B4-BE49-F238E27FC236}">
              <a16:creationId xmlns:a16="http://schemas.microsoft.com/office/drawing/2014/main" id="{00000000-0008-0000-0600-0000B4020000}"/>
            </a:ext>
          </a:extLst>
        </xdr:cNvPr>
        <xdr:cNvSpPr txBox="1"/>
      </xdr:nvSpPr>
      <xdr:spPr>
        <a:xfrm>
          <a:off x="13436111" y="168656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51,651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147996</xdr:rowOff>
    </xdr:from>
    <xdr:to>
      <xdr:col>67</xdr:col>
      <xdr:colOff>101600</xdr:colOff>
      <xdr:row>98</xdr:row>
      <xdr:rowOff>78146</xdr:rowOff>
    </xdr:to>
    <xdr:sp macro="" textlink="">
      <xdr:nvSpPr>
        <xdr:cNvPr id="693" name="フローチャート: 判断 692">
          <a:extLst>
            <a:ext uri="{FF2B5EF4-FFF2-40B4-BE49-F238E27FC236}">
              <a16:creationId xmlns:a16="http://schemas.microsoft.com/office/drawing/2014/main" id="{00000000-0008-0000-0600-0000B5020000}"/>
            </a:ext>
          </a:extLst>
        </xdr:cNvPr>
        <xdr:cNvSpPr/>
      </xdr:nvSpPr>
      <xdr:spPr>
        <a:xfrm>
          <a:off x="12763500" y="167786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94673</xdr:rowOff>
    </xdr:from>
    <xdr:ext cx="534377" cy="259045"/>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2547111" y="165538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5" name="テキスト ボックス 694">
          <a:extLst>
            <a:ext uri="{FF2B5EF4-FFF2-40B4-BE49-F238E27FC236}">
              <a16:creationId xmlns:a16="http://schemas.microsoft.com/office/drawing/2014/main" id="{00000000-0008-0000-0600-0000B7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6" name="テキスト ボックス 695">
          <a:extLst>
            <a:ext uri="{FF2B5EF4-FFF2-40B4-BE49-F238E27FC236}">
              <a16:creationId xmlns:a16="http://schemas.microsoft.com/office/drawing/2014/main" id="{00000000-0008-0000-0600-0000B8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8" name="テキスト ボックス 697">
          <a:extLst>
            <a:ext uri="{FF2B5EF4-FFF2-40B4-BE49-F238E27FC236}">
              <a16:creationId xmlns:a16="http://schemas.microsoft.com/office/drawing/2014/main" id="{00000000-0008-0000-0600-0000BA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9" name="テキスト ボックス 698">
          <a:extLst>
            <a:ext uri="{FF2B5EF4-FFF2-40B4-BE49-F238E27FC236}">
              <a16:creationId xmlns:a16="http://schemas.microsoft.com/office/drawing/2014/main" id="{00000000-0008-0000-0600-0000BB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22541</xdr:rowOff>
    </xdr:from>
    <xdr:to>
      <xdr:col>85</xdr:col>
      <xdr:colOff>177800</xdr:colOff>
      <xdr:row>98</xdr:row>
      <xdr:rowOff>124141</xdr:rowOff>
    </xdr:to>
    <xdr:sp macro="" textlink="">
      <xdr:nvSpPr>
        <xdr:cNvPr id="700" name="楕円 699">
          <a:extLst>
            <a:ext uri="{FF2B5EF4-FFF2-40B4-BE49-F238E27FC236}">
              <a16:creationId xmlns:a16="http://schemas.microsoft.com/office/drawing/2014/main" id="{00000000-0008-0000-0600-0000BC020000}"/>
            </a:ext>
          </a:extLst>
        </xdr:cNvPr>
        <xdr:cNvSpPr/>
      </xdr:nvSpPr>
      <xdr:spPr>
        <a:xfrm>
          <a:off x="16268700" y="168246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108918</xdr:rowOff>
    </xdr:from>
    <xdr:ext cx="534377" cy="259045"/>
    <xdr:sp macro="" textlink="">
      <xdr:nvSpPr>
        <xdr:cNvPr id="701" name="積立金該当値テキスト">
          <a:extLst>
            <a:ext uri="{FF2B5EF4-FFF2-40B4-BE49-F238E27FC236}">
              <a16:creationId xmlns:a16="http://schemas.microsoft.com/office/drawing/2014/main" id="{00000000-0008-0000-0600-0000BD020000}"/>
            </a:ext>
          </a:extLst>
        </xdr:cNvPr>
        <xdr:cNvSpPr txBox="1"/>
      </xdr:nvSpPr>
      <xdr:spPr>
        <a:xfrm>
          <a:off x="16370300" y="167395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29,028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155223</xdr:rowOff>
    </xdr:from>
    <xdr:to>
      <xdr:col>81</xdr:col>
      <xdr:colOff>101600</xdr:colOff>
      <xdr:row>98</xdr:row>
      <xdr:rowOff>85373</xdr:rowOff>
    </xdr:to>
    <xdr:sp macro="" textlink="">
      <xdr:nvSpPr>
        <xdr:cNvPr id="702" name="楕円 701">
          <a:extLst>
            <a:ext uri="{FF2B5EF4-FFF2-40B4-BE49-F238E27FC236}">
              <a16:creationId xmlns:a16="http://schemas.microsoft.com/office/drawing/2014/main" id="{00000000-0008-0000-0600-0000BE020000}"/>
            </a:ext>
          </a:extLst>
        </xdr:cNvPr>
        <xdr:cNvSpPr/>
      </xdr:nvSpPr>
      <xdr:spPr>
        <a:xfrm>
          <a:off x="15430500" y="167858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76500</xdr:rowOff>
    </xdr:from>
    <xdr:ext cx="534377"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5214111" y="168786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45,987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122281</xdr:rowOff>
    </xdr:from>
    <xdr:to>
      <xdr:col>76</xdr:col>
      <xdr:colOff>165100</xdr:colOff>
      <xdr:row>98</xdr:row>
      <xdr:rowOff>52431</xdr:rowOff>
    </xdr:to>
    <xdr:sp macro="" textlink="">
      <xdr:nvSpPr>
        <xdr:cNvPr id="704" name="楕円 703">
          <a:extLst>
            <a:ext uri="{FF2B5EF4-FFF2-40B4-BE49-F238E27FC236}">
              <a16:creationId xmlns:a16="http://schemas.microsoft.com/office/drawing/2014/main" id="{00000000-0008-0000-0600-0000C0020000}"/>
            </a:ext>
          </a:extLst>
        </xdr:cNvPr>
        <xdr:cNvSpPr/>
      </xdr:nvSpPr>
      <xdr:spPr>
        <a:xfrm>
          <a:off x="14541500" y="167529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43558</xdr:rowOff>
    </xdr:from>
    <xdr:ext cx="534377" cy="259045"/>
    <xdr:sp macro="" textlink="">
      <xdr:nvSpPr>
        <xdr:cNvPr id="705" name="テキスト ボックス 704">
          <a:extLst>
            <a:ext uri="{FF2B5EF4-FFF2-40B4-BE49-F238E27FC236}">
              <a16:creationId xmlns:a16="http://schemas.microsoft.com/office/drawing/2014/main" id="{00000000-0008-0000-0600-0000C1020000}"/>
            </a:ext>
          </a:extLst>
        </xdr:cNvPr>
        <xdr:cNvSpPr txBox="1"/>
      </xdr:nvSpPr>
      <xdr:spPr>
        <a:xfrm>
          <a:off x="14325111" y="168456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60,398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92379</xdr:rowOff>
    </xdr:from>
    <xdr:to>
      <xdr:col>72</xdr:col>
      <xdr:colOff>38100</xdr:colOff>
      <xdr:row>98</xdr:row>
      <xdr:rowOff>22529</xdr:rowOff>
    </xdr:to>
    <xdr:sp macro="" textlink="">
      <xdr:nvSpPr>
        <xdr:cNvPr id="706" name="楕円 705">
          <a:extLst>
            <a:ext uri="{FF2B5EF4-FFF2-40B4-BE49-F238E27FC236}">
              <a16:creationId xmlns:a16="http://schemas.microsoft.com/office/drawing/2014/main" id="{00000000-0008-0000-0600-0000C2020000}"/>
            </a:ext>
          </a:extLst>
        </xdr:cNvPr>
        <xdr:cNvSpPr/>
      </xdr:nvSpPr>
      <xdr:spPr>
        <a:xfrm>
          <a:off x="13652500" y="167230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39056</xdr:rowOff>
    </xdr:from>
    <xdr:ext cx="534377" cy="259045"/>
    <xdr:sp macro="" textlink="">
      <xdr:nvSpPr>
        <xdr:cNvPr id="707" name="テキスト ボックス 706">
          <a:extLst>
            <a:ext uri="{FF2B5EF4-FFF2-40B4-BE49-F238E27FC236}">
              <a16:creationId xmlns:a16="http://schemas.microsoft.com/office/drawing/2014/main" id="{00000000-0008-0000-0600-0000C3020000}"/>
            </a:ext>
          </a:extLst>
        </xdr:cNvPr>
        <xdr:cNvSpPr txBox="1"/>
      </xdr:nvSpPr>
      <xdr:spPr>
        <a:xfrm>
          <a:off x="13436111" y="164982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73,478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49028</xdr:rowOff>
    </xdr:from>
    <xdr:to>
      <xdr:col>67</xdr:col>
      <xdr:colOff>101600</xdr:colOff>
      <xdr:row>98</xdr:row>
      <xdr:rowOff>150628</xdr:rowOff>
    </xdr:to>
    <xdr:sp macro="" textlink="">
      <xdr:nvSpPr>
        <xdr:cNvPr id="708" name="楕円 707">
          <a:extLst>
            <a:ext uri="{FF2B5EF4-FFF2-40B4-BE49-F238E27FC236}">
              <a16:creationId xmlns:a16="http://schemas.microsoft.com/office/drawing/2014/main" id="{00000000-0008-0000-0600-0000C4020000}"/>
            </a:ext>
          </a:extLst>
        </xdr:cNvPr>
        <xdr:cNvSpPr/>
      </xdr:nvSpPr>
      <xdr:spPr>
        <a:xfrm>
          <a:off x="12763500" y="16851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141755</xdr:rowOff>
    </xdr:from>
    <xdr:ext cx="534377" cy="259045"/>
    <xdr:sp macro="" textlink="">
      <xdr:nvSpPr>
        <xdr:cNvPr id="709" name="テキスト ボックス 708">
          <a:extLst>
            <a:ext uri="{FF2B5EF4-FFF2-40B4-BE49-F238E27FC236}">
              <a16:creationId xmlns:a16="http://schemas.microsoft.com/office/drawing/2014/main" id="{00000000-0008-0000-0600-0000C5020000}"/>
            </a:ext>
          </a:extLst>
        </xdr:cNvPr>
        <xdr:cNvSpPr txBox="1"/>
      </xdr:nvSpPr>
      <xdr:spPr>
        <a:xfrm>
          <a:off x="12547111" y="169438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0" name="正方形/長方形 709">
          <a:extLst>
            <a:ext uri="{FF2B5EF4-FFF2-40B4-BE49-F238E27FC236}">
              <a16:creationId xmlns:a16="http://schemas.microsoft.com/office/drawing/2014/main" id="{00000000-0008-0000-0600-0000C6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1" name="正方形/長方形 710">
          <a:extLst>
            <a:ext uri="{FF2B5EF4-FFF2-40B4-BE49-F238E27FC236}">
              <a16:creationId xmlns:a16="http://schemas.microsoft.com/office/drawing/2014/main" id="{00000000-0008-0000-0600-0000C7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2" name="正方形/長方形 711">
          <a:extLst>
            <a:ext uri="{FF2B5EF4-FFF2-40B4-BE49-F238E27FC236}">
              <a16:creationId xmlns:a16="http://schemas.microsoft.com/office/drawing/2014/main" id="{00000000-0008-0000-0600-0000C8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3" name="正方形/長方形 712">
          <a:extLst>
            <a:ext uri="{FF2B5EF4-FFF2-40B4-BE49-F238E27FC236}">
              <a16:creationId xmlns:a16="http://schemas.microsoft.com/office/drawing/2014/main" id="{00000000-0008-0000-0600-0000C9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4" name="正方形/長方形 713">
          <a:extLst>
            <a:ext uri="{FF2B5EF4-FFF2-40B4-BE49-F238E27FC236}">
              <a16:creationId xmlns:a16="http://schemas.microsoft.com/office/drawing/2014/main" id="{00000000-0008-0000-0600-0000CA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5" name="正方形/長方形 714">
          <a:extLst>
            <a:ext uri="{FF2B5EF4-FFF2-40B4-BE49-F238E27FC236}">
              <a16:creationId xmlns:a16="http://schemas.microsoft.com/office/drawing/2014/main" id="{00000000-0008-0000-0600-0000CB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6" name="正方形/長方形 715">
          <a:extLst>
            <a:ext uri="{FF2B5EF4-FFF2-40B4-BE49-F238E27FC236}">
              <a16:creationId xmlns:a16="http://schemas.microsoft.com/office/drawing/2014/main" id="{00000000-0008-0000-0600-0000CC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7" name="正方形/長方形 716">
          <a:extLst>
            <a:ext uri="{FF2B5EF4-FFF2-40B4-BE49-F238E27FC236}">
              <a16:creationId xmlns:a16="http://schemas.microsoft.com/office/drawing/2014/main" id="{00000000-0008-0000-0600-0000CD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8" name="テキスト ボックス 717">
          <a:extLst>
            <a:ext uri="{FF2B5EF4-FFF2-40B4-BE49-F238E27FC236}">
              <a16:creationId xmlns:a16="http://schemas.microsoft.com/office/drawing/2014/main" id="{00000000-0008-0000-0600-0000CE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9" name="直線コネクタ 718">
          <a:extLst>
            <a:ext uri="{FF2B5EF4-FFF2-40B4-BE49-F238E27FC236}">
              <a16:creationId xmlns:a16="http://schemas.microsoft.com/office/drawing/2014/main" id="{00000000-0008-0000-0600-0000CF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20" name="直線コネクタ 719">
          <a:extLst>
            <a:ext uri="{FF2B5EF4-FFF2-40B4-BE49-F238E27FC236}">
              <a16:creationId xmlns:a16="http://schemas.microsoft.com/office/drawing/2014/main" id="{00000000-0008-0000-0600-0000D0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21" name="テキスト ボックス 720">
          <a:extLst>
            <a:ext uri="{FF2B5EF4-FFF2-40B4-BE49-F238E27FC236}">
              <a16:creationId xmlns:a16="http://schemas.microsoft.com/office/drawing/2014/main" id="{00000000-0008-0000-0600-0000D1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22" name="直線コネクタ 721">
          <a:extLst>
            <a:ext uri="{FF2B5EF4-FFF2-40B4-BE49-F238E27FC236}">
              <a16:creationId xmlns:a16="http://schemas.microsoft.com/office/drawing/2014/main" id="{00000000-0008-0000-0600-0000D2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23" name="テキスト ボックス 722">
          <a:extLst>
            <a:ext uri="{FF2B5EF4-FFF2-40B4-BE49-F238E27FC236}">
              <a16:creationId xmlns:a16="http://schemas.microsoft.com/office/drawing/2014/main" id="{00000000-0008-0000-0600-0000D3020000}"/>
            </a:ext>
          </a:extLst>
        </xdr:cNvPr>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24" name="直線コネクタ 723">
          <a:extLst>
            <a:ext uri="{FF2B5EF4-FFF2-40B4-BE49-F238E27FC236}">
              <a16:creationId xmlns:a16="http://schemas.microsoft.com/office/drawing/2014/main" id="{00000000-0008-0000-0600-0000D4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25" name="テキスト ボックス 724">
          <a:extLst>
            <a:ext uri="{FF2B5EF4-FFF2-40B4-BE49-F238E27FC236}">
              <a16:creationId xmlns:a16="http://schemas.microsoft.com/office/drawing/2014/main" id="{00000000-0008-0000-0600-0000D5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26" name="直線コネクタ 725">
          <a:extLst>
            <a:ext uri="{FF2B5EF4-FFF2-40B4-BE49-F238E27FC236}">
              <a16:creationId xmlns:a16="http://schemas.microsoft.com/office/drawing/2014/main" id="{00000000-0008-0000-0600-0000D6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27" name="テキスト ボックス 726">
          <a:extLst>
            <a:ext uri="{FF2B5EF4-FFF2-40B4-BE49-F238E27FC236}">
              <a16:creationId xmlns:a16="http://schemas.microsoft.com/office/drawing/2014/main" id="{00000000-0008-0000-0600-0000D7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8" name="直線コネクタ 727">
          <a:extLst>
            <a:ext uri="{FF2B5EF4-FFF2-40B4-BE49-F238E27FC236}">
              <a16:creationId xmlns:a16="http://schemas.microsoft.com/office/drawing/2014/main" id="{00000000-0008-0000-0600-0000D8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29" name="テキスト ボックス 728">
          <a:extLst>
            <a:ext uri="{FF2B5EF4-FFF2-40B4-BE49-F238E27FC236}">
              <a16:creationId xmlns:a16="http://schemas.microsoft.com/office/drawing/2014/main" id="{00000000-0008-0000-0600-0000D9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0" name="投資及び出資金グラフ枠">
          <a:extLst>
            <a:ext uri="{FF2B5EF4-FFF2-40B4-BE49-F238E27FC236}">
              <a16:creationId xmlns:a16="http://schemas.microsoft.com/office/drawing/2014/main" id="{00000000-0008-0000-0600-0000DA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122509</xdr:rowOff>
    </xdr:from>
    <xdr:to>
      <xdr:col>116</xdr:col>
      <xdr:colOff>62864</xdr:colOff>
      <xdr:row>38</xdr:row>
      <xdr:rowOff>139700</xdr:rowOff>
    </xdr:to>
    <xdr:cxnSp macro="">
      <xdr:nvCxnSpPr>
        <xdr:cNvPr id="731" name="直線コネクタ 730">
          <a:extLst>
            <a:ext uri="{FF2B5EF4-FFF2-40B4-BE49-F238E27FC236}">
              <a16:creationId xmlns:a16="http://schemas.microsoft.com/office/drawing/2014/main" id="{00000000-0008-0000-0600-0000DB020000}"/>
            </a:ext>
          </a:extLst>
        </xdr:cNvPr>
        <xdr:cNvCxnSpPr/>
      </xdr:nvCxnSpPr>
      <xdr:spPr>
        <a:xfrm flipV="1">
          <a:off x="22159595" y="5437459"/>
          <a:ext cx="1269" cy="12173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143527</xdr:rowOff>
    </xdr:from>
    <xdr:ext cx="249299" cy="259045"/>
    <xdr:sp macro="" textlink="">
      <xdr:nvSpPr>
        <xdr:cNvPr id="732" name="投資及び出資金最小値テキスト">
          <a:extLst>
            <a:ext uri="{FF2B5EF4-FFF2-40B4-BE49-F238E27FC236}">
              <a16:creationId xmlns:a16="http://schemas.microsoft.com/office/drawing/2014/main" id="{00000000-0008-0000-0600-0000DC020000}"/>
            </a:ext>
          </a:extLst>
        </xdr:cNvPr>
        <xdr:cNvSpPr txBox="1"/>
      </xdr:nvSpPr>
      <xdr:spPr>
        <a:xfrm>
          <a:off x="22212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33" name="直線コネクタ 732">
          <a:extLst>
            <a:ext uri="{FF2B5EF4-FFF2-40B4-BE49-F238E27FC236}">
              <a16:creationId xmlns:a16="http://schemas.microsoft.com/office/drawing/2014/main" id="{00000000-0008-0000-0600-0000DD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69186</xdr:rowOff>
    </xdr:from>
    <xdr:ext cx="534377" cy="259045"/>
    <xdr:sp macro="" textlink="">
      <xdr:nvSpPr>
        <xdr:cNvPr id="734" name="投資及び出資金最大値テキスト">
          <a:extLst>
            <a:ext uri="{FF2B5EF4-FFF2-40B4-BE49-F238E27FC236}">
              <a16:creationId xmlns:a16="http://schemas.microsoft.com/office/drawing/2014/main" id="{00000000-0008-0000-0600-0000DE020000}"/>
            </a:ext>
          </a:extLst>
        </xdr:cNvPr>
        <xdr:cNvSpPr txBox="1"/>
      </xdr:nvSpPr>
      <xdr:spPr>
        <a:xfrm>
          <a:off x="22212300" y="52126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53,252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122509</xdr:rowOff>
    </xdr:from>
    <xdr:to>
      <xdr:col>116</xdr:col>
      <xdr:colOff>152400</xdr:colOff>
      <xdr:row>31</xdr:row>
      <xdr:rowOff>122509</xdr:rowOff>
    </xdr:to>
    <xdr:cxnSp macro="">
      <xdr:nvCxnSpPr>
        <xdr:cNvPr id="735" name="直線コネクタ 734">
          <a:extLst>
            <a:ext uri="{FF2B5EF4-FFF2-40B4-BE49-F238E27FC236}">
              <a16:creationId xmlns:a16="http://schemas.microsoft.com/office/drawing/2014/main" id="{00000000-0008-0000-0600-0000DF020000}"/>
            </a:ext>
          </a:extLst>
        </xdr:cNvPr>
        <xdr:cNvCxnSpPr/>
      </xdr:nvCxnSpPr>
      <xdr:spPr>
        <a:xfrm>
          <a:off x="22072600" y="54374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108839</xdr:rowOff>
    </xdr:from>
    <xdr:to>
      <xdr:col>116</xdr:col>
      <xdr:colOff>63500</xdr:colOff>
      <xdr:row>38</xdr:row>
      <xdr:rowOff>114760</xdr:rowOff>
    </xdr:to>
    <xdr:cxnSp macro="">
      <xdr:nvCxnSpPr>
        <xdr:cNvPr id="736" name="直線コネクタ 735">
          <a:extLst>
            <a:ext uri="{FF2B5EF4-FFF2-40B4-BE49-F238E27FC236}">
              <a16:creationId xmlns:a16="http://schemas.microsoft.com/office/drawing/2014/main" id="{00000000-0008-0000-0600-0000E0020000}"/>
            </a:ext>
          </a:extLst>
        </xdr:cNvPr>
        <xdr:cNvCxnSpPr/>
      </xdr:nvCxnSpPr>
      <xdr:spPr>
        <a:xfrm flipV="1">
          <a:off x="21323300" y="6623939"/>
          <a:ext cx="838200" cy="59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35127</xdr:rowOff>
    </xdr:from>
    <xdr:ext cx="469744" cy="259045"/>
    <xdr:sp macro="" textlink="">
      <xdr:nvSpPr>
        <xdr:cNvPr id="737" name="投資及び出資金平均値テキスト">
          <a:extLst>
            <a:ext uri="{FF2B5EF4-FFF2-40B4-BE49-F238E27FC236}">
              <a16:creationId xmlns:a16="http://schemas.microsoft.com/office/drawing/2014/main" id="{00000000-0008-0000-0600-0000E1020000}"/>
            </a:ext>
          </a:extLst>
        </xdr:cNvPr>
        <xdr:cNvSpPr txBox="1"/>
      </xdr:nvSpPr>
      <xdr:spPr>
        <a:xfrm>
          <a:off x="22212300" y="637877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3,353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12250</xdr:rowOff>
    </xdr:from>
    <xdr:to>
      <xdr:col>116</xdr:col>
      <xdr:colOff>114300</xdr:colOff>
      <xdr:row>38</xdr:row>
      <xdr:rowOff>113850</xdr:rowOff>
    </xdr:to>
    <xdr:sp macro="" textlink="">
      <xdr:nvSpPr>
        <xdr:cNvPr id="738" name="フローチャート: 判断 737">
          <a:extLst>
            <a:ext uri="{FF2B5EF4-FFF2-40B4-BE49-F238E27FC236}">
              <a16:creationId xmlns:a16="http://schemas.microsoft.com/office/drawing/2014/main" id="{00000000-0008-0000-0600-0000E2020000}"/>
            </a:ext>
          </a:extLst>
        </xdr:cNvPr>
        <xdr:cNvSpPr/>
      </xdr:nvSpPr>
      <xdr:spPr>
        <a:xfrm>
          <a:off x="22110700" y="6527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104244</xdr:rowOff>
    </xdr:from>
    <xdr:to>
      <xdr:col>111</xdr:col>
      <xdr:colOff>177800</xdr:colOff>
      <xdr:row>38</xdr:row>
      <xdr:rowOff>114760</xdr:rowOff>
    </xdr:to>
    <xdr:cxnSp macro="">
      <xdr:nvCxnSpPr>
        <xdr:cNvPr id="739" name="直線コネクタ 738">
          <a:extLst>
            <a:ext uri="{FF2B5EF4-FFF2-40B4-BE49-F238E27FC236}">
              <a16:creationId xmlns:a16="http://schemas.microsoft.com/office/drawing/2014/main" id="{00000000-0008-0000-0600-0000E3020000}"/>
            </a:ext>
          </a:extLst>
        </xdr:cNvPr>
        <xdr:cNvCxnSpPr/>
      </xdr:nvCxnSpPr>
      <xdr:spPr>
        <a:xfrm>
          <a:off x="20434300" y="6619344"/>
          <a:ext cx="889000" cy="105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30242</xdr:rowOff>
    </xdr:from>
    <xdr:to>
      <xdr:col>112</xdr:col>
      <xdr:colOff>38100</xdr:colOff>
      <xdr:row>38</xdr:row>
      <xdr:rowOff>131842</xdr:rowOff>
    </xdr:to>
    <xdr:sp macro="" textlink="">
      <xdr:nvSpPr>
        <xdr:cNvPr id="740" name="フローチャート: 判断 739">
          <a:extLst>
            <a:ext uri="{FF2B5EF4-FFF2-40B4-BE49-F238E27FC236}">
              <a16:creationId xmlns:a16="http://schemas.microsoft.com/office/drawing/2014/main" id="{00000000-0008-0000-0600-0000E4020000}"/>
            </a:ext>
          </a:extLst>
        </xdr:cNvPr>
        <xdr:cNvSpPr/>
      </xdr:nvSpPr>
      <xdr:spPr>
        <a:xfrm>
          <a:off x="21272500" y="65453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36</xdr:row>
      <xdr:rowOff>148368</xdr:rowOff>
    </xdr:from>
    <xdr:ext cx="469744" cy="259045"/>
    <xdr:sp macro="" textlink="">
      <xdr:nvSpPr>
        <xdr:cNvPr id="741" name="テキスト ボックス 740">
          <a:extLst>
            <a:ext uri="{FF2B5EF4-FFF2-40B4-BE49-F238E27FC236}">
              <a16:creationId xmlns:a16="http://schemas.microsoft.com/office/drawing/2014/main" id="{00000000-0008-0000-0600-0000E5020000}"/>
            </a:ext>
          </a:extLst>
        </xdr:cNvPr>
        <xdr:cNvSpPr txBox="1"/>
      </xdr:nvSpPr>
      <xdr:spPr>
        <a:xfrm>
          <a:off x="21088428" y="63205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37</xdr:row>
      <xdr:rowOff>69657</xdr:rowOff>
    </xdr:from>
    <xdr:to>
      <xdr:col>107</xdr:col>
      <xdr:colOff>50800</xdr:colOff>
      <xdr:row>38</xdr:row>
      <xdr:rowOff>104244</xdr:rowOff>
    </xdr:to>
    <xdr:cxnSp macro="">
      <xdr:nvCxnSpPr>
        <xdr:cNvPr id="742" name="直線コネクタ 741">
          <a:extLst>
            <a:ext uri="{FF2B5EF4-FFF2-40B4-BE49-F238E27FC236}">
              <a16:creationId xmlns:a16="http://schemas.microsoft.com/office/drawing/2014/main" id="{00000000-0008-0000-0600-0000E6020000}"/>
            </a:ext>
          </a:extLst>
        </xdr:cNvPr>
        <xdr:cNvCxnSpPr/>
      </xdr:nvCxnSpPr>
      <xdr:spPr>
        <a:xfrm>
          <a:off x="19545300" y="6413307"/>
          <a:ext cx="889000" cy="2060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38745</xdr:rowOff>
    </xdr:from>
    <xdr:to>
      <xdr:col>107</xdr:col>
      <xdr:colOff>101600</xdr:colOff>
      <xdr:row>38</xdr:row>
      <xdr:rowOff>140345</xdr:rowOff>
    </xdr:to>
    <xdr:sp macro="" textlink="">
      <xdr:nvSpPr>
        <xdr:cNvPr id="743" name="フローチャート: 判断 742">
          <a:extLst>
            <a:ext uri="{FF2B5EF4-FFF2-40B4-BE49-F238E27FC236}">
              <a16:creationId xmlns:a16="http://schemas.microsoft.com/office/drawing/2014/main" id="{00000000-0008-0000-0600-0000E7020000}"/>
            </a:ext>
          </a:extLst>
        </xdr:cNvPr>
        <xdr:cNvSpPr/>
      </xdr:nvSpPr>
      <xdr:spPr>
        <a:xfrm>
          <a:off x="20383500" y="6553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36</xdr:row>
      <xdr:rowOff>156872</xdr:rowOff>
    </xdr:from>
    <xdr:ext cx="469744" cy="259045"/>
    <xdr:sp macro="" textlink="">
      <xdr:nvSpPr>
        <xdr:cNvPr id="744" name="テキスト ボックス 743">
          <a:extLst>
            <a:ext uri="{FF2B5EF4-FFF2-40B4-BE49-F238E27FC236}">
              <a16:creationId xmlns:a16="http://schemas.microsoft.com/office/drawing/2014/main" id="{00000000-0008-0000-0600-0000E8020000}"/>
            </a:ext>
          </a:extLst>
        </xdr:cNvPr>
        <xdr:cNvSpPr txBox="1"/>
      </xdr:nvSpPr>
      <xdr:spPr>
        <a:xfrm>
          <a:off x="20199428" y="63290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37</xdr:row>
      <xdr:rowOff>69657</xdr:rowOff>
    </xdr:from>
    <xdr:to>
      <xdr:col>102</xdr:col>
      <xdr:colOff>114300</xdr:colOff>
      <xdr:row>38</xdr:row>
      <xdr:rowOff>100518</xdr:rowOff>
    </xdr:to>
    <xdr:cxnSp macro="">
      <xdr:nvCxnSpPr>
        <xdr:cNvPr id="745" name="直線コネクタ 744">
          <a:extLst>
            <a:ext uri="{FF2B5EF4-FFF2-40B4-BE49-F238E27FC236}">
              <a16:creationId xmlns:a16="http://schemas.microsoft.com/office/drawing/2014/main" id="{00000000-0008-0000-0600-0000E9020000}"/>
            </a:ext>
          </a:extLst>
        </xdr:cNvPr>
        <xdr:cNvCxnSpPr/>
      </xdr:nvCxnSpPr>
      <xdr:spPr>
        <a:xfrm flipV="1">
          <a:off x="18656300" y="6413307"/>
          <a:ext cx="889000" cy="2023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40825</xdr:rowOff>
    </xdr:from>
    <xdr:to>
      <xdr:col>102</xdr:col>
      <xdr:colOff>165100</xdr:colOff>
      <xdr:row>38</xdr:row>
      <xdr:rowOff>142425</xdr:rowOff>
    </xdr:to>
    <xdr:sp macro="" textlink="">
      <xdr:nvSpPr>
        <xdr:cNvPr id="746" name="フローチャート: 判断 745">
          <a:extLst>
            <a:ext uri="{FF2B5EF4-FFF2-40B4-BE49-F238E27FC236}">
              <a16:creationId xmlns:a16="http://schemas.microsoft.com/office/drawing/2014/main" id="{00000000-0008-0000-0600-0000EA020000}"/>
            </a:ext>
          </a:extLst>
        </xdr:cNvPr>
        <xdr:cNvSpPr/>
      </xdr:nvSpPr>
      <xdr:spPr>
        <a:xfrm>
          <a:off x="19494500" y="6555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38</xdr:row>
      <xdr:rowOff>133552</xdr:rowOff>
    </xdr:from>
    <xdr:ext cx="469744" cy="259045"/>
    <xdr:sp macro="" textlink="">
      <xdr:nvSpPr>
        <xdr:cNvPr id="747" name="テキスト ボックス 746">
          <a:extLst>
            <a:ext uri="{FF2B5EF4-FFF2-40B4-BE49-F238E27FC236}">
              <a16:creationId xmlns:a16="http://schemas.microsoft.com/office/drawing/2014/main" id="{00000000-0008-0000-0600-0000EB020000}"/>
            </a:ext>
          </a:extLst>
        </xdr:cNvPr>
        <xdr:cNvSpPr txBox="1"/>
      </xdr:nvSpPr>
      <xdr:spPr>
        <a:xfrm>
          <a:off x="19310428" y="66486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55593</xdr:rowOff>
    </xdr:from>
    <xdr:to>
      <xdr:col>98</xdr:col>
      <xdr:colOff>38100</xdr:colOff>
      <xdr:row>38</xdr:row>
      <xdr:rowOff>157193</xdr:rowOff>
    </xdr:to>
    <xdr:sp macro="" textlink="">
      <xdr:nvSpPr>
        <xdr:cNvPr id="748" name="フローチャート: 判断 747">
          <a:extLst>
            <a:ext uri="{FF2B5EF4-FFF2-40B4-BE49-F238E27FC236}">
              <a16:creationId xmlns:a16="http://schemas.microsoft.com/office/drawing/2014/main" id="{00000000-0008-0000-0600-0000EC020000}"/>
            </a:ext>
          </a:extLst>
        </xdr:cNvPr>
        <xdr:cNvSpPr/>
      </xdr:nvSpPr>
      <xdr:spPr>
        <a:xfrm>
          <a:off x="18605500" y="65706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38</xdr:row>
      <xdr:rowOff>148320</xdr:rowOff>
    </xdr:from>
    <xdr:ext cx="469744" cy="259045"/>
    <xdr:sp macro="" textlink="">
      <xdr:nvSpPr>
        <xdr:cNvPr id="749" name="テキスト ボックス 748">
          <a:extLst>
            <a:ext uri="{FF2B5EF4-FFF2-40B4-BE49-F238E27FC236}">
              <a16:creationId xmlns:a16="http://schemas.microsoft.com/office/drawing/2014/main" id="{00000000-0008-0000-0600-0000ED020000}"/>
            </a:ext>
          </a:extLst>
        </xdr:cNvPr>
        <xdr:cNvSpPr txBox="1"/>
      </xdr:nvSpPr>
      <xdr:spPr>
        <a:xfrm>
          <a:off x="18421428" y="66634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0" name="テキスト ボックス 749">
          <a:extLst>
            <a:ext uri="{FF2B5EF4-FFF2-40B4-BE49-F238E27FC236}">
              <a16:creationId xmlns:a16="http://schemas.microsoft.com/office/drawing/2014/main" id="{00000000-0008-0000-0600-0000EE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1" name="テキスト ボックス 750">
          <a:extLst>
            <a:ext uri="{FF2B5EF4-FFF2-40B4-BE49-F238E27FC236}">
              <a16:creationId xmlns:a16="http://schemas.microsoft.com/office/drawing/2014/main" id="{00000000-0008-0000-0600-0000EF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2" name="テキスト ボックス 751">
          <a:extLst>
            <a:ext uri="{FF2B5EF4-FFF2-40B4-BE49-F238E27FC236}">
              <a16:creationId xmlns:a16="http://schemas.microsoft.com/office/drawing/2014/main" id="{00000000-0008-0000-0600-0000F0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3" name="テキスト ボックス 752">
          <a:extLst>
            <a:ext uri="{FF2B5EF4-FFF2-40B4-BE49-F238E27FC236}">
              <a16:creationId xmlns:a16="http://schemas.microsoft.com/office/drawing/2014/main" id="{00000000-0008-0000-0600-0000F1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58039</xdr:rowOff>
    </xdr:from>
    <xdr:to>
      <xdr:col>116</xdr:col>
      <xdr:colOff>114300</xdr:colOff>
      <xdr:row>38</xdr:row>
      <xdr:rowOff>159639</xdr:rowOff>
    </xdr:to>
    <xdr:sp macro="" textlink="">
      <xdr:nvSpPr>
        <xdr:cNvPr id="755" name="楕円 754">
          <a:extLst>
            <a:ext uri="{FF2B5EF4-FFF2-40B4-BE49-F238E27FC236}">
              <a16:creationId xmlns:a16="http://schemas.microsoft.com/office/drawing/2014/main" id="{00000000-0008-0000-0600-0000F3020000}"/>
            </a:ext>
          </a:extLst>
        </xdr:cNvPr>
        <xdr:cNvSpPr/>
      </xdr:nvSpPr>
      <xdr:spPr>
        <a:xfrm>
          <a:off x="22110700" y="65731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37</xdr:row>
      <xdr:rowOff>162127</xdr:rowOff>
    </xdr:from>
    <xdr:ext cx="469744" cy="259045"/>
    <xdr:sp macro="" textlink="">
      <xdr:nvSpPr>
        <xdr:cNvPr id="756" name="投資及び出資金該当値テキスト">
          <a:extLst>
            <a:ext uri="{FF2B5EF4-FFF2-40B4-BE49-F238E27FC236}">
              <a16:creationId xmlns:a16="http://schemas.microsoft.com/office/drawing/2014/main" id="{00000000-0008-0000-0600-0000F4020000}"/>
            </a:ext>
          </a:extLst>
        </xdr:cNvPr>
        <xdr:cNvSpPr txBox="1"/>
      </xdr:nvSpPr>
      <xdr:spPr>
        <a:xfrm>
          <a:off x="22212300" y="65057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63960</xdr:rowOff>
    </xdr:from>
    <xdr:to>
      <xdr:col>112</xdr:col>
      <xdr:colOff>38100</xdr:colOff>
      <xdr:row>38</xdr:row>
      <xdr:rowOff>165560</xdr:rowOff>
    </xdr:to>
    <xdr:sp macro="" textlink="">
      <xdr:nvSpPr>
        <xdr:cNvPr id="757" name="楕円 756">
          <a:extLst>
            <a:ext uri="{FF2B5EF4-FFF2-40B4-BE49-F238E27FC236}">
              <a16:creationId xmlns:a16="http://schemas.microsoft.com/office/drawing/2014/main" id="{00000000-0008-0000-0600-0000F5020000}"/>
            </a:ext>
          </a:extLst>
        </xdr:cNvPr>
        <xdr:cNvSpPr/>
      </xdr:nvSpPr>
      <xdr:spPr>
        <a:xfrm>
          <a:off x="21272500" y="6579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38</xdr:row>
      <xdr:rowOff>156687</xdr:rowOff>
    </xdr:from>
    <xdr:ext cx="469744" cy="259045"/>
    <xdr:sp macro="" textlink="">
      <xdr:nvSpPr>
        <xdr:cNvPr id="758" name="テキスト ボックス 757">
          <a:extLst>
            <a:ext uri="{FF2B5EF4-FFF2-40B4-BE49-F238E27FC236}">
              <a16:creationId xmlns:a16="http://schemas.microsoft.com/office/drawing/2014/main" id="{00000000-0008-0000-0600-0000F6020000}"/>
            </a:ext>
          </a:extLst>
        </xdr:cNvPr>
        <xdr:cNvSpPr txBox="1"/>
      </xdr:nvSpPr>
      <xdr:spPr>
        <a:xfrm>
          <a:off x="21088428" y="66717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53444</xdr:rowOff>
    </xdr:from>
    <xdr:to>
      <xdr:col>107</xdr:col>
      <xdr:colOff>101600</xdr:colOff>
      <xdr:row>38</xdr:row>
      <xdr:rowOff>155044</xdr:rowOff>
    </xdr:to>
    <xdr:sp macro="" textlink="">
      <xdr:nvSpPr>
        <xdr:cNvPr id="759" name="楕円 758">
          <a:extLst>
            <a:ext uri="{FF2B5EF4-FFF2-40B4-BE49-F238E27FC236}">
              <a16:creationId xmlns:a16="http://schemas.microsoft.com/office/drawing/2014/main" id="{00000000-0008-0000-0600-0000F7020000}"/>
            </a:ext>
          </a:extLst>
        </xdr:cNvPr>
        <xdr:cNvSpPr/>
      </xdr:nvSpPr>
      <xdr:spPr>
        <a:xfrm>
          <a:off x="20383500" y="65685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38</xdr:row>
      <xdr:rowOff>146171</xdr:rowOff>
    </xdr:from>
    <xdr:ext cx="469744" cy="259045"/>
    <xdr:sp macro="" textlink="">
      <xdr:nvSpPr>
        <xdr:cNvPr id="760" name="テキスト ボックス 759">
          <a:extLst>
            <a:ext uri="{FF2B5EF4-FFF2-40B4-BE49-F238E27FC236}">
              <a16:creationId xmlns:a16="http://schemas.microsoft.com/office/drawing/2014/main" id="{00000000-0008-0000-0600-0000F8020000}"/>
            </a:ext>
          </a:extLst>
        </xdr:cNvPr>
        <xdr:cNvSpPr txBox="1"/>
      </xdr:nvSpPr>
      <xdr:spPr>
        <a:xfrm>
          <a:off x="20199428" y="66612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37</xdr:row>
      <xdr:rowOff>18857</xdr:rowOff>
    </xdr:from>
    <xdr:to>
      <xdr:col>102</xdr:col>
      <xdr:colOff>165100</xdr:colOff>
      <xdr:row>37</xdr:row>
      <xdr:rowOff>120457</xdr:rowOff>
    </xdr:to>
    <xdr:sp macro="" textlink="">
      <xdr:nvSpPr>
        <xdr:cNvPr id="761" name="楕円 760">
          <a:extLst>
            <a:ext uri="{FF2B5EF4-FFF2-40B4-BE49-F238E27FC236}">
              <a16:creationId xmlns:a16="http://schemas.microsoft.com/office/drawing/2014/main" id="{00000000-0008-0000-0600-0000F9020000}"/>
            </a:ext>
          </a:extLst>
        </xdr:cNvPr>
        <xdr:cNvSpPr/>
      </xdr:nvSpPr>
      <xdr:spPr>
        <a:xfrm>
          <a:off x="19494500" y="63625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35</xdr:row>
      <xdr:rowOff>136984</xdr:rowOff>
    </xdr:from>
    <xdr:ext cx="534377" cy="259045"/>
    <xdr:sp macro="" textlink="">
      <xdr:nvSpPr>
        <xdr:cNvPr id="762" name="テキスト ボックス 761">
          <a:extLst>
            <a:ext uri="{FF2B5EF4-FFF2-40B4-BE49-F238E27FC236}">
              <a16:creationId xmlns:a16="http://schemas.microsoft.com/office/drawing/2014/main" id="{00000000-0008-0000-0600-0000FA020000}"/>
            </a:ext>
          </a:extLst>
        </xdr:cNvPr>
        <xdr:cNvSpPr txBox="1"/>
      </xdr:nvSpPr>
      <xdr:spPr>
        <a:xfrm>
          <a:off x="19278111" y="61377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49718</xdr:rowOff>
    </xdr:from>
    <xdr:to>
      <xdr:col>98</xdr:col>
      <xdr:colOff>38100</xdr:colOff>
      <xdr:row>38</xdr:row>
      <xdr:rowOff>151318</xdr:rowOff>
    </xdr:to>
    <xdr:sp macro="" textlink="">
      <xdr:nvSpPr>
        <xdr:cNvPr id="763" name="楕円 762">
          <a:extLst>
            <a:ext uri="{FF2B5EF4-FFF2-40B4-BE49-F238E27FC236}">
              <a16:creationId xmlns:a16="http://schemas.microsoft.com/office/drawing/2014/main" id="{00000000-0008-0000-0600-0000FB020000}"/>
            </a:ext>
          </a:extLst>
        </xdr:cNvPr>
        <xdr:cNvSpPr/>
      </xdr:nvSpPr>
      <xdr:spPr>
        <a:xfrm>
          <a:off x="18605500" y="65648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167845</xdr:rowOff>
    </xdr:from>
    <xdr:ext cx="469744" cy="259045"/>
    <xdr:sp macro="" textlink="">
      <xdr:nvSpPr>
        <xdr:cNvPr id="764" name="テキスト ボックス 763">
          <a:extLst>
            <a:ext uri="{FF2B5EF4-FFF2-40B4-BE49-F238E27FC236}">
              <a16:creationId xmlns:a16="http://schemas.microsoft.com/office/drawing/2014/main" id="{00000000-0008-0000-0600-0000FC020000}"/>
            </a:ext>
          </a:extLst>
        </xdr:cNvPr>
        <xdr:cNvSpPr txBox="1"/>
      </xdr:nvSpPr>
      <xdr:spPr>
        <a:xfrm>
          <a:off x="18421428" y="63400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5" name="正方形/長方形 764">
          <a:extLst>
            <a:ext uri="{FF2B5EF4-FFF2-40B4-BE49-F238E27FC236}">
              <a16:creationId xmlns:a16="http://schemas.microsoft.com/office/drawing/2014/main" id="{00000000-0008-0000-0600-0000FD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6" name="正方形/長方形 765">
          <a:extLst>
            <a:ext uri="{FF2B5EF4-FFF2-40B4-BE49-F238E27FC236}">
              <a16:creationId xmlns:a16="http://schemas.microsoft.com/office/drawing/2014/main" id="{00000000-0008-0000-0600-0000FE02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7" name="正方形/長方形 766">
          <a:extLst>
            <a:ext uri="{FF2B5EF4-FFF2-40B4-BE49-F238E27FC236}">
              <a16:creationId xmlns:a16="http://schemas.microsoft.com/office/drawing/2014/main" id="{00000000-0008-0000-0600-0000FF02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8" name="正方形/長方形 767">
          <a:extLst>
            <a:ext uri="{FF2B5EF4-FFF2-40B4-BE49-F238E27FC236}">
              <a16:creationId xmlns:a16="http://schemas.microsoft.com/office/drawing/2014/main" id="{00000000-0008-0000-0600-000000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9" name="正方形/長方形 768">
          <a:extLst>
            <a:ext uri="{FF2B5EF4-FFF2-40B4-BE49-F238E27FC236}">
              <a16:creationId xmlns:a16="http://schemas.microsoft.com/office/drawing/2014/main" id="{00000000-0008-0000-0600-000001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0" name="正方形/長方形 769">
          <a:extLst>
            <a:ext uri="{FF2B5EF4-FFF2-40B4-BE49-F238E27FC236}">
              <a16:creationId xmlns:a16="http://schemas.microsoft.com/office/drawing/2014/main" id="{00000000-0008-0000-0600-000002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1" name="正方形/長方形 770">
          <a:extLst>
            <a:ext uri="{FF2B5EF4-FFF2-40B4-BE49-F238E27FC236}">
              <a16:creationId xmlns:a16="http://schemas.microsoft.com/office/drawing/2014/main" id="{00000000-0008-0000-0600-000003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2" name="正方形/長方形 771">
          <a:extLst>
            <a:ext uri="{FF2B5EF4-FFF2-40B4-BE49-F238E27FC236}">
              <a16:creationId xmlns:a16="http://schemas.microsoft.com/office/drawing/2014/main" id="{00000000-0008-0000-0600-000004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3" name="テキスト ボックス 772">
          <a:extLst>
            <a:ext uri="{FF2B5EF4-FFF2-40B4-BE49-F238E27FC236}">
              <a16:creationId xmlns:a16="http://schemas.microsoft.com/office/drawing/2014/main" id="{00000000-0008-0000-0600-000005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4" name="直線コネクタ 773">
          <a:extLst>
            <a:ext uri="{FF2B5EF4-FFF2-40B4-BE49-F238E27FC236}">
              <a16:creationId xmlns:a16="http://schemas.microsoft.com/office/drawing/2014/main" id="{00000000-0008-0000-0600-000006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75" name="直線コネクタ 774">
          <a:extLst>
            <a:ext uri="{FF2B5EF4-FFF2-40B4-BE49-F238E27FC236}">
              <a16:creationId xmlns:a16="http://schemas.microsoft.com/office/drawing/2014/main" id="{00000000-0008-0000-0600-000007030000}"/>
            </a:ext>
          </a:extLst>
        </xdr:cNvPr>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76" name="テキスト ボックス 775">
          <a:extLst>
            <a:ext uri="{FF2B5EF4-FFF2-40B4-BE49-F238E27FC236}">
              <a16:creationId xmlns:a16="http://schemas.microsoft.com/office/drawing/2014/main" id="{00000000-0008-0000-0600-000008030000}"/>
            </a:ext>
          </a:extLst>
        </xdr:cNvPr>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77" name="直線コネクタ 776">
          <a:extLst>
            <a:ext uri="{FF2B5EF4-FFF2-40B4-BE49-F238E27FC236}">
              <a16:creationId xmlns:a16="http://schemas.microsoft.com/office/drawing/2014/main" id="{00000000-0008-0000-0600-000009030000}"/>
            </a:ext>
          </a:extLst>
        </xdr:cNvPr>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55</xdr:row>
      <xdr:rowOff>54627</xdr:rowOff>
    </xdr:from>
    <xdr:ext cx="595419" cy="259045"/>
    <xdr:sp macro="" textlink="">
      <xdr:nvSpPr>
        <xdr:cNvPr id="778" name="テキスト ボックス 777">
          <a:extLst>
            <a:ext uri="{FF2B5EF4-FFF2-40B4-BE49-F238E27FC236}">
              <a16:creationId xmlns:a16="http://schemas.microsoft.com/office/drawing/2014/main" id="{00000000-0008-0000-0600-00000A030000}"/>
            </a:ext>
          </a:extLst>
        </xdr:cNvPr>
        <xdr:cNvSpPr txBox="1"/>
      </xdr:nvSpPr>
      <xdr:spPr>
        <a:xfrm>
          <a:off x="17692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79" name="直線コネクタ 778">
          <a:extLst>
            <a:ext uri="{FF2B5EF4-FFF2-40B4-BE49-F238E27FC236}">
              <a16:creationId xmlns:a16="http://schemas.microsoft.com/office/drawing/2014/main" id="{00000000-0008-0000-0600-00000B030000}"/>
            </a:ext>
          </a:extLst>
        </xdr:cNvPr>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52</xdr:row>
      <xdr:rowOff>111777</xdr:rowOff>
    </xdr:from>
    <xdr:ext cx="595419" cy="259045"/>
    <xdr:sp macro="" textlink="">
      <xdr:nvSpPr>
        <xdr:cNvPr id="780" name="テキスト ボックス 779">
          <a:extLst>
            <a:ext uri="{FF2B5EF4-FFF2-40B4-BE49-F238E27FC236}">
              <a16:creationId xmlns:a16="http://schemas.microsoft.com/office/drawing/2014/main" id="{00000000-0008-0000-0600-00000C030000}"/>
            </a:ext>
          </a:extLst>
        </xdr:cNvPr>
        <xdr:cNvSpPr txBox="1"/>
      </xdr:nvSpPr>
      <xdr:spPr>
        <a:xfrm>
          <a:off x="17692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81" name="直線コネクタ 780">
          <a:extLst>
            <a:ext uri="{FF2B5EF4-FFF2-40B4-BE49-F238E27FC236}">
              <a16:creationId xmlns:a16="http://schemas.microsoft.com/office/drawing/2014/main" id="{00000000-0008-0000-0600-00000D030000}"/>
            </a:ext>
          </a:extLst>
        </xdr:cNvPr>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49</xdr:row>
      <xdr:rowOff>168927</xdr:rowOff>
    </xdr:from>
    <xdr:ext cx="595419" cy="259045"/>
    <xdr:sp macro="" textlink="">
      <xdr:nvSpPr>
        <xdr:cNvPr id="782" name="テキスト ボックス 781">
          <a:extLst>
            <a:ext uri="{FF2B5EF4-FFF2-40B4-BE49-F238E27FC236}">
              <a16:creationId xmlns:a16="http://schemas.microsoft.com/office/drawing/2014/main" id="{00000000-0008-0000-0600-00000E030000}"/>
            </a:ext>
          </a:extLst>
        </xdr:cNvPr>
        <xdr:cNvSpPr txBox="1"/>
      </xdr:nvSpPr>
      <xdr:spPr>
        <a:xfrm>
          <a:off x="17692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3" name="直線コネクタ 782">
          <a:extLst>
            <a:ext uri="{FF2B5EF4-FFF2-40B4-BE49-F238E27FC236}">
              <a16:creationId xmlns:a16="http://schemas.microsoft.com/office/drawing/2014/main" id="{00000000-0008-0000-0600-00000F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84" name="テキスト ボックス 783">
          <a:extLst>
            <a:ext uri="{FF2B5EF4-FFF2-40B4-BE49-F238E27FC236}">
              <a16:creationId xmlns:a16="http://schemas.microsoft.com/office/drawing/2014/main" id="{00000000-0008-0000-0600-000010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5" name="貸付金グラフ枠">
          <a:extLst>
            <a:ext uri="{FF2B5EF4-FFF2-40B4-BE49-F238E27FC236}">
              <a16:creationId xmlns:a16="http://schemas.microsoft.com/office/drawing/2014/main" id="{00000000-0008-0000-0600-000011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151080</xdr:rowOff>
    </xdr:from>
    <xdr:to>
      <xdr:col>116</xdr:col>
      <xdr:colOff>62864</xdr:colOff>
      <xdr:row>58</xdr:row>
      <xdr:rowOff>139700</xdr:rowOff>
    </xdr:to>
    <xdr:cxnSp macro="">
      <xdr:nvCxnSpPr>
        <xdr:cNvPr id="786" name="直線コネクタ 785">
          <a:extLst>
            <a:ext uri="{FF2B5EF4-FFF2-40B4-BE49-F238E27FC236}">
              <a16:creationId xmlns:a16="http://schemas.microsoft.com/office/drawing/2014/main" id="{00000000-0008-0000-0600-000012030000}"/>
            </a:ext>
          </a:extLst>
        </xdr:cNvPr>
        <xdr:cNvCxnSpPr/>
      </xdr:nvCxnSpPr>
      <xdr:spPr>
        <a:xfrm flipV="1">
          <a:off x="22159595" y="8723580"/>
          <a:ext cx="1269" cy="13602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154962</xdr:rowOff>
    </xdr:from>
    <xdr:ext cx="249299" cy="259045"/>
    <xdr:sp macro="" textlink="">
      <xdr:nvSpPr>
        <xdr:cNvPr id="787" name="貸付金最小値テキスト">
          <a:extLst>
            <a:ext uri="{FF2B5EF4-FFF2-40B4-BE49-F238E27FC236}">
              <a16:creationId xmlns:a16="http://schemas.microsoft.com/office/drawing/2014/main" id="{00000000-0008-0000-0600-000013030000}"/>
            </a:ext>
          </a:extLst>
        </xdr:cNvPr>
        <xdr:cNvSpPr txBox="1"/>
      </xdr:nvSpPr>
      <xdr:spPr>
        <a:xfrm>
          <a:off x="22212300" y="1009906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88" name="直線コネクタ 787">
          <a:extLst>
            <a:ext uri="{FF2B5EF4-FFF2-40B4-BE49-F238E27FC236}">
              <a16:creationId xmlns:a16="http://schemas.microsoft.com/office/drawing/2014/main" id="{00000000-0008-0000-0600-000014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97757</xdr:rowOff>
    </xdr:from>
    <xdr:ext cx="599010" cy="259045"/>
    <xdr:sp macro="" textlink="">
      <xdr:nvSpPr>
        <xdr:cNvPr id="789" name="貸付金最大値テキスト">
          <a:extLst>
            <a:ext uri="{FF2B5EF4-FFF2-40B4-BE49-F238E27FC236}">
              <a16:creationId xmlns:a16="http://schemas.microsoft.com/office/drawing/2014/main" id="{00000000-0008-0000-0600-000015030000}"/>
            </a:ext>
          </a:extLst>
        </xdr:cNvPr>
        <xdr:cNvSpPr txBox="1"/>
      </xdr:nvSpPr>
      <xdr:spPr>
        <a:xfrm>
          <a:off x="22212300" y="84988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297,511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151080</xdr:rowOff>
    </xdr:from>
    <xdr:to>
      <xdr:col>116</xdr:col>
      <xdr:colOff>152400</xdr:colOff>
      <xdr:row>50</xdr:row>
      <xdr:rowOff>151080</xdr:rowOff>
    </xdr:to>
    <xdr:cxnSp macro="">
      <xdr:nvCxnSpPr>
        <xdr:cNvPr id="790" name="直線コネクタ 789">
          <a:extLst>
            <a:ext uri="{FF2B5EF4-FFF2-40B4-BE49-F238E27FC236}">
              <a16:creationId xmlns:a16="http://schemas.microsoft.com/office/drawing/2014/main" id="{00000000-0008-0000-0600-000016030000}"/>
            </a:ext>
          </a:extLst>
        </xdr:cNvPr>
        <xdr:cNvCxnSpPr/>
      </xdr:nvCxnSpPr>
      <xdr:spPr>
        <a:xfrm>
          <a:off x="22072600" y="87235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139700</xdr:rowOff>
    </xdr:from>
    <xdr:to>
      <xdr:col>116</xdr:col>
      <xdr:colOff>63500</xdr:colOff>
      <xdr:row>58</xdr:row>
      <xdr:rowOff>139700</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a:off x="21323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72412</xdr:rowOff>
    </xdr:from>
    <xdr:ext cx="469744" cy="259045"/>
    <xdr:sp macro="" textlink="">
      <xdr:nvSpPr>
        <xdr:cNvPr id="792" name="貸付金平均値テキスト">
          <a:extLst>
            <a:ext uri="{FF2B5EF4-FFF2-40B4-BE49-F238E27FC236}">
              <a16:creationId xmlns:a16="http://schemas.microsoft.com/office/drawing/2014/main" id="{00000000-0008-0000-0600-000018030000}"/>
            </a:ext>
          </a:extLst>
        </xdr:cNvPr>
        <xdr:cNvSpPr txBox="1"/>
      </xdr:nvSpPr>
      <xdr:spPr>
        <a:xfrm>
          <a:off x="22212300" y="984506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49535</xdr:rowOff>
    </xdr:from>
    <xdr:to>
      <xdr:col>116</xdr:col>
      <xdr:colOff>114300</xdr:colOff>
      <xdr:row>58</xdr:row>
      <xdr:rowOff>151135</xdr:rowOff>
    </xdr:to>
    <xdr:sp macro="" textlink="">
      <xdr:nvSpPr>
        <xdr:cNvPr id="793" name="フローチャート: 判断 792">
          <a:extLst>
            <a:ext uri="{FF2B5EF4-FFF2-40B4-BE49-F238E27FC236}">
              <a16:creationId xmlns:a16="http://schemas.microsoft.com/office/drawing/2014/main" id="{00000000-0008-0000-0600-000019030000}"/>
            </a:ext>
          </a:extLst>
        </xdr:cNvPr>
        <xdr:cNvSpPr/>
      </xdr:nvSpPr>
      <xdr:spPr>
        <a:xfrm>
          <a:off x="22110700" y="9993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139700</xdr:rowOff>
    </xdr:from>
    <xdr:to>
      <xdr:col>111</xdr:col>
      <xdr:colOff>177800</xdr:colOff>
      <xdr:row>58</xdr:row>
      <xdr:rowOff>139700</xdr:rowOff>
    </xdr:to>
    <xdr:cxnSp macro="">
      <xdr:nvCxnSpPr>
        <xdr:cNvPr id="794" name="直線コネクタ 793">
          <a:extLst>
            <a:ext uri="{FF2B5EF4-FFF2-40B4-BE49-F238E27FC236}">
              <a16:creationId xmlns:a16="http://schemas.microsoft.com/office/drawing/2014/main" id="{00000000-0008-0000-0600-00001A030000}"/>
            </a:ext>
          </a:extLst>
        </xdr:cNvPr>
        <xdr:cNvCxnSpPr/>
      </xdr:nvCxnSpPr>
      <xdr:spPr>
        <a:xfrm>
          <a:off x="2043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36546</xdr:rowOff>
    </xdr:from>
    <xdr:to>
      <xdr:col>112</xdr:col>
      <xdr:colOff>38100</xdr:colOff>
      <xdr:row>58</xdr:row>
      <xdr:rowOff>138146</xdr:rowOff>
    </xdr:to>
    <xdr:sp macro="" textlink="">
      <xdr:nvSpPr>
        <xdr:cNvPr id="795" name="フローチャート: 判断 794">
          <a:extLst>
            <a:ext uri="{FF2B5EF4-FFF2-40B4-BE49-F238E27FC236}">
              <a16:creationId xmlns:a16="http://schemas.microsoft.com/office/drawing/2014/main" id="{00000000-0008-0000-0600-00001B030000}"/>
            </a:ext>
          </a:extLst>
        </xdr:cNvPr>
        <xdr:cNvSpPr/>
      </xdr:nvSpPr>
      <xdr:spPr>
        <a:xfrm>
          <a:off x="21272500" y="99806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56</xdr:row>
      <xdr:rowOff>154673</xdr:rowOff>
    </xdr:from>
    <xdr:ext cx="534377" cy="259045"/>
    <xdr:sp macro="" textlink="">
      <xdr:nvSpPr>
        <xdr:cNvPr id="796" name="テキスト ボックス 795">
          <a:extLst>
            <a:ext uri="{FF2B5EF4-FFF2-40B4-BE49-F238E27FC236}">
              <a16:creationId xmlns:a16="http://schemas.microsoft.com/office/drawing/2014/main" id="{00000000-0008-0000-0600-00001C030000}"/>
            </a:ext>
          </a:extLst>
        </xdr:cNvPr>
        <xdr:cNvSpPr txBox="1"/>
      </xdr:nvSpPr>
      <xdr:spPr>
        <a:xfrm>
          <a:off x="21056111" y="97558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138219</xdr:rowOff>
    </xdr:from>
    <xdr:to>
      <xdr:col>107</xdr:col>
      <xdr:colOff>50800</xdr:colOff>
      <xdr:row>58</xdr:row>
      <xdr:rowOff>139700</xdr:rowOff>
    </xdr:to>
    <xdr:cxnSp macro="">
      <xdr:nvCxnSpPr>
        <xdr:cNvPr id="797" name="直線コネクタ 796">
          <a:extLst>
            <a:ext uri="{FF2B5EF4-FFF2-40B4-BE49-F238E27FC236}">
              <a16:creationId xmlns:a16="http://schemas.microsoft.com/office/drawing/2014/main" id="{00000000-0008-0000-0600-00001D030000}"/>
            </a:ext>
          </a:extLst>
        </xdr:cNvPr>
        <xdr:cNvCxnSpPr/>
      </xdr:nvCxnSpPr>
      <xdr:spPr>
        <a:xfrm>
          <a:off x="19545300" y="10082319"/>
          <a:ext cx="889000" cy="14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67288</xdr:rowOff>
    </xdr:from>
    <xdr:to>
      <xdr:col>107</xdr:col>
      <xdr:colOff>101600</xdr:colOff>
      <xdr:row>58</xdr:row>
      <xdr:rowOff>168888</xdr:rowOff>
    </xdr:to>
    <xdr:sp macro="" textlink="">
      <xdr:nvSpPr>
        <xdr:cNvPr id="798" name="フローチャート: 判断 797">
          <a:extLst>
            <a:ext uri="{FF2B5EF4-FFF2-40B4-BE49-F238E27FC236}">
              <a16:creationId xmlns:a16="http://schemas.microsoft.com/office/drawing/2014/main" id="{00000000-0008-0000-0600-00001E030000}"/>
            </a:ext>
          </a:extLst>
        </xdr:cNvPr>
        <xdr:cNvSpPr/>
      </xdr:nvSpPr>
      <xdr:spPr>
        <a:xfrm>
          <a:off x="20383500" y="100113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57</xdr:row>
      <xdr:rowOff>13965</xdr:rowOff>
    </xdr:from>
    <xdr:ext cx="469744" cy="259045"/>
    <xdr:sp macro="" textlink="">
      <xdr:nvSpPr>
        <xdr:cNvPr id="799" name="テキスト ボックス 798">
          <a:extLst>
            <a:ext uri="{FF2B5EF4-FFF2-40B4-BE49-F238E27FC236}">
              <a16:creationId xmlns:a16="http://schemas.microsoft.com/office/drawing/2014/main" id="{00000000-0008-0000-0600-00001F030000}"/>
            </a:ext>
          </a:extLst>
        </xdr:cNvPr>
        <xdr:cNvSpPr txBox="1"/>
      </xdr:nvSpPr>
      <xdr:spPr>
        <a:xfrm>
          <a:off x="20199428" y="97866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138146</xdr:rowOff>
    </xdr:from>
    <xdr:to>
      <xdr:col>102</xdr:col>
      <xdr:colOff>114300</xdr:colOff>
      <xdr:row>58</xdr:row>
      <xdr:rowOff>138219</xdr:rowOff>
    </xdr:to>
    <xdr:cxnSp macro="">
      <xdr:nvCxnSpPr>
        <xdr:cNvPr id="800" name="直線コネクタ 799">
          <a:extLst>
            <a:ext uri="{FF2B5EF4-FFF2-40B4-BE49-F238E27FC236}">
              <a16:creationId xmlns:a16="http://schemas.microsoft.com/office/drawing/2014/main" id="{00000000-0008-0000-0600-000020030000}"/>
            </a:ext>
          </a:extLst>
        </xdr:cNvPr>
        <xdr:cNvCxnSpPr/>
      </xdr:nvCxnSpPr>
      <xdr:spPr>
        <a:xfrm>
          <a:off x="18656300" y="10082246"/>
          <a:ext cx="889000" cy="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72834</xdr:rowOff>
    </xdr:from>
    <xdr:to>
      <xdr:col>102</xdr:col>
      <xdr:colOff>165100</xdr:colOff>
      <xdr:row>59</xdr:row>
      <xdr:rowOff>2984</xdr:rowOff>
    </xdr:to>
    <xdr:sp macro="" textlink="">
      <xdr:nvSpPr>
        <xdr:cNvPr id="801" name="フローチャート: 判断 800">
          <a:extLst>
            <a:ext uri="{FF2B5EF4-FFF2-40B4-BE49-F238E27FC236}">
              <a16:creationId xmlns:a16="http://schemas.microsoft.com/office/drawing/2014/main" id="{00000000-0008-0000-0600-000021030000}"/>
            </a:ext>
          </a:extLst>
        </xdr:cNvPr>
        <xdr:cNvSpPr/>
      </xdr:nvSpPr>
      <xdr:spPr>
        <a:xfrm>
          <a:off x="19494500" y="100169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57</xdr:row>
      <xdr:rowOff>19511</xdr:rowOff>
    </xdr:from>
    <xdr:ext cx="469744" cy="259045"/>
    <xdr:sp macro="" textlink="">
      <xdr:nvSpPr>
        <xdr:cNvPr id="802" name="テキスト ボックス 801">
          <a:extLst>
            <a:ext uri="{FF2B5EF4-FFF2-40B4-BE49-F238E27FC236}">
              <a16:creationId xmlns:a16="http://schemas.microsoft.com/office/drawing/2014/main" id="{00000000-0008-0000-0600-000022030000}"/>
            </a:ext>
          </a:extLst>
        </xdr:cNvPr>
        <xdr:cNvSpPr txBox="1"/>
      </xdr:nvSpPr>
      <xdr:spPr>
        <a:xfrm>
          <a:off x="19310428" y="97921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73844</xdr:rowOff>
    </xdr:from>
    <xdr:to>
      <xdr:col>98</xdr:col>
      <xdr:colOff>38100</xdr:colOff>
      <xdr:row>59</xdr:row>
      <xdr:rowOff>3994</xdr:rowOff>
    </xdr:to>
    <xdr:sp macro="" textlink="">
      <xdr:nvSpPr>
        <xdr:cNvPr id="803" name="フローチャート: 判断 802">
          <a:extLst>
            <a:ext uri="{FF2B5EF4-FFF2-40B4-BE49-F238E27FC236}">
              <a16:creationId xmlns:a16="http://schemas.microsoft.com/office/drawing/2014/main" id="{00000000-0008-0000-0600-000023030000}"/>
            </a:ext>
          </a:extLst>
        </xdr:cNvPr>
        <xdr:cNvSpPr/>
      </xdr:nvSpPr>
      <xdr:spPr>
        <a:xfrm>
          <a:off x="18605500" y="10017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57</xdr:row>
      <xdr:rowOff>20521</xdr:rowOff>
    </xdr:from>
    <xdr:ext cx="469744" cy="259045"/>
    <xdr:sp macro="" textlink="">
      <xdr:nvSpPr>
        <xdr:cNvPr id="804" name="テキスト ボックス 803">
          <a:extLst>
            <a:ext uri="{FF2B5EF4-FFF2-40B4-BE49-F238E27FC236}">
              <a16:creationId xmlns:a16="http://schemas.microsoft.com/office/drawing/2014/main" id="{00000000-0008-0000-0600-000024030000}"/>
            </a:ext>
          </a:extLst>
        </xdr:cNvPr>
        <xdr:cNvSpPr txBox="1"/>
      </xdr:nvSpPr>
      <xdr:spPr>
        <a:xfrm>
          <a:off x="18421428" y="97931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5" name="テキスト ボックス 804">
          <a:extLst>
            <a:ext uri="{FF2B5EF4-FFF2-40B4-BE49-F238E27FC236}">
              <a16:creationId xmlns:a16="http://schemas.microsoft.com/office/drawing/2014/main" id="{00000000-0008-0000-0600-000025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6" name="テキスト ボックス 805">
          <a:extLst>
            <a:ext uri="{FF2B5EF4-FFF2-40B4-BE49-F238E27FC236}">
              <a16:creationId xmlns:a16="http://schemas.microsoft.com/office/drawing/2014/main" id="{00000000-0008-0000-0600-000026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7" name="テキスト ボックス 806">
          <a:extLst>
            <a:ext uri="{FF2B5EF4-FFF2-40B4-BE49-F238E27FC236}">
              <a16:creationId xmlns:a16="http://schemas.microsoft.com/office/drawing/2014/main" id="{00000000-0008-0000-0600-000027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8" name="テキスト ボックス 807">
          <a:extLst>
            <a:ext uri="{FF2B5EF4-FFF2-40B4-BE49-F238E27FC236}">
              <a16:creationId xmlns:a16="http://schemas.microsoft.com/office/drawing/2014/main" id="{00000000-0008-0000-0600-000028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10" name="楕円 809">
          <a:extLst>
            <a:ext uri="{FF2B5EF4-FFF2-40B4-BE49-F238E27FC236}">
              <a16:creationId xmlns:a16="http://schemas.microsoft.com/office/drawing/2014/main" id="{00000000-0008-0000-0600-00002A030000}"/>
            </a:ext>
          </a:extLst>
        </xdr:cNvPr>
        <xdr:cNvSpPr/>
      </xdr:nvSpPr>
      <xdr:spPr>
        <a:xfrm>
          <a:off x="22110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27962</xdr:rowOff>
    </xdr:from>
    <xdr:ext cx="249299" cy="259045"/>
    <xdr:sp macro="" textlink="">
      <xdr:nvSpPr>
        <xdr:cNvPr id="811" name="貸付金該当値テキスト">
          <a:extLst>
            <a:ext uri="{FF2B5EF4-FFF2-40B4-BE49-F238E27FC236}">
              <a16:creationId xmlns:a16="http://schemas.microsoft.com/office/drawing/2014/main" id="{00000000-0008-0000-0600-00002B030000}"/>
            </a:ext>
          </a:extLst>
        </xdr:cNvPr>
        <xdr:cNvSpPr txBox="1"/>
      </xdr:nvSpPr>
      <xdr:spPr>
        <a:xfrm>
          <a:off x="22212300" y="997206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88900</xdr:rowOff>
    </xdr:from>
    <xdr:to>
      <xdr:col>112</xdr:col>
      <xdr:colOff>38100</xdr:colOff>
      <xdr:row>59</xdr:row>
      <xdr:rowOff>19050</xdr:rowOff>
    </xdr:to>
    <xdr:sp macro="" textlink="">
      <xdr:nvSpPr>
        <xdr:cNvPr id="812" name="楕円 811">
          <a:extLst>
            <a:ext uri="{FF2B5EF4-FFF2-40B4-BE49-F238E27FC236}">
              <a16:creationId xmlns:a16="http://schemas.microsoft.com/office/drawing/2014/main" id="{00000000-0008-0000-0600-00002C030000}"/>
            </a:ext>
          </a:extLst>
        </xdr:cNvPr>
        <xdr:cNvSpPr/>
      </xdr:nvSpPr>
      <xdr:spPr>
        <a:xfrm>
          <a:off x="2127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10177</xdr:rowOff>
    </xdr:from>
    <xdr:ext cx="249299" cy="259045"/>
    <xdr:sp macro="" textlink="">
      <xdr:nvSpPr>
        <xdr:cNvPr id="813" name="テキスト ボックス 812">
          <a:extLst>
            <a:ext uri="{FF2B5EF4-FFF2-40B4-BE49-F238E27FC236}">
              <a16:creationId xmlns:a16="http://schemas.microsoft.com/office/drawing/2014/main" id="{00000000-0008-0000-0600-00002D030000}"/>
            </a:ext>
          </a:extLst>
        </xdr:cNvPr>
        <xdr:cNvSpPr txBox="1"/>
      </xdr:nvSpPr>
      <xdr:spPr>
        <a:xfrm>
          <a:off x="21198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88900</xdr:rowOff>
    </xdr:from>
    <xdr:to>
      <xdr:col>107</xdr:col>
      <xdr:colOff>101600</xdr:colOff>
      <xdr:row>59</xdr:row>
      <xdr:rowOff>19050</xdr:rowOff>
    </xdr:to>
    <xdr:sp macro="" textlink="">
      <xdr:nvSpPr>
        <xdr:cNvPr id="814" name="楕円 813">
          <a:extLst>
            <a:ext uri="{FF2B5EF4-FFF2-40B4-BE49-F238E27FC236}">
              <a16:creationId xmlns:a16="http://schemas.microsoft.com/office/drawing/2014/main" id="{00000000-0008-0000-0600-00002E030000}"/>
            </a:ext>
          </a:extLst>
        </xdr:cNvPr>
        <xdr:cNvSpPr/>
      </xdr:nvSpPr>
      <xdr:spPr>
        <a:xfrm>
          <a:off x="2038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10177</xdr:rowOff>
    </xdr:from>
    <xdr:ext cx="249299" cy="259045"/>
    <xdr:sp macro="" textlink="">
      <xdr:nvSpPr>
        <xdr:cNvPr id="815" name="テキスト ボックス 814">
          <a:extLst>
            <a:ext uri="{FF2B5EF4-FFF2-40B4-BE49-F238E27FC236}">
              <a16:creationId xmlns:a16="http://schemas.microsoft.com/office/drawing/2014/main" id="{00000000-0008-0000-0600-00002F030000}"/>
            </a:ext>
          </a:extLst>
        </xdr:cNvPr>
        <xdr:cNvSpPr txBox="1"/>
      </xdr:nvSpPr>
      <xdr:spPr>
        <a:xfrm>
          <a:off x="20309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87419</xdr:rowOff>
    </xdr:from>
    <xdr:to>
      <xdr:col>102</xdr:col>
      <xdr:colOff>165100</xdr:colOff>
      <xdr:row>59</xdr:row>
      <xdr:rowOff>17569</xdr:rowOff>
    </xdr:to>
    <xdr:sp macro="" textlink="">
      <xdr:nvSpPr>
        <xdr:cNvPr id="816" name="楕円 815">
          <a:extLst>
            <a:ext uri="{FF2B5EF4-FFF2-40B4-BE49-F238E27FC236}">
              <a16:creationId xmlns:a16="http://schemas.microsoft.com/office/drawing/2014/main" id="{00000000-0008-0000-0600-000030030000}"/>
            </a:ext>
          </a:extLst>
        </xdr:cNvPr>
        <xdr:cNvSpPr/>
      </xdr:nvSpPr>
      <xdr:spPr>
        <a:xfrm>
          <a:off x="19494500" y="100315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59</xdr:row>
      <xdr:rowOff>8696</xdr:rowOff>
    </xdr:from>
    <xdr:ext cx="378565" cy="259045"/>
    <xdr:sp macro="" textlink="">
      <xdr:nvSpPr>
        <xdr:cNvPr id="817" name="テキスト ボックス 816">
          <a:extLst>
            <a:ext uri="{FF2B5EF4-FFF2-40B4-BE49-F238E27FC236}">
              <a16:creationId xmlns:a16="http://schemas.microsoft.com/office/drawing/2014/main" id="{00000000-0008-0000-0600-000031030000}"/>
            </a:ext>
          </a:extLst>
        </xdr:cNvPr>
        <xdr:cNvSpPr txBox="1"/>
      </xdr:nvSpPr>
      <xdr:spPr>
        <a:xfrm>
          <a:off x="19356017" y="1012424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87346</xdr:rowOff>
    </xdr:from>
    <xdr:to>
      <xdr:col>98</xdr:col>
      <xdr:colOff>38100</xdr:colOff>
      <xdr:row>59</xdr:row>
      <xdr:rowOff>17496</xdr:rowOff>
    </xdr:to>
    <xdr:sp macro="" textlink="">
      <xdr:nvSpPr>
        <xdr:cNvPr id="818" name="楕円 817">
          <a:extLst>
            <a:ext uri="{FF2B5EF4-FFF2-40B4-BE49-F238E27FC236}">
              <a16:creationId xmlns:a16="http://schemas.microsoft.com/office/drawing/2014/main" id="{00000000-0008-0000-0600-000032030000}"/>
            </a:ext>
          </a:extLst>
        </xdr:cNvPr>
        <xdr:cNvSpPr/>
      </xdr:nvSpPr>
      <xdr:spPr>
        <a:xfrm>
          <a:off x="18605500" y="100314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59</xdr:row>
      <xdr:rowOff>8623</xdr:rowOff>
    </xdr:from>
    <xdr:ext cx="378565" cy="259045"/>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18467017" y="1012417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0" name="正方形/長方形 819">
          <a:extLst>
            <a:ext uri="{FF2B5EF4-FFF2-40B4-BE49-F238E27FC236}">
              <a16:creationId xmlns:a16="http://schemas.microsoft.com/office/drawing/2014/main" id="{00000000-0008-0000-0600-000034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1" name="正方形/長方形 820">
          <a:extLst>
            <a:ext uri="{FF2B5EF4-FFF2-40B4-BE49-F238E27FC236}">
              <a16:creationId xmlns:a16="http://schemas.microsoft.com/office/drawing/2014/main" id="{00000000-0008-0000-0600-000035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2" name="正方形/長方形 821">
          <a:extLst>
            <a:ext uri="{FF2B5EF4-FFF2-40B4-BE49-F238E27FC236}">
              <a16:creationId xmlns:a16="http://schemas.microsoft.com/office/drawing/2014/main" id="{00000000-0008-0000-0600-000036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3" name="正方形/長方形 822">
          <a:extLst>
            <a:ext uri="{FF2B5EF4-FFF2-40B4-BE49-F238E27FC236}">
              <a16:creationId xmlns:a16="http://schemas.microsoft.com/office/drawing/2014/main" id="{00000000-0008-0000-0600-000037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4" name="正方形/長方形 823">
          <a:extLst>
            <a:ext uri="{FF2B5EF4-FFF2-40B4-BE49-F238E27FC236}">
              <a16:creationId xmlns:a16="http://schemas.microsoft.com/office/drawing/2014/main" id="{00000000-0008-0000-0600-000038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25" name="正方形/長方形 824">
          <a:extLst>
            <a:ext uri="{FF2B5EF4-FFF2-40B4-BE49-F238E27FC236}">
              <a16:creationId xmlns:a16="http://schemas.microsoft.com/office/drawing/2014/main" id="{00000000-0008-0000-0600-000039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26" name="正方形/長方形 825">
          <a:extLst>
            <a:ext uri="{FF2B5EF4-FFF2-40B4-BE49-F238E27FC236}">
              <a16:creationId xmlns:a16="http://schemas.microsoft.com/office/drawing/2014/main" id="{00000000-0008-0000-0600-00003A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33,968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27" name="正方形/長方形 826">
          <a:extLst>
            <a:ext uri="{FF2B5EF4-FFF2-40B4-BE49-F238E27FC236}">
              <a16:creationId xmlns:a16="http://schemas.microsoft.com/office/drawing/2014/main" id="{00000000-0008-0000-0600-00003B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28" name="テキスト ボックス 827">
          <a:extLst>
            <a:ext uri="{FF2B5EF4-FFF2-40B4-BE49-F238E27FC236}">
              <a16:creationId xmlns:a16="http://schemas.microsoft.com/office/drawing/2014/main" id="{00000000-0008-0000-0600-00003C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29" name="直線コネクタ 828">
          <a:extLst>
            <a:ext uri="{FF2B5EF4-FFF2-40B4-BE49-F238E27FC236}">
              <a16:creationId xmlns:a16="http://schemas.microsoft.com/office/drawing/2014/main" id="{00000000-0008-0000-0600-00003D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80</xdr:row>
      <xdr:rowOff>111777</xdr:rowOff>
    </xdr:from>
    <xdr:ext cx="248786" cy="259045"/>
    <xdr:sp macro="" textlink="">
      <xdr:nvSpPr>
        <xdr:cNvPr id="830" name="テキスト ボックス 829">
          <a:extLst>
            <a:ext uri="{FF2B5EF4-FFF2-40B4-BE49-F238E27FC236}">
              <a16:creationId xmlns:a16="http://schemas.microsoft.com/office/drawing/2014/main" id="{00000000-0008-0000-0600-00003E030000}"/>
            </a:ext>
          </a:extLst>
        </xdr:cNvPr>
        <xdr:cNvSpPr txBox="1"/>
      </xdr:nvSpPr>
      <xdr:spPr>
        <a:xfrm>
          <a:off x="18039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44450</xdr:rowOff>
    </xdr:from>
    <xdr:to>
      <xdr:col>120</xdr:col>
      <xdr:colOff>114300</xdr:colOff>
      <xdr:row>79</xdr:row>
      <xdr:rowOff>44450</xdr:rowOff>
    </xdr:to>
    <xdr:cxnSp macro="">
      <xdr:nvCxnSpPr>
        <xdr:cNvPr id="831" name="直線コネクタ 830">
          <a:extLst>
            <a:ext uri="{FF2B5EF4-FFF2-40B4-BE49-F238E27FC236}">
              <a16:creationId xmlns:a16="http://schemas.microsoft.com/office/drawing/2014/main" id="{00000000-0008-0000-0600-00003F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73677</xdr:rowOff>
    </xdr:from>
    <xdr:ext cx="531299" cy="259045"/>
    <xdr:sp macro="" textlink="">
      <xdr:nvSpPr>
        <xdr:cNvPr id="832" name="テキスト ボックス 831">
          <a:extLst>
            <a:ext uri="{FF2B5EF4-FFF2-40B4-BE49-F238E27FC236}">
              <a16:creationId xmlns:a16="http://schemas.microsoft.com/office/drawing/2014/main" id="{00000000-0008-0000-0600-000040030000}"/>
            </a:ext>
          </a:extLst>
        </xdr:cNvPr>
        <xdr:cNvSpPr txBox="1"/>
      </xdr:nvSpPr>
      <xdr:spPr>
        <a:xfrm>
          <a:off x="17756701" y="1344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33" name="直線コネクタ 832">
          <a:extLst>
            <a:ext uri="{FF2B5EF4-FFF2-40B4-BE49-F238E27FC236}">
              <a16:creationId xmlns:a16="http://schemas.microsoft.com/office/drawing/2014/main" id="{00000000-0008-0000-0600-000041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35577</xdr:rowOff>
    </xdr:from>
    <xdr:ext cx="531299" cy="259045"/>
    <xdr:sp macro="" textlink="">
      <xdr:nvSpPr>
        <xdr:cNvPr id="834" name="テキスト ボックス 833">
          <a:extLst>
            <a:ext uri="{FF2B5EF4-FFF2-40B4-BE49-F238E27FC236}">
              <a16:creationId xmlns:a16="http://schemas.microsoft.com/office/drawing/2014/main" id="{00000000-0008-0000-0600-000042030000}"/>
            </a:ext>
          </a:extLst>
        </xdr:cNvPr>
        <xdr:cNvSpPr txBox="1"/>
      </xdr:nvSpPr>
      <xdr:spPr>
        <a:xfrm>
          <a:off x="17756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35" name="直線コネクタ 834">
          <a:extLst>
            <a:ext uri="{FF2B5EF4-FFF2-40B4-BE49-F238E27FC236}">
              <a16:creationId xmlns:a16="http://schemas.microsoft.com/office/drawing/2014/main" id="{00000000-0008-0000-0600-000043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168927</xdr:rowOff>
    </xdr:from>
    <xdr:ext cx="531299" cy="259045"/>
    <xdr:sp macro="" textlink="">
      <xdr:nvSpPr>
        <xdr:cNvPr id="836" name="テキスト ボックス 835">
          <a:extLst>
            <a:ext uri="{FF2B5EF4-FFF2-40B4-BE49-F238E27FC236}">
              <a16:creationId xmlns:a16="http://schemas.microsoft.com/office/drawing/2014/main" id="{00000000-0008-0000-0600-000044030000}"/>
            </a:ext>
          </a:extLst>
        </xdr:cNvPr>
        <xdr:cNvSpPr txBox="1"/>
      </xdr:nvSpPr>
      <xdr:spPr>
        <a:xfrm>
          <a:off x="17756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37" name="直線コネクタ 836">
          <a:extLst>
            <a:ext uri="{FF2B5EF4-FFF2-40B4-BE49-F238E27FC236}">
              <a16:creationId xmlns:a16="http://schemas.microsoft.com/office/drawing/2014/main" id="{00000000-0008-0000-0600-000045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130827</xdr:rowOff>
    </xdr:from>
    <xdr:ext cx="595419" cy="259045"/>
    <xdr:sp macro="" textlink="">
      <xdr:nvSpPr>
        <xdr:cNvPr id="838" name="テキスト ボックス 837">
          <a:extLst>
            <a:ext uri="{FF2B5EF4-FFF2-40B4-BE49-F238E27FC236}">
              <a16:creationId xmlns:a16="http://schemas.microsoft.com/office/drawing/2014/main" id="{00000000-0008-0000-0600-000046030000}"/>
            </a:ext>
          </a:extLst>
        </xdr:cNvPr>
        <xdr:cNvSpPr txBox="1"/>
      </xdr:nvSpPr>
      <xdr:spPr>
        <a:xfrm>
          <a:off x="17692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39" name="直線コネクタ 838">
          <a:extLst>
            <a:ext uri="{FF2B5EF4-FFF2-40B4-BE49-F238E27FC236}">
              <a16:creationId xmlns:a16="http://schemas.microsoft.com/office/drawing/2014/main" id="{00000000-0008-0000-0600-000047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40" name="テキスト ボックス 839">
          <a:extLst>
            <a:ext uri="{FF2B5EF4-FFF2-40B4-BE49-F238E27FC236}">
              <a16:creationId xmlns:a16="http://schemas.microsoft.com/office/drawing/2014/main" id="{00000000-0008-0000-0600-000048030000}"/>
            </a:ext>
          </a:extLst>
        </xdr:cNvPr>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1" name="直線コネクタ 840">
          <a:extLst>
            <a:ext uri="{FF2B5EF4-FFF2-40B4-BE49-F238E27FC236}">
              <a16:creationId xmlns:a16="http://schemas.microsoft.com/office/drawing/2014/main" id="{00000000-0008-0000-0600-000049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42" name="テキスト ボックス 841">
          <a:extLst>
            <a:ext uri="{FF2B5EF4-FFF2-40B4-BE49-F238E27FC236}">
              <a16:creationId xmlns:a16="http://schemas.microsoft.com/office/drawing/2014/main" id="{00000000-0008-0000-0600-00004A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3" name="繰出金グラフ枠">
          <a:extLst>
            <a:ext uri="{FF2B5EF4-FFF2-40B4-BE49-F238E27FC236}">
              <a16:creationId xmlns:a16="http://schemas.microsoft.com/office/drawing/2014/main" id="{00000000-0008-0000-0600-00004B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93599</xdr:rowOff>
    </xdr:from>
    <xdr:to>
      <xdr:col>116</xdr:col>
      <xdr:colOff>62864</xdr:colOff>
      <xdr:row>79</xdr:row>
      <xdr:rowOff>96165</xdr:rowOff>
    </xdr:to>
    <xdr:cxnSp macro="">
      <xdr:nvCxnSpPr>
        <xdr:cNvPr id="844" name="直線コネクタ 843">
          <a:extLst>
            <a:ext uri="{FF2B5EF4-FFF2-40B4-BE49-F238E27FC236}">
              <a16:creationId xmlns:a16="http://schemas.microsoft.com/office/drawing/2014/main" id="{00000000-0008-0000-0600-00004C030000}"/>
            </a:ext>
          </a:extLst>
        </xdr:cNvPr>
        <xdr:cNvCxnSpPr/>
      </xdr:nvCxnSpPr>
      <xdr:spPr>
        <a:xfrm flipV="1">
          <a:off x="22159595" y="12095099"/>
          <a:ext cx="1269" cy="15456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79</xdr:row>
      <xdr:rowOff>99992</xdr:rowOff>
    </xdr:from>
    <xdr:ext cx="534377" cy="259045"/>
    <xdr:sp macro="" textlink="">
      <xdr:nvSpPr>
        <xdr:cNvPr id="845" name="繰出金最小値テキスト">
          <a:extLst>
            <a:ext uri="{FF2B5EF4-FFF2-40B4-BE49-F238E27FC236}">
              <a16:creationId xmlns:a16="http://schemas.microsoft.com/office/drawing/2014/main" id="{00000000-0008-0000-0600-00004D030000}"/>
            </a:ext>
          </a:extLst>
        </xdr:cNvPr>
        <xdr:cNvSpPr txBox="1"/>
      </xdr:nvSpPr>
      <xdr:spPr>
        <a:xfrm>
          <a:off x="22212300" y="136445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25,928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79</xdr:row>
      <xdr:rowOff>96165</xdr:rowOff>
    </xdr:from>
    <xdr:to>
      <xdr:col>116</xdr:col>
      <xdr:colOff>152400</xdr:colOff>
      <xdr:row>79</xdr:row>
      <xdr:rowOff>96165</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a:off x="22072600" y="136407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40276</xdr:rowOff>
    </xdr:from>
    <xdr:ext cx="599010" cy="259045"/>
    <xdr:sp macro="" textlink="">
      <xdr:nvSpPr>
        <xdr:cNvPr id="847" name="繰出金最大値テキスト">
          <a:extLst>
            <a:ext uri="{FF2B5EF4-FFF2-40B4-BE49-F238E27FC236}">
              <a16:creationId xmlns:a16="http://schemas.microsoft.com/office/drawing/2014/main" id="{00000000-0008-0000-0600-00004F030000}"/>
            </a:ext>
          </a:extLst>
        </xdr:cNvPr>
        <xdr:cNvSpPr txBox="1"/>
      </xdr:nvSpPr>
      <xdr:spPr>
        <a:xfrm>
          <a:off x="22212300" y="118703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147,630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70</xdr:row>
      <xdr:rowOff>93599</xdr:rowOff>
    </xdr:from>
    <xdr:to>
      <xdr:col>116</xdr:col>
      <xdr:colOff>152400</xdr:colOff>
      <xdr:row>70</xdr:row>
      <xdr:rowOff>93599</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a:off x="22072600" y="120950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75</xdr:row>
      <xdr:rowOff>161010</xdr:rowOff>
    </xdr:from>
    <xdr:to>
      <xdr:col>116</xdr:col>
      <xdr:colOff>63500</xdr:colOff>
      <xdr:row>75</xdr:row>
      <xdr:rowOff>164681</xdr:rowOff>
    </xdr:to>
    <xdr:cxnSp macro="">
      <xdr:nvCxnSpPr>
        <xdr:cNvPr id="849" name="直線コネクタ 848">
          <a:extLst>
            <a:ext uri="{FF2B5EF4-FFF2-40B4-BE49-F238E27FC236}">
              <a16:creationId xmlns:a16="http://schemas.microsoft.com/office/drawing/2014/main" id="{00000000-0008-0000-0600-000051030000}"/>
            </a:ext>
          </a:extLst>
        </xdr:cNvPr>
        <xdr:cNvCxnSpPr/>
      </xdr:nvCxnSpPr>
      <xdr:spPr>
        <a:xfrm>
          <a:off x="21323300" y="13019760"/>
          <a:ext cx="838200" cy="36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99039</xdr:rowOff>
    </xdr:from>
    <xdr:ext cx="534377" cy="259045"/>
    <xdr:sp macro="" textlink="">
      <xdr:nvSpPr>
        <xdr:cNvPr id="850" name="繰出金平均値テキスト">
          <a:extLst>
            <a:ext uri="{FF2B5EF4-FFF2-40B4-BE49-F238E27FC236}">
              <a16:creationId xmlns:a16="http://schemas.microsoft.com/office/drawing/2014/main" id="{00000000-0008-0000-0600-000052030000}"/>
            </a:ext>
          </a:extLst>
        </xdr:cNvPr>
        <xdr:cNvSpPr txBox="1"/>
      </xdr:nvSpPr>
      <xdr:spPr>
        <a:xfrm>
          <a:off x="22212300" y="1295778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74,003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120612</xdr:rowOff>
    </xdr:from>
    <xdr:to>
      <xdr:col>116</xdr:col>
      <xdr:colOff>114300</xdr:colOff>
      <xdr:row>76</xdr:row>
      <xdr:rowOff>50763</xdr:rowOff>
    </xdr:to>
    <xdr:sp macro="" textlink="">
      <xdr:nvSpPr>
        <xdr:cNvPr id="851" name="フローチャート: 判断 850">
          <a:extLst>
            <a:ext uri="{FF2B5EF4-FFF2-40B4-BE49-F238E27FC236}">
              <a16:creationId xmlns:a16="http://schemas.microsoft.com/office/drawing/2014/main" id="{00000000-0008-0000-0600-000053030000}"/>
            </a:ext>
          </a:extLst>
        </xdr:cNvPr>
        <xdr:cNvSpPr/>
      </xdr:nvSpPr>
      <xdr:spPr>
        <a:xfrm>
          <a:off x="22110700" y="12979362"/>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75</xdr:row>
      <xdr:rowOff>161010</xdr:rowOff>
    </xdr:from>
    <xdr:to>
      <xdr:col>111</xdr:col>
      <xdr:colOff>177800</xdr:colOff>
      <xdr:row>76</xdr:row>
      <xdr:rowOff>7823</xdr:rowOff>
    </xdr:to>
    <xdr:cxnSp macro="">
      <xdr:nvCxnSpPr>
        <xdr:cNvPr id="852" name="直線コネクタ 851">
          <a:extLst>
            <a:ext uri="{FF2B5EF4-FFF2-40B4-BE49-F238E27FC236}">
              <a16:creationId xmlns:a16="http://schemas.microsoft.com/office/drawing/2014/main" id="{00000000-0008-0000-0600-000054030000}"/>
            </a:ext>
          </a:extLst>
        </xdr:cNvPr>
        <xdr:cNvCxnSpPr/>
      </xdr:nvCxnSpPr>
      <xdr:spPr>
        <a:xfrm flipV="1">
          <a:off x="20434300" y="13019760"/>
          <a:ext cx="889000" cy="182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121362</xdr:rowOff>
    </xdr:from>
    <xdr:to>
      <xdr:col>112</xdr:col>
      <xdr:colOff>38100</xdr:colOff>
      <xdr:row>76</xdr:row>
      <xdr:rowOff>51512</xdr:rowOff>
    </xdr:to>
    <xdr:sp macro="" textlink="">
      <xdr:nvSpPr>
        <xdr:cNvPr id="853" name="フローチャート: 判断 852">
          <a:extLst>
            <a:ext uri="{FF2B5EF4-FFF2-40B4-BE49-F238E27FC236}">
              <a16:creationId xmlns:a16="http://schemas.microsoft.com/office/drawing/2014/main" id="{00000000-0008-0000-0600-000055030000}"/>
            </a:ext>
          </a:extLst>
        </xdr:cNvPr>
        <xdr:cNvSpPr/>
      </xdr:nvSpPr>
      <xdr:spPr>
        <a:xfrm>
          <a:off x="21272500" y="12980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76</xdr:row>
      <xdr:rowOff>42639</xdr:rowOff>
    </xdr:from>
    <xdr:ext cx="534377" cy="259045"/>
    <xdr:sp macro="" textlink="">
      <xdr:nvSpPr>
        <xdr:cNvPr id="854" name="テキスト ボックス 853">
          <a:extLst>
            <a:ext uri="{FF2B5EF4-FFF2-40B4-BE49-F238E27FC236}">
              <a16:creationId xmlns:a16="http://schemas.microsoft.com/office/drawing/2014/main" id="{00000000-0008-0000-0600-000056030000}"/>
            </a:ext>
          </a:extLst>
        </xdr:cNvPr>
        <xdr:cNvSpPr txBox="1"/>
      </xdr:nvSpPr>
      <xdr:spPr>
        <a:xfrm>
          <a:off x="21056111" y="130728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73,944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76</xdr:row>
      <xdr:rowOff>7823</xdr:rowOff>
    </xdr:from>
    <xdr:to>
      <xdr:col>107</xdr:col>
      <xdr:colOff>50800</xdr:colOff>
      <xdr:row>76</xdr:row>
      <xdr:rowOff>42824</xdr:rowOff>
    </xdr:to>
    <xdr:cxnSp macro="">
      <xdr:nvCxnSpPr>
        <xdr:cNvPr id="855" name="直線コネクタ 854">
          <a:extLst>
            <a:ext uri="{FF2B5EF4-FFF2-40B4-BE49-F238E27FC236}">
              <a16:creationId xmlns:a16="http://schemas.microsoft.com/office/drawing/2014/main" id="{00000000-0008-0000-0600-000057030000}"/>
            </a:ext>
          </a:extLst>
        </xdr:cNvPr>
        <xdr:cNvCxnSpPr/>
      </xdr:nvCxnSpPr>
      <xdr:spPr>
        <a:xfrm flipV="1">
          <a:off x="19545300" y="13038023"/>
          <a:ext cx="889000" cy="350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140957</xdr:rowOff>
    </xdr:from>
    <xdr:to>
      <xdr:col>107</xdr:col>
      <xdr:colOff>101600</xdr:colOff>
      <xdr:row>76</xdr:row>
      <xdr:rowOff>71107</xdr:rowOff>
    </xdr:to>
    <xdr:sp macro="" textlink="">
      <xdr:nvSpPr>
        <xdr:cNvPr id="856" name="フローチャート: 判断 855">
          <a:extLst>
            <a:ext uri="{FF2B5EF4-FFF2-40B4-BE49-F238E27FC236}">
              <a16:creationId xmlns:a16="http://schemas.microsoft.com/office/drawing/2014/main" id="{00000000-0008-0000-0600-000058030000}"/>
            </a:ext>
          </a:extLst>
        </xdr:cNvPr>
        <xdr:cNvSpPr/>
      </xdr:nvSpPr>
      <xdr:spPr>
        <a:xfrm>
          <a:off x="20383500" y="129997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76</xdr:row>
      <xdr:rowOff>62234</xdr:rowOff>
    </xdr:from>
    <xdr:ext cx="534377" cy="259045"/>
    <xdr:sp macro="" textlink="">
      <xdr:nvSpPr>
        <xdr:cNvPr id="857" name="テキスト ボックス 856">
          <a:extLst>
            <a:ext uri="{FF2B5EF4-FFF2-40B4-BE49-F238E27FC236}">
              <a16:creationId xmlns:a16="http://schemas.microsoft.com/office/drawing/2014/main" id="{00000000-0008-0000-0600-000059030000}"/>
            </a:ext>
          </a:extLst>
        </xdr:cNvPr>
        <xdr:cNvSpPr txBox="1"/>
      </xdr:nvSpPr>
      <xdr:spPr>
        <a:xfrm>
          <a:off x="20167111" y="130924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72,401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76</xdr:row>
      <xdr:rowOff>42824</xdr:rowOff>
    </xdr:from>
    <xdr:to>
      <xdr:col>102</xdr:col>
      <xdr:colOff>114300</xdr:colOff>
      <xdr:row>76</xdr:row>
      <xdr:rowOff>95199</xdr:rowOff>
    </xdr:to>
    <xdr:cxnSp macro="">
      <xdr:nvCxnSpPr>
        <xdr:cNvPr id="858" name="直線コネクタ 857">
          <a:extLst>
            <a:ext uri="{FF2B5EF4-FFF2-40B4-BE49-F238E27FC236}">
              <a16:creationId xmlns:a16="http://schemas.microsoft.com/office/drawing/2014/main" id="{00000000-0008-0000-0600-00005A030000}"/>
            </a:ext>
          </a:extLst>
        </xdr:cNvPr>
        <xdr:cNvCxnSpPr/>
      </xdr:nvCxnSpPr>
      <xdr:spPr>
        <a:xfrm flipV="1">
          <a:off x="18656300" y="13073024"/>
          <a:ext cx="889000" cy="523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102692</xdr:rowOff>
    </xdr:from>
    <xdr:to>
      <xdr:col>102</xdr:col>
      <xdr:colOff>165100</xdr:colOff>
      <xdr:row>76</xdr:row>
      <xdr:rowOff>32841</xdr:rowOff>
    </xdr:to>
    <xdr:sp macro="" textlink="">
      <xdr:nvSpPr>
        <xdr:cNvPr id="859" name="フローチャート: 判断 858">
          <a:extLst>
            <a:ext uri="{FF2B5EF4-FFF2-40B4-BE49-F238E27FC236}">
              <a16:creationId xmlns:a16="http://schemas.microsoft.com/office/drawing/2014/main" id="{00000000-0008-0000-0600-00005B030000}"/>
            </a:ext>
          </a:extLst>
        </xdr:cNvPr>
        <xdr:cNvSpPr/>
      </xdr:nvSpPr>
      <xdr:spPr>
        <a:xfrm>
          <a:off x="19494500" y="12961442"/>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74</xdr:row>
      <xdr:rowOff>49369</xdr:rowOff>
    </xdr:from>
    <xdr:ext cx="534377" cy="259045"/>
    <xdr:sp macro="" textlink="">
      <xdr:nvSpPr>
        <xdr:cNvPr id="860" name="テキスト ボックス 859">
          <a:extLst>
            <a:ext uri="{FF2B5EF4-FFF2-40B4-BE49-F238E27FC236}">
              <a16:creationId xmlns:a16="http://schemas.microsoft.com/office/drawing/2014/main" id="{00000000-0008-0000-0600-00005C030000}"/>
            </a:ext>
          </a:extLst>
        </xdr:cNvPr>
        <xdr:cNvSpPr txBox="1"/>
      </xdr:nvSpPr>
      <xdr:spPr>
        <a:xfrm>
          <a:off x="19278111" y="127366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75,414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85776</xdr:rowOff>
    </xdr:from>
    <xdr:to>
      <xdr:col>98</xdr:col>
      <xdr:colOff>38100</xdr:colOff>
      <xdr:row>76</xdr:row>
      <xdr:rowOff>15926</xdr:rowOff>
    </xdr:to>
    <xdr:sp macro="" textlink="">
      <xdr:nvSpPr>
        <xdr:cNvPr id="861" name="フローチャート: 判断 860">
          <a:extLst>
            <a:ext uri="{FF2B5EF4-FFF2-40B4-BE49-F238E27FC236}">
              <a16:creationId xmlns:a16="http://schemas.microsoft.com/office/drawing/2014/main" id="{00000000-0008-0000-0600-00005D030000}"/>
            </a:ext>
          </a:extLst>
        </xdr:cNvPr>
        <xdr:cNvSpPr/>
      </xdr:nvSpPr>
      <xdr:spPr>
        <a:xfrm>
          <a:off x="18605500" y="129445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74</xdr:row>
      <xdr:rowOff>32453</xdr:rowOff>
    </xdr:from>
    <xdr:ext cx="534377" cy="259045"/>
    <xdr:sp macro="" textlink="">
      <xdr:nvSpPr>
        <xdr:cNvPr id="862" name="テキスト ボックス 861">
          <a:extLst>
            <a:ext uri="{FF2B5EF4-FFF2-40B4-BE49-F238E27FC236}">
              <a16:creationId xmlns:a16="http://schemas.microsoft.com/office/drawing/2014/main" id="{00000000-0008-0000-0600-00005E030000}"/>
            </a:ext>
          </a:extLst>
        </xdr:cNvPr>
        <xdr:cNvSpPr txBox="1"/>
      </xdr:nvSpPr>
      <xdr:spPr>
        <a:xfrm>
          <a:off x="18389111" y="127197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76,746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63" name="テキスト ボックス 862">
          <a:extLst>
            <a:ext uri="{FF2B5EF4-FFF2-40B4-BE49-F238E27FC236}">
              <a16:creationId xmlns:a16="http://schemas.microsoft.com/office/drawing/2014/main" id="{00000000-0008-0000-0600-00005F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64" name="テキスト ボックス 863">
          <a:extLst>
            <a:ext uri="{FF2B5EF4-FFF2-40B4-BE49-F238E27FC236}">
              <a16:creationId xmlns:a16="http://schemas.microsoft.com/office/drawing/2014/main" id="{00000000-0008-0000-0600-000060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65" name="テキスト ボックス 864">
          <a:extLst>
            <a:ext uri="{FF2B5EF4-FFF2-40B4-BE49-F238E27FC236}">
              <a16:creationId xmlns:a16="http://schemas.microsoft.com/office/drawing/2014/main" id="{00000000-0008-0000-0600-000061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66" name="テキスト ボックス 865">
          <a:extLst>
            <a:ext uri="{FF2B5EF4-FFF2-40B4-BE49-F238E27FC236}">
              <a16:creationId xmlns:a16="http://schemas.microsoft.com/office/drawing/2014/main" id="{00000000-0008-0000-0600-000062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67" name="テキスト ボックス 866">
          <a:extLst>
            <a:ext uri="{FF2B5EF4-FFF2-40B4-BE49-F238E27FC236}">
              <a16:creationId xmlns:a16="http://schemas.microsoft.com/office/drawing/2014/main" id="{00000000-0008-0000-0600-000063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113881</xdr:rowOff>
    </xdr:from>
    <xdr:to>
      <xdr:col>116</xdr:col>
      <xdr:colOff>114300</xdr:colOff>
      <xdr:row>76</xdr:row>
      <xdr:rowOff>44031</xdr:rowOff>
    </xdr:to>
    <xdr:sp macro="" textlink="">
      <xdr:nvSpPr>
        <xdr:cNvPr id="868" name="楕円 867">
          <a:extLst>
            <a:ext uri="{FF2B5EF4-FFF2-40B4-BE49-F238E27FC236}">
              <a16:creationId xmlns:a16="http://schemas.microsoft.com/office/drawing/2014/main" id="{00000000-0008-0000-0600-000064030000}"/>
            </a:ext>
          </a:extLst>
        </xdr:cNvPr>
        <xdr:cNvSpPr/>
      </xdr:nvSpPr>
      <xdr:spPr>
        <a:xfrm>
          <a:off x="22110700" y="129726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74</xdr:row>
      <xdr:rowOff>136758</xdr:rowOff>
    </xdr:from>
    <xdr:ext cx="534377" cy="259045"/>
    <xdr:sp macro="" textlink="">
      <xdr:nvSpPr>
        <xdr:cNvPr id="869" name="繰出金該当値テキスト">
          <a:extLst>
            <a:ext uri="{FF2B5EF4-FFF2-40B4-BE49-F238E27FC236}">
              <a16:creationId xmlns:a16="http://schemas.microsoft.com/office/drawing/2014/main" id="{00000000-0008-0000-0600-000065030000}"/>
            </a:ext>
          </a:extLst>
        </xdr:cNvPr>
        <xdr:cNvSpPr txBox="1"/>
      </xdr:nvSpPr>
      <xdr:spPr>
        <a:xfrm>
          <a:off x="22212300" y="128240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74,533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75</xdr:row>
      <xdr:rowOff>110210</xdr:rowOff>
    </xdr:from>
    <xdr:to>
      <xdr:col>112</xdr:col>
      <xdr:colOff>38100</xdr:colOff>
      <xdr:row>76</xdr:row>
      <xdr:rowOff>40360</xdr:rowOff>
    </xdr:to>
    <xdr:sp macro="" textlink="">
      <xdr:nvSpPr>
        <xdr:cNvPr id="870" name="楕円 869">
          <a:extLst>
            <a:ext uri="{FF2B5EF4-FFF2-40B4-BE49-F238E27FC236}">
              <a16:creationId xmlns:a16="http://schemas.microsoft.com/office/drawing/2014/main" id="{00000000-0008-0000-0600-000066030000}"/>
            </a:ext>
          </a:extLst>
        </xdr:cNvPr>
        <xdr:cNvSpPr/>
      </xdr:nvSpPr>
      <xdr:spPr>
        <a:xfrm>
          <a:off x="21272500" y="12968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74</xdr:row>
      <xdr:rowOff>56887</xdr:rowOff>
    </xdr:from>
    <xdr:ext cx="534377" cy="259045"/>
    <xdr:sp macro="" textlink="">
      <xdr:nvSpPr>
        <xdr:cNvPr id="871" name="テキスト ボックス 870">
          <a:extLst>
            <a:ext uri="{FF2B5EF4-FFF2-40B4-BE49-F238E27FC236}">
              <a16:creationId xmlns:a16="http://schemas.microsoft.com/office/drawing/2014/main" id="{00000000-0008-0000-0600-000067030000}"/>
            </a:ext>
          </a:extLst>
        </xdr:cNvPr>
        <xdr:cNvSpPr txBox="1"/>
      </xdr:nvSpPr>
      <xdr:spPr>
        <a:xfrm>
          <a:off x="21056111" y="127441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74,822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75</xdr:row>
      <xdr:rowOff>128474</xdr:rowOff>
    </xdr:from>
    <xdr:to>
      <xdr:col>107</xdr:col>
      <xdr:colOff>101600</xdr:colOff>
      <xdr:row>76</xdr:row>
      <xdr:rowOff>58623</xdr:rowOff>
    </xdr:to>
    <xdr:sp macro="" textlink="">
      <xdr:nvSpPr>
        <xdr:cNvPr id="872" name="楕円 871">
          <a:extLst>
            <a:ext uri="{FF2B5EF4-FFF2-40B4-BE49-F238E27FC236}">
              <a16:creationId xmlns:a16="http://schemas.microsoft.com/office/drawing/2014/main" id="{00000000-0008-0000-0600-000068030000}"/>
            </a:ext>
          </a:extLst>
        </xdr:cNvPr>
        <xdr:cNvSpPr/>
      </xdr:nvSpPr>
      <xdr:spPr>
        <a:xfrm>
          <a:off x="20383500" y="12987224"/>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74</xdr:row>
      <xdr:rowOff>75151</xdr:rowOff>
    </xdr:from>
    <xdr:ext cx="534377" cy="259045"/>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20167111" y="127624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73,384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75</xdr:row>
      <xdr:rowOff>163474</xdr:rowOff>
    </xdr:from>
    <xdr:to>
      <xdr:col>102</xdr:col>
      <xdr:colOff>165100</xdr:colOff>
      <xdr:row>76</xdr:row>
      <xdr:rowOff>93624</xdr:rowOff>
    </xdr:to>
    <xdr:sp macro="" textlink="">
      <xdr:nvSpPr>
        <xdr:cNvPr id="874" name="楕円 873">
          <a:extLst>
            <a:ext uri="{FF2B5EF4-FFF2-40B4-BE49-F238E27FC236}">
              <a16:creationId xmlns:a16="http://schemas.microsoft.com/office/drawing/2014/main" id="{00000000-0008-0000-0600-00006A030000}"/>
            </a:ext>
          </a:extLst>
        </xdr:cNvPr>
        <xdr:cNvSpPr/>
      </xdr:nvSpPr>
      <xdr:spPr>
        <a:xfrm>
          <a:off x="19494500" y="130222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76</xdr:row>
      <xdr:rowOff>84751</xdr:rowOff>
    </xdr:from>
    <xdr:ext cx="534377" cy="259045"/>
    <xdr:sp macro="" textlink="">
      <xdr:nvSpPr>
        <xdr:cNvPr id="875" name="テキスト ボックス 874">
          <a:extLst>
            <a:ext uri="{FF2B5EF4-FFF2-40B4-BE49-F238E27FC236}">
              <a16:creationId xmlns:a16="http://schemas.microsoft.com/office/drawing/2014/main" id="{00000000-0008-0000-0600-00006B030000}"/>
            </a:ext>
          </a:extLst>
        </xdr:cNvPr>
        <xdr:cNvSpPr txBox="1"/>
      </xdr:nvSpPr>
      <xdr:spPr>
        <a:xfrm>
          <a:off x="19278111" y="131149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70,628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44399</xdr:rowOff>
    </xdr:from>
    <xdr:to>
      <xdr:col>98</xdr:col>
      <xdr:colOff>38100</xdr:colOff>
      <xdr:row>76</xdr:row>
      <xdr:rowOff>145999</xdr:rowOff>
    </xdr:to>
    <xdr:sp macro="" textlink="">
      <xdr:nvSpPr>
        <xdr:cNvPr id="876" name="楕円 875">
          <a:extLst>
            <a:ext uri="{FF2B5EF4-FFF2-40B4-BE49-F238E27FC236}">
              <a16:creationId xmlns:a16="http://schemas.microsoft.com/office/drawing/2014/main" id="{00000000-0008-0000-0600-00006C030000}"/>
            </a:ext>
          </a:extLst>
        </xdr:cNvPr>
        <xdr:cNvSpPr/>
      </xdr:nvSpPr>
      <xdr:spPr>
        <a:xfrm>
          <a:off x="18605500" y="130745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76</xdr:row>
      <xdr:rowOff>137126</xdr:rowOff>
    </xdr:from>
    <xdr:ext cx="534377" cy="259045"/>
    <xdr:sp macro="" textlink="">
      <xdr:nvSpPr>
        <xdr:cNvPr id="877" name="テキスト ボックス 876">
          <a:extLst>
            <a:ext uri="{FF2B5EF4-FFF2-40B4-BE49-F238E27FC236}">
              <a16:creationId xmlns:a16="http://schemas.microsoft.com/office/drawing/2014/main" id="{00000000-0008-0000-0600-00006D030000}"/>
            </a:ext>
          </a:extLst>
        </xdr:cNvPr>
        <xdr:cNvSpPr txBox="1"/>
      </xdr:nvSpPr>
      <xdr:spPr>
        <a:xfrm>
          <a:off x="18389111" y="131673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66,504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78" name="正方形/長方形 877">
          <a:extLst>
            <a:ext uri="{FF2B5EF4-FFF2-40B4-BE49-F238E27FC236}">
              <a16:creationId xmlns:a16="http://schemas.microsoft.com/office/drawing/2014/main" id="{00000000-0008-0000-0600-00006E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79" name="正方形/長方形 878">
          <a:extLst>
            <a:ext uri="{FF2B5EF4-FFF2-40B4-BE49-F238E27FC236}">
              <a16:creationId xmlns:a16="http://schemas.microsoft.com/office/drawing/2014/main" id="{00000000-0008-0000-0600-00006F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0" name="正方形/長方形 879">
          <a:extLst>
            <a:ext uri="{FF2B5EF4-FFF2-40B4-BE49-F238E27FC236}">
              <a16:creationId xmlns:a16="http://schemas.microsoft.com/office/drawing/2014/main" id="{00000000-0008-0000-0600-000070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1" name="正方形/長方形 880">
          <a:extLst>
            <a:ext uri="{FF2B5EF4-FFF2-40B4-BE49-F238E27FC236}">
              <a16:creationId xmlns:a16="http://schemas.microsoft.com/office/drawing/2014/main" id="{00000000-0008-0000-0600-000071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2" name="正方形/長方形 881">
          <a:extLst>
            <a:ext uri="{FF2B5EF4-FFF2-40B4-BE49-F238E27FC236}">
              <a16:creationId xmlns:a16="http://schemas.microsoft.com/office/drawing/2014/main" id="{00000000-0008-0000-0600-000072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3" name="正方形/長方形 882">
          <a:extLst>
            <a:ext uri="{FF2B5EF4-FFF2-40B4-BE49-F238E27FC236}">
              <a16:creationId xmlns:a16="http://schemas.microsoft.com/office/drawing/2014/main" id="{00000000-0008-0000-0600-000073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4" name="正方形/長方形 883">
          <a:extLst>
            <a:ext uri="{FF2B5EF4-FFF2-40B4-BE49-F238E27FC236}">
              <a16:creationId xmlns:a16="http://schemas.microsoft.com/office/drawing/2014/main" id="{00000000-0008-0000-0600-000074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5" name="正方形/長方形 884">
          <a:extLst>
            <a:ext uri="{FF2B5EF4-FFF2-40B4-BE49-F238E27FC236}">
              <a16:creationId xmlns:a16="http://schemas.microsoft.com/office/drawing/2014/main" id="{00000000-0008-0000-0600-000075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86" name="テキスト ボックス 885">
          <a:extLst>
            <a:ext uri="{FF2B5EF4-FFF2-40B4-BE49-F238E27FC236}">
              <a16:creationId xmlns:a16="http://schemas.microsoft.com/office/drawing/2014/main" id="{00000000-0008-0000-0600-000076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87" name="直線コネクタ 886">
          <a:extLst>
            <a:ext uri="{FF2B5EF4-FFF2-40B4-BE49-F238E27FC236}">
              <a16:creationId xmlns:a16="http://schemas.microsoft.com/office/drawing/2014/main" id="{00000000-0008-0000-0600-000077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88" name="直線コネクタ 887">
          <a:extLst>
            <a:ext uri="{FF2B5EF4-FFF2-40B4-BE49-F238E27FC236}">
              <a16:creationId xmlns:a16="http://schemas.microsoft.com/office/drawing/2014/main" id="{00000000-0008-0000-0600-000078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89" name="テキスト ボックス 888">
          <a:extLst>
            <a:ext uri="{FF2B5EF4-FFF2-40B4-BE49-F238E27FC236}">
              <a16:creationId xmlns:a16="http://schemas.microsoft.com/office/drawing/2014/main" id="{00000000-0008-0000-0600-000079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90" name="直線コネクタ 889">
          <a:extLst>
            <a:ext uri="{FF2B5EF4-FFF2-40B4-BE49-F238E27FC236}">
              <a16:creationId xmlns:a16="http://schemas.microsoft.com/office/drawing/2014/main" id="{00000000-0008-0000-0600-00007A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891" name="テキスト ボックス 890">
          <a:extLst>
            <a:ext uri="{FF2B5EF4-FFF2-40B4-BE49-F238E27FC236}">
              <a16:creationId xmlns:a16="http://schemas.microsoft.com/office/drawing/2014/main" id="{00000000-0008-0000-0600-00007B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92" name="前年度繰上充用金グラフ枠">
          <a:extLst>
            <a:ext uri="{FF2B5EF4-FFF2-40B4-BE49-F238E27FC236}">
              <a16:creationId xmlns:a16="http://schemas.microsoft.com/office/drawing/2014/main" id="{00000000-0008-0000-0600-00007C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893" name="直線コネクタ 892">
          <a:extLst>
            <a:ext uri="{FF2B5EF4-FFF2-40B4-BE49-F238E27FC236}">
              <a16:creationId xmlns:a16="http://schemas.microsoft.com/office/drawing/2014/main" id="{00000000-0008-0000-0600-00007D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894" name="前年度繰上充用金最小値テキスト">
          <a:extLst>
            <a:ext uri="{FF2B5EF4-FFF2-40B4-BE49-F238E27FC236}">
              <a16:creationId xmlns:a16="http://schemas.microsoft.com/office/drawing/2014/main" id="{00000000-0008-0000-0600-00007E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5" name="直線コネクタ 894">
          <a:extLst>
            <a:ext uri="{FF2B5EF4-FFF2-40B4-BE49-F238E27FC236}">
              <a16:creationId xmlns:a16="http://schemas.microsoft.com/office/drawing/2014/main" id="{00000000-0008-0000-0600-00007F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896" name="前年度繰上充用金最大値テキスト">
          <a:extLst>
            <a:ext uri="{FF2B5EF4-FFF2-40B4-BE49-F238E27FC236}">
              <a16:creationId xmlns:a16="http://schemas.microsoft.com/office/drawing/2014/main" id="{00000000-0008-0000-0600-000080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7" name="直線コネクタ 896">
          <a:extLst>
            <a:ext uri="{FF2B5EF4-FFF2-40B4-BE49-F238E27FC236}">
              <a16:creationId xmlns:a16="http://schemas.microsoft.com/office/drawing/2014/main" id="{00000000-0008-0000-0600-000081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898" name="直線コネクタ 897">
          <a:extLst>
            <a:ext uri="{FF2B5EF4-FFF2-40B4-BE49-F238E27FC236}">
              <a16:creationId xmlns:a16="http://schemas.microsoft.com/office/drawing/2014/main" id="{00000000-0008-0000-0600-000082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899" name="前年度繰上充用金平均値テキスト">
          <a:extLst>
            <a:ext uri="{FF2B5EF4-FFF2-40B4-BE49-F238E27FC236}">
              <a16:creationId xmlns:a16="http://schemas.microsoft.com/office/drawing/2014/main" id="{00000000-0008-0000-0600-000083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00" name="フローチャート: 判断 899">
          <a:extLst>
            <a:ext uri="{FF2B5EF4-FFF2-40B4-BE49-F238E27FC236}">
              <a16:creationId xmlns:a16="http://schemas.microsoft.com/office/drawing/2014/main" id="{00000000-0008-0000-0600-000084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901" name="直線コネクタ 900">
          <a:extLst>
            <a:ext uri="{FF2B5EF4-FFF2-40B4-BE49-F238E27FC236}">
              <a16:creationId xmlns:a16="http://schemas.microsoft.com/office/drawing/2014/main" id="{00000000-0008-0000-0600-000085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02" name="フローチャート: 判断 901">
          <a:extLst>
            <a:ext uri="{FF2B5EF4-FFF2-40B4-BE49-F238E27FC236}">
              <a16:creationId xmlns:a16="http://schemas.microsoft.com/office/drawing/2014/main" id="{00000000-0008-0000-0600-000086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03" name="テキスト ボックス 902">
          <a:extLst>
            <a:ext uri="{FF2B5EF4-FFF2-40B4-BE49-F238E27FC236}">
              <a16:creationId xmlns:a16="http://schemas.microsoft.com/office/drawing/2014/main" id="{00000000-0008-0000-0600-000087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04" name="直線コネクタ 903">
          <a:extLst>
            <a:ext uri="{FF2B5EF4-FFF2-40B4-BE49-F238E27FC236}">
              <a16:creationId xmlns:a16="http://schemas.microsoft.com/office/drawing/2014/main" id="{00000000-0008-0000-0600-000088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05" name="フローチャート: 判断 904">
          <a:extLst>
            <a:ext uri="{FF2B5EF4-FFF2-40B4-BE49-F238E27FC236}">
              <a16:creationId xmlns:a16="http://schemas.microsoft.com/office/drawing/2014/main" id="{00000000-0008-0000-0600-000089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06" name="テキスト ボックス 905">
          <a:extLst>
            <a:ext uri="{FF2B5EF4-FFF2-40B4-BE49-F238E27FC236}">
              <a16:creationId xmlns:a16="http://schemas.microsoft.com/office/drawing/2014/main" id="{00000000-0008-0000-0600-00008A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07" name="直線コネクタ 906">
          <a:extLst>
            <a:ext uri="{FF2B5EF4-FFF2-40B4-BE49-F238E27FC236}">
              <a16:creationId xmlns:a16="http://schemas.microsoft.com/office/drawing/2014/main" id="{00000000-0008-0000-0600-00008B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08" name="フローチャート: 判断 907">
          <a:extLst>
            <a:ext uri="{FF2B5EF4-FFF2-40B4-BE49-F238E27FC236}">
              <a16:creationId xmlns:a16="http://schemas.microsoft.com/office/drawing/2014/main" id="{00000000-0008-0000-0600-00008C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09" name="テキスト ボックス 908">
          <a:extLst>
            <a:ext uri="{FF2B5EF4-FFF2-40B4-BE49-F238E27FC236}">
              <a16:creationId xmlns:a16="http://schemas.microsoft.com/office/drawing/2014/main" id="{00000000-0008-0000-0600-00008D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10" name="フローチャート: 判断 909">
          <a:extLst>
            <a:ext uri="{FF2B5EF4-FFF2-40B4-BE49-F238E27FC236}">
              <a16:creationId xmlns:a16="http://schemas.microsoft.com/office/drawing/2014/main" id="{00000000-0008-0000-0600-00008E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11" name="テキスト ボックス 910">
          <a:extLst>
            <a:ext uri="{FF2B5EF4-FFF2-40B4-BE49-F238E27FC236}">
              <a16:creationId xmlns:a16="http://schemas.microsoft.com/office/drawing/2014/main" id="{00000000-0008-0000-0600-00008F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12" name="テキスト ボックス 911">
          <a:extLst>
            <a:ext uri="{FF2B5EF4-FFF2-40B4-BE49-F238E27FC236}">
              <a16:creationId xmlns:a16="http://schemas.microsoft.com/office/drawing/2014/main" id="{00000000-0008-0000-0600-000090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13" name="テキスト ボックス 912">
          <a:extLst>
            <a:ext uri="{FF2B5EF4-FFF2-40B4-BE49-F238E27FC236}">
              <a16:creationId xmlns:a16="http://schemas.microsoft.com/office/drawing/2014/main" id="{00000000-0008-0000-0600-000091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14" name="テキスト ボックス 913">
          <a:extLst>
            <a:ext uri="{FF2B5EF4-FFF2-40B4-BE49-F238E27FC236}">
              <a16:creationId xmlns:a16="http://schemas.microsoft.com/office/drawing/2014/main" id="{00000000-0008-0000-0600-000092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15" name="テキスト ボックス 914">
          <a:extLst>
            <a:ext uri="{FF2B5EF4-FFF2-40B4-BE49-F238E27FC236}">
              <a16:creationId xmlns:a16="http://schemas.microsoft.com/office/drawing/2014/main" id="{00000000-0008-0000-0600-000093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16" name="テキスト ボックス 915">
          <a:extLst>
            <a:ext uri="{FF2B5EF4-FFF2-40B4-BE49-F238E27FC236}">
              <a16:creationId xmlns:a16="http://schemas.microsoft.com/office/drawing/2014/main" id="{00000000-0008-0000-0600-000094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17" name="楕円 916">
          <a:extLst>
            <a:ext uri="{FF2B5EF4-FFF2-40B4-BE49-F238E27FC236}">
              <a16:creationId xmlns:a16="http://schemas.microsoft.com/office/drawing/2014/main" id="{00000000-0008-0000-0600-000095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18" name="前年度繰上充用金該当値テキスト">
          <a:extLst>
            <a:ext uri="{FF2B5EF4-FFF2-40B4-BE49-F238E27FC236}">
              <a16:creationId xmlns:a16="http://schemas.microsoft.com/office/drawing/2014/main" id="{00000000-0008-0000-0600-000096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19" name="楕円 918">
          <a:extLst>
            <a:ext uri="{FF2B5EF4-FFF2-40B4-BE49-F238E27FC236}">
              <a16:creationId xmlns:a16="http://schemas.microsoft.com/office/drawing/2014/main" id="{00000000-0008-0000-0600-000097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20" name="テキスト ボックス 919">
          <a:extLst>
            <a:ext uri="{FF2B5EF4-FFF2-40B4-BE49-F238E27FC236}">
              <a16:creationId xmlns:a16="http://schemas.microsoft.com/office/drawing/2014/main" id="{00000000-0008-0000-0600-000098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21" name="楕円 920">
          <a:extLst>
            <a:ext uri="{FF2B5EF4-FFF2-40B4-BE49-F238E27FC236}">
              <a16:creationId xmlns:a16="http://schemas.microsoft.com/office/drawing/2014/main" id="{00000000-0008-0000-0600-000099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22" name="テキスト ボックス 921">
          <a:extLst>
            <a:ext uri="{FF2B5EF4-FFF2-40B4-BE49-F238E27FC236}">
              <a16:creationId xmlns:a16="http://schemas.microsoft.com/office/drawing/2014/main" id="{00000000-0008-0000-0600-00009A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23" name="楕円 922">
          <a:extLst>
            <a:ext uri="{FF2B5EF4-FFF2-40B4-BE49-F238E27FC236}">
              <a16:creationId xmlns:a16="http://schemas.microsoft.com/office/drawing/2014/main" id="{00000000-0008-0000-0600-00009B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24" name="テキスト ボックス 923">
          <a:extLst>
            <a:ext uri="{FF2B5EF4-FFF2-40B4-BE49-F238E27FC236}">
              <a16:creationId xmlns:a16="http://schemas.microsoft.com/office/drawing/2014/main" id="{00000000-0008-0000-0600-00009C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25" name="楕円 924">
          <a:extLst>
            <a:ext uri="{FF2B5EF4-FFF2-40B4-BE49-F238E27FC236}">
              <a16:creationId xmlns:a16="http://schemas.microsoft.com/office/drawing/2014/main" id="{00000000-0008-0000-0600-00009D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26" name="テキスト ボックス 925">
          <a:extLst>
            <a:ext uri="{FF2B5EF4-FFF2-40B4-BE49-F238E27FC236}">
              <a16:creationId xmlns:a16="http://schemas.microsoft.com/office/drawing/2014/main" id="{00000000-0008-0000-0600-00009E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27" name="正方形/長方形 926">
          <a:extLst>
            <a:ext uri="{FF2B5EF4-FFF2-40B4-BE49-F238E27FC236}">
              <a16:creationId xmlns:a16="http://schemas.microsoft.com/office/drawing/2014/main" id="{00000000-0008-0000-0600-00009F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28" name="正方形/長方形 927">
          <a:extLst>
            <a:ext uri="{FF2B5EF4-FFF2-40B4-BE49-F238E27FC236}">
              <a16:creationId xmlns:a16="http://schemas.microsoft.com/office/drawing/2014/main" id="{00000000-0008-0000-0600-0000A0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29" name="テキスト ボックス 928">
          <a:extLst>
            <a:ext uri="{FF2B5EF4-FFF2-40B4-BE49-F238E27FC236}">
              <a16:creationId xmlns:a16="http://schemas.microsoft.com/office/drawing/2014/main" id="{00000000-0008-0000-0600-0000A1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R4</a:t>
          </a:r>
          <a:r>
            <a:rPr kumimoji="1" lang="ja-JP"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では、</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普通建設事業費</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及び</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繰出金</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が類似団体平均を上回っていたが、</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R5</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では、</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本庁舎空調機器改修工事や防災行政無線親卓設備更新工事</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等の更新整備に係る普通建設事業費が減少したため、</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繰出金</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のみが</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類似団体平均を上回</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る結果となった。</a:t>
          </a:r>
          <a:endPar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類似団体平均を上回った繰出金</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については、高齢化率の増加により、</a:t>
          </a:r>
          <a:r>
            <a:rPr kumimoji="1" lang="ja-JP"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後期高齢者医療事業会計及び介護保険事業会計への繰出金が</a:t>
          </a:r>
          <a:r>
            <a:rPr kumimoji="1" lang="ja-JP" altLang="en-US" sz="1300" b="0" i="0" baseline="0">
              <a:solidFill>
                <a:schemeClr val="dk1"/>
              </a:solidFill>
              <a:effectLst/>
              <a:latin typeface="ＭＳ Ｐゴシック" panose="020B0600070205080204" pitchFamily="50" charset="-128"/>
              <a:ea typeface="ＭＳ Ｐゴシック" panose="020B0600070205080204" pitchFamily="50" charset="-128"/>
              <a:cs typeface="+mn-cs"/>
            </a:rPr>
            <a:t>高止まりの傾向にあることから、</a:t>
          </a:r>
          <a:r>
            <a:rPr kumimoji="1" lang="ja-JP"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高齢者の医療・介護給付費を抑制するため、疾病・介護予防事業等の充実を図っていく。</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また、人件費について、類似団体平均は下回っているものの、年々増加傾向にあるため、定員管理計画により適切な職員数を維持し、継続して人件費の抑制に努めていく。</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千葉県鋸南町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6,849
6,728
45.17
5,336,112
4,824,821
274,011
3,065,483
5,276,813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8.9
11.6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111777</xdr:rowOff>
    </xdr:from>
    <xdr:ext cx="467179" cy="259045"/>
    <xdr:sp macro="" textlink="">
      <xdr:nvSpPr>
        <xdr:cNvPr id="42" name="テキスト ボックス 41">
          <a:extLst>
            <a:ext uri="{FF2B5EF4-FFF2-40B4-BE49-F238E27FC236}">
              <a16:creationId xmlns:a16="http://schemas.microsoft.com/office/drawing/2014/main" id="{00000000-0008-0000-0700-00002A000000}"/>
            </a:ext>
          </a:extLst>
        </xdr:cNvPr>
        <xdr:cNvSpPr txBox="1"/>
      </xdr:nvSpPr>
      <xdr:spPr>
        <a:xfrm>
          <a:off x="294821" y="6969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98878</xdr:rowOff>
    </xdr:from>
    <xdr:to>
      <xdr:col>28</xdr:col>
      <xdr:colOff>114300</xdr:colOff>
      <xdr:row>39</xdr:row>
      <xdr:rowOff>98878</xdr:rowOff>
    </xdr:to>
    <xdr:cxnSp macro="">
      <xdr:nvCxnSpPr>
        <xdr:cNvPr id="43" name="直線コネクタ 42">
          <a:extLst>
            <a:ext uri="{FF2B5EF4-FFF2-40B4-BE49-F238E27FC236}">
              <a16:creationId xmlns:a16="http://schemas.microsoft.com/office/drawing/2014/main" id="{00000000-0008-0000-0700-00002B000000}"/>
            </a:ext>
          </a:extLst>
        </xdr:cNvPr>
        <xdr:cNvCxnSpPr/>
      </xdr:nvCxnSpPr>
      <xdr:spPr>
        <a:xfrm>
          <a:off x="762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38</xdr:row>
      <xdr:rowOff>128105</xdr:rowOff>
    </xdr:from>
    <xdr:ext cx="467179" cy="259045"/>
    <xdr:sp macro="" textlink="">
      <xdr:nvSpPr>
        <xdr:cNvPr id="44" name="テキスト ボックス 43">
          <a:extLst>
            <a:ext uri="{FF2B5EF4-FFF2-40B4-BE49-F238E27FC236}">
              <a16:creationId xmlns:a16="http://schemas.microsoft.com/office/drawing/2014/main" id="{00000000-0008-0000-0700-00002C000000}"/>
            </a:ext>
          </a:extLst>
        </xdr:cNvPr>
        <xdr:cNvSpPr txBox="1"/>
      </xdr:nvSpPr>
      <xdr:spPr>
        <a:xfrm>
          <a:off x="294821" y="6643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115207</xdr:rowOff>
    </xdr:from>
    <xdr:to>
      <xdr:col>28</xdr:col>
      <xdr:colOff>114300</xdr:colOff>
      <xdr:row>37</xdr:row>
      <xdr:rowOff>115207</xdr:rowOff>
    </xdr:to>
    <xdr:cxnSp macro="">
      <xdr:nvCxnSpPr>
        <xdr:cNvPr id="45" name="直線コネクタ 44">
          <a:extLst>
            <a:ext uri="{FF2B5EF4-FFF2-40B4-BE49-F238E27FC236}">
              <a16:creationId xmlns:a16="http://schemas.microsoft.com/office/drawing/2014/main" id="{00000000-0008-0000-0700-00002D000000}"/>
            </a:ext>
          </a:extLst>
        </xdr:cNvPr>
        <xdr:cNvCxnSpPr/>
      </xdr:nvCxnSpPr>
      <xdr:spPr>
        <a:xfrm>
          <a:off x="762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36</xdr:row>
      <xdr:rowOff>144434</xdr:rowOff>
    </xdr:from>
    <xdr:ext cx="467179" cy="259045"/>
    <xdr:sp macro="" textlink="">
      <xdr:nvSpPr>
        <xdr:cNvPr id="46" name="テキスト ボックス 45">
          <a:extLst>
            <a:ext uri="{FF2B5EF4-FFF2-40B4-BE49-F238E27FC236}">
              <a16:creationId xmlns:a16="http://schemas.microsoft.com/office/drawing/2014/main" id="{00000000-0008-0000-0700-00002E000000}"/>
            </a:ext>
          </a:extLst>
        </xdr:cNvPr>
        <xdr:cNvSpPr txBox="1"/>
      </xdr:nvSpPr>
      <xdr:spPr>
        <a:xfrm>
          <a:off x="294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131536</xdr:rowOff>
    </xdr:from>
    <xdr:to>
      <xdr:col>28</xdr:col>
      <xdr:colOff>114300</xdr:colOff>
      <xdr:row>35</xdr:row>
      <xdr:rowOff>131536</xdr:rowOff>
    </xdr:to>
    <xdr:cxnSp macro="">
      <xdr:nvCxnSpPr>
        <xdr:cNvPr id="47" name="直線コネクタ 46">
          <a:extLst>
            <a:ext uri="{FF2B5EF4-FFF2-40B4-BE49-F238E27FC236}">
              <a16:creationId xmlns:a16="http://schemas.microsoft.com/office/drawing/2014/main" id="{00000000-0008-0000-0700-00002F000000}"/>
            </a:ext>
          </a:extLst>
        </xdr:cNvPr>
        <xdr:cNvCxnSpPr/>
      </xdr:nvCxnSpPr>
      <xdr:spPr>
        <a:xfrm>
          <a:off x="762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34</xdr:row>
      <xdr:rowOff>160763</xdr:rowOff>
    </xdr:from>
    <xdr:ext cx="531299" cy="259045"/>
    <xdr:sp macro="" textlink="">
      <xdr:nvSpPr>
        <xdr:cNvPr id="48" name="テキスト ボックス 47">
          <a:extLst>
            <a:ext uri="{FF2B5EF4-FFF2-40B4-BE49-F238E27FC236}">
              <a16:creationId xmlns:a16="http://schemas.microsoft.com/office/drawing/2014/main" id="{00000000-0008-0000-0700-000030000000}"/>
            </a:ext>
          </a:extLst>
        </xdr:cNvPr>
        <xdr:cNvSpPr txBox="1"/>
      </xdr:nvSpPr>
      <xdr:spPr>
        <a:xfrm>
          <a:off x="230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147864</xdr:rowOff>
    </xdr:from>
    <xdr:to>
      <xdr:col>28</xdr:col>
      <xdr:colOff>114300</xdr:colOff>
      <xdr:row>33</xdr:row>
      <xdr:rowOff>147864</xdr:rowOff>
    </xdr:to>
    <xdr:cxnSp macro="">
      <xdr:nvCxnSpPr>
        <xdr:cNvPr id="49" name="直線コネクタ 48">
          <a:extLst>
            <a:ext uri="{FF2B5EF4-FFF2-40B4-BE49-F238E27FC236}">
              <a16:creationId xmlns:a16="http://schemas.microsoft.com/office/drawing/2014/main" id="{00000000-0008-0000-0700-000031000000}"/>
            </a:ext>
          </a:extLst>
        </xdr:cNvPr>
        <xdr:cNvCxnSpPr/>
      </xdr:nvCxnSpPr>
      <xdr:spPr>
        <a:xfrm>
          <a:off x="762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5641</xdr:rowOff>
    </xdr:from>
    <xdr:ext cx="531299" cy="259045"/>
    <xdr:sp macro="" textlink="">
      <xdr:nvSpPr>
        <xdr:cNvPr id="50" name="テキスト ボックス 49">
          <a:extLst>
            <a:ext uri="{FF2B5EF4-FFF2-40B4-BE49-F238E27FC236}">
              <a16:creationId xmlns:a16="http://schemas.microsoft.com/office/drawing/2014/main" id="{00000000-0008-0000-0700-000032000000}"/>
            </a:ext>
          </a:extLst>
        </xdr:cNvPr>
        <xdr:cNvSpPr txBox="1"/>
      </xdr:nvSpPr>
      <xdr:spPr>
        <a:xfrm>
          <a:off x="230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164193</xdr:rowOff>
    </xdr:from>
    <xdr:to>
      <xdr:col>28</xdr:col>
      <xdr:colOff>114300</xdr:colOff>
      <xdr:row>31</xdr:row>
      <xdr:rowOff>164193</xdr:rowOff>
    </xdr:to>
    <xdr:cxnSp macro="">
      <xdr:nvCxnSpPr>
        <xdr:cNvPr id="51" name="直線コネクタ 50">
          <a:extLst>
            <a:ext uri="{FF2B5EF4-FFF2-40B4-BE49-F238E27FC236}">
              <a16:creationId xmlns:a16="http://schemas.microsoft.com/office/drawing/2014/main" id="{00000000-0008-0000-0700-000033000000}"/>
            </a:ext>
          </a:extLst>
        </xdr:cNvPr>
        <xdr:cNvCxnSpPr/>
      </xdr:nvCxnSpPr>
      <xdr:spPr>
        <a:xfrm>
          <a:off x="762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21970</xdr:rowOff>
    </xdr:from>
    <xdr:ext cx="531299" cy="259045"/>
    <xdr:sp macro="" textlink="">
      <xdr:nvSpPr>
        <xdr:cNvPr id="52" name="テキスト ボックス 51">
          <a:extLst>
            <a:ext uri="{FF2B5EF4-FFF2-40B4-BE49-F238E27FC236}">
              <a16:creationId xmlns:a16="http://schemas.microsoft.com/office/drawing/2014/main" id="{00000000-0008-0000-0700-000034000000}"/>
            </a:ext>
          </a:extLst>
        </xdr:cNvPr>
        <xdr:cNvSpPr txBox="1"/>
      </xdr:nvSpPr>
      <xdr:spPr>
        <a:xfrm>
          <a:off x="230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9072</xdr:rowOff>
    </xdr:from>
    <xdr:to>
      <xdr:col>28</xdr:col>
      <xdr:colOff>114300</xdr:colOff>
      <xdr:row>30</xdr:row>
      <xdr:rowOff>9072</xdr:rowOff>
    </xdr:to>
    <xdr:cxnSp macro="">
      <xdr:nvCxnSpPr>
        <xdr:cNvPr id="53" name="直線コネクタ 52">
          <a:extLst>
            <a:ext uri="{FF2B5EF4-FFF2-40B4-BE49-F238E27FC236}">
              <a16:creationId xmlns:a16="http://schemas.microsoft.com/office/drawing/2014/main" id="{00000000-0008-0000-0700-000035000000}"/>
            </a:ext>
          </a:extLst>
        </xdr:cNvPr>
        <xdr:cNvCxnSpPr/>
      </xdr:nvCxnSpPr>
      <xdr:spPr>
        <a:xfrm>
          <a:off x="762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38299</xdr:rowOff>
    </xdr:from>
    <xdr:ext cx="531299" cy="259045"/>
    <xdr:sp macro="" textlink="">
      <xdr:nvSpPr>
        <xdr:cNvPr id="54" name="テキスト ボックス 53">
          <a:extLst>
            <a:ext uri="{FF2B5EF4-FFF2-40B4-BE49-F238E27FC236}">
              <a16:creationId xmlns:a16="http://schemas.microsoft.com/office/drawing/2014/main" id="{00000000-0008-0000-0700-000036000000}"/>
            </a:ext>
          </a:extLst>
        </xdr:cNvPr>
        <xdr:cNvSpPr txBox="1"/>
      </xdr:nvSpPr>
      <xdr:spPr>
        <a:xfrm>
          <a:off x="230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5" name="直線コネクタ 54">
          <a:extLst>
            <a:ext uri="{FF2B5EF4-FFF2-40B4-BE49-F238E27FC236}">
              <a16:creationId xmlns:a16="http://schemas.microsoft.com/office/drawing/2014/main" id="{00000000-0008-0000-0700-000037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27</xdr:row>
      <xdr:rowOff>54627</xdr:rowOff>
    </xdr:from>
    <xdr:ext cx="531299" cy="259045"/>
    <xdr:sp macro="" textlink="">
      <xdr:nvSpPr>
        <xdr:cNvPr id="56" name="テキスト ボックス 55">
          <a:extLst>
            <a:ext uri="{FF2B5EF4-FFF2-40B4-BE49-F238E27FC236}">
              <a16:creationId xmlns:a16="http://schemas.microsoft.com/office/drawing/2014/main" id="{00000000-0008-0000-0700-000038000000}"/>
            </a:ext>
          </a:extLst>
        </xdr:cNvPr>
        <xdr:cNvSpPr txBox="1"/>
      </xdr:nvSpPr>
      <xdr:spPr>
        <a:xfrm>
          <a:off x="230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7" name="議会費グラフ枠">
          <a:extLst>
            <a:ext uri="{FF2B5EF4-FFF2-40B4-BE49-F238E27FC236}">
              <a16:creationId xmlns:a16="http://schemas.microsoft.com/office/drawing/2014/main" id="{00000000-0008-0000-0700-000039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70957</xdr:rowOff>
    </xdr:from>
    <xdr:to>
      <xdr:col>24</xdr:col>
      <xdr:colOff>62865</xdr:colOff>
      <xdr:row>39</xdr:row>
      <xdr:rowOff>105900</xdr:rowOff>
    </xdr:to>
    <xdr:cxnSp macro="">
      <xdr:nvCxnSpPr>
        <xdr:cNvPr id="58" name="直線コネクタ 57">
          <a:extLst>
            <a:ext uri="{FF2B5EF4-FFF2-40B4-BE49-F238E27FC236}">
              <a16:creationId xmlns:a16="http://schemas.microsoft.com/office/drawing/2014/main" id="{00000000-0008-0000-0700-00003A000000}"/>
            </a:ext>
          </a:extLst>
        </xdr:cNvPr>
        <xdr:cNvCxnSpPr/>
      </xdr:nvCxnSpPr>
      <xdr:spPr>
        <a:xfrm flipV="1">
          <a:off x="4633595" y="5214457"/>
          <a:ext cx="1270" cy="15779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39</xdr:row>
      <xdr:rowOff>109727</xdr:rowOff>
    </xdr:from>
    <xdr:ext cx="469744" cy="259045"/>
    <xdr:sp macro="" textlink="">
      <xdr:nvSpPr>
        <xdr:cNvPr id="59" name="議会費最小値テキスト">
          <a:extLst>
            <a:ext uri="{FF2B5EF4-FFF2-40B4-BE49-F238E27FC236}">
              <a16:creationId xmlns:a16="http://schemas.microsoft.com/office/drawing/2014/main" id="{00000000-0008-0000-0700-00003B000000}"/>
            </a:ext>
          </a:extLst>
        </xdr:cNvPr>
        <xdr:cNvSpPr txBox="1"/>
      </xdr:nvSpPr>
      <xdr:spPr>
        <a:xfrm>
          <a:off x="4686300" y="67962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5,957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39</xdr:row>
      <xdr:rowOff>105900</xdr:rowOff>
    </xdr:from>
    <xdr:to>
      <xdr:col>24</xdr:col>
      <xdr:colOff>152400</xdr:colOff>
      <xdr:row>39</xdr:row>
      <xdr:rowOff>105900</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a:off x="4546600" y="67924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17634</xdr:rowOff>
    </xdr:from>
    <xdr:ext cx="534377" cy="259045"/>
    <xdr:sp macro="" textlink="">
      <xdr:nvSpPr>
        <xdr:cNvPr id="61" name="議会費最大値テキスト">
          <a:extLst>
            <a:ext uri="{FF2B5EF4-FFF2-40B4-BE49-F238E27FC236}">
              <a16:creationId xmlns:a16="http://schemas.microsoft.com/office/drawing/2014/main" id="{00000000-0008-0000-0700-00003D000000}"/>
            </a:ext>
          </a:extLst>
        </xdr:cNvPr>
        <xdr:cNvSpPr txBox="1"/>
      </xdr:nvSpPr>
      <xdr:spPr>
        <a:xfrm>
          <a:off x="4686300" y="49896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15,621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70957</xdr:rowOff>
    </xdr:from>
    <xdr:to>
      <xdr:col>24</xdr:col>
      <xdr:colOff>152400</xdr:colOff>
      <xdr:row>30</xdr:row>
      <xdr:rowOff>70957</xdr:rowOff>
    </xdr:to>
    <xdr:cxnSp macro="">
      <xdr:nvCxnSpPr>
        <xdr:cNvPr id="62" name="直線コネクタ 61">
          <a:extLst>
            <a:ext uri="{FF2B5EF4-FFF2-40B4-BE49-F238E27FC236}">
              <a16:creationId xmlns:a16="http://schemas.microsoft.com/office/drawing/2014/main" id="{00000000-0008-0000-0700-00003E000000}"/>
            </a:ext>
          </a:extLst>
        </xdr:cNvPr>
        <xdr:cNvCxnSpPr/>
      </xdr:nvCxnSpPr>
      <xdr:spPr>
        <a:xfrm>
          <a:off x="4546600" y="52144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18052</xdr:rowOff>
    </xdr:from>
    <xdr:to>
      <xdr:col>24</xdr:col>
      <xdr:colOff>63500</xdr:colOff>
      <xdr:row>36</xdr:row>
      <xdr:rowOff>113248</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flipV="1">
          <a:off x="3797300" y="6190252"/>
          <a:ext cx="838200" cy="951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133621</xdr:rowOff>
    </xdr:from>
    <xdr:ext cx="469744" cy="259045"/>
    <xdr:sp macro="" textlink="">
      <xdr:nvSpPr>
        <xdr:cNvPr id="64" name="議会費平均値テキスト">
          <a:extLst>
            <a:ext uri="{FF2B5EF4-FFF2-40B4-BE49-F238E27FC236}">
              <a16:creationId xmlns:a16="http://schemas.microsoft.com/office/drawing/2014/main" id="{00000000-0008-0000-0700-000040000000}"/>
            </a:ext>
          </a:extLst>
        </xdr:cNvPr>
        <xdr:cNvSpPr txBox="1"/>
      </xdr:nvSpPr>
      <xdr:spPr>
        <a:xfrm>
          <a:off x="4686300" y="613437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155194</xdr:rowOff>
    </xdr:from>
    <xdr:to>
      <xdr:col>24</xdr:col>
      <xdr:colOff>114300</xdr:colOff>
      <xdr:row>36</xdr:row>
      <xdr:rowOff>85344</xdr:rowOff>
    </xdr:to>
    <xdr:sp macro="" textlink="">
      <xdr:nvSpPr>
        <xdr:cNvPr id="65" name="フローチャート: 判断 64">
          <a:extLst>
            <a:ext uri="{FF2B5EF4-FFF2-40B4-BE49-F238E27FC236}">
              <a16:creationId xmlns:a16="http://schemas.microsoft.com/office/drawing/2014/main" id="{00000000-0008-0000-0700-000041000000}"/>
            </a:ext>
          </a:extLst>
        </xdr:cNvPr>
        <xdr:cNvSpPr/>
      </xdr:nvSpPr>
      <xdr:spPr>
        <a:xfrm>
          <a:off x="4584700" y="6155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113248</xdr:rowOff>
    </xdr:from>
    <xdr:to>
      <xdr:col>19</xdr:col>
      <xdr:colOff>177800</xdr:colOff>
      <xdr:row>37</xdr:row>
      <xdr:rowOff>8908</xdr:rowOff>
    </xdr:to>
    <xdr:cxnSp macro="">
      <xdr:nvCxnSpPr>
        <xdr:cNvPr id="66" name="直線コネクタ 65">
          <a:extLst>
            <a:ext uri="{FF2B5EF4-FFF2-40B4-BE49-F238E27FC236}">
              <a16:creationId xmlns:a16="http://schemas.microsoft.com/office/drawing/2014/main" id="{00000000-0008-0000-0700-000042000000}"/>
            </a:ext>
          </a:extLst>
        </xdr:cNvPr>
        <xdr:cNvCxnSpPr/>
      </xdr:nvCxnSpPr>
      <xdr:spPr>
        <a:xfrm flipV="1">
          <a:off x="2908300" y="6285448"/>
          <a:ext cx="889000" cy="671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17381</xdr:rowOff>
    </xdr:from>
    <xdr:to>
      <xdr:col>20</xdr:col>
      <xdr:colOff>38100</xdr:colOff>
      <xdr:row>36</xdr:row>
      <xdr:rowOff>118981</xdr:rowOff>
    </xdr:to>
    <xdr:sp macro="" textlink="">
      <xdr:nvSpPr>
        <xdr:cNvPr id="67" name="フローチャート: 判断 66">
          <a:extLst>
            <a:ext uri="{FF2B5EF4-FFF2-40B4-BE49-F238E27FC236}">
              <a16:creationId xmlns:a16="http://schemas.microsoft.com/office/drawing/2014/main" id="{00000000-0008-0000-0700-000043000000}"/>
            </a:ext>
          </a:extLst>
        </xdr:cNvPr>
        <xdr:cNvSpPr/>
      </xdr:nvSpPr>
      <xdr:spPr>
        <a:xfrm>
          <a:off x="3746500" y="61895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34</xdr:row>
      <xdr:rowOff>135508</xdr:rowOff>
    </xdr:from>
    <xdr:ext cx="469744" cy="259045"/>
    <xdr:sp macro="" textlink="">
      <xdr:nvSpPr>
        <xdr:cNvPr id="68" name="テキスト ボックス 67">
          <a:extLst>
            <a:ext uri="{FF2B5EF4-FFF2-40B4-BE49-F238E27FC236}">
              <a16:creationId xmlns:a16="http://schemas.microsoft.com/office/drawing/2014/main" id="{00000000-0008-0000-0700-000044000000}"/>
            </a:ext>
          </a:extLst>
        </xdr:cNvPr>
        <xdr:cNvSpPr txBox="1"/>
      </xdr:nvSpPr>
      <xdr:spPr>
        <a:xfrm>
          <a:off x="3562428" y="59648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8908</xdr:rowOff>
    </xdr:from>
    <xdr:to>
      <xdr:col>15</xdr:col>
      <xdr:colOff>50800</xdr:colOff>
      <xdr:row>37</xdr:row>
      <xdr:rowOff>66548</xdr:rowOff>
    </xdr:to>
    <xdr:cxnSp macro="">
      <xdr:nvCxnSpPr>
        <xdr:cNvPr id="69" name="直線コネクタ 68">
          <a:extLst>
            <a:ext uri="{FF2B5EF4-FFF2-40B4-BE49-F238E27FC236}">
              <a16:creationId xmlns:a16="http://schemas.microsoft.com/office/drawing/2014/main" id="{00000000-0008-0000-0700-000045000000}"/>
            </a:ext>
          </a:extLst>
        </xdr:cNvPr>
        <xdr:cNvCxnSpPr/>
      </xdr:nvCxnSpPr>
      <xdr:spPr>
        <a:xfrm flipV="1">
          <a:off x="2019300" y="6352558"/>
          <a:ext cx="889000" cy="576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11829</xdr:rowOff>
    </xdr:from>
    <xdr:to>
      <xdr:col>15</xdr:col>
      <xdr:colOff>101600</xdr:colOff>
      <xdr:row>36</xdr:row>
      <xdr:rowOff>113429</xdr:rowOff>
    </xdr:to>
    <xdr:sp macro="" textlink="">
      <xdr:nvSpPr>
        <xdr:cNvPr id="70" name="フローチャート: 判断 69">
          <a:extLst>
            <a:ext uri="{FF2B5EF4-FFF2-40B4-BE49-F238E27FC236}">
              <a16:creationId xmlns:a16="http://schemas.microsoft.com/office/drawing/2014/main" id="{00000000-0008-0000-0700-000046000000}"/>
            </a:ext>
          </a:extLst>
        </xdr:cNvPr>
        <xdr:cNvSpPr/>
      </xdr:nvSpPr>
      <xdr:spPr>
        <a:xfrm>
          <a:off x="2857500" y="61840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34</xdr:row>
      <xdr:rowOff>129956</xdr:rowOff>
    </xdr:from>
    <xdr:ext cx="469744" cy="259045"/>
    <xdr:sp macro="" textlink="">
      <xdr:nvSpPr>
        <xdr:cNvPr id="71" name="テキスト ボックス 70">
          <a:extLst>
            <a:ext uri="{FF2B5EF4-FFF2-40B4-BE49-F238E27FC236}">
              <a16:creationId xmlns:a16="http://schemas.microsoft.com/office/drawing/2014/main" id="{00000000-0008-0000-0700-000047000000}"/>
            </a:ext>
          </a:extLst>
        </xdr:cNvPr>
        <xdr:cNvSpPr txBox="1"/>
      </xdr:nvSpPr>
      <xdr:spPr>
        <a:xfrm>
          <a:off x="2673428" y="5959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11684</xdr:rowOff>
    </xdr:from>
    <xdr:to>
      <xdr:col>10</xdr:col>
      <xdr:colOff>114300</xdr:colOff>
      <xdr:row>37</xdr:row>
      <xdr:rowOff>66548</xdr:rowOff>
    </xdr:to>
    <xdr:cxnSp macro="">
      <xdr:nvCxnSpPr>
        <xdr:cNvPr id="72" name="直線コネクタ 71">
          <a:extLst>
            <a:ext uri="{FF2B5EF4-FFF2-40B4-BE49-F238E27FC236}">
              <a16:creationId xmlns:a16="http://schemas.microsoft.com/office/drawing/2014/main" id="{00000000-0008-0000-0700-000048000000}"/>
            </a:ext>
          </a:extLst>
        </xdr:cNvPr>
        <xdr:cNvCxnSpPr/>
      </xdr:nvCxnSpPr>
      <xdr:spPr>
        <a:xfrm>
          <a:off x="1130300" y="6355334"/>
          <a:ext cx="8890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21953</xdr:rowOff>
    </xdr:from>
    <xdr:to>
      <xdr:col>10</xdr:col>
      <xdr:colOff>165100</xdr:colOff>
      <xdr:row>36</xdr:row>
      <xdr:rowOff>123553</xdr:rowOff>
    </xdr:to>
    <xdr:sp macro="" textlink="">
      <xdr:nvSpPr>
        <xdr:cNvPr id="73" name="フローチャート: 判断 72">
          <a:extLst>
            <a:ext uri="{FF2B5EF4-FFF2-40B4-BE49-F238E27FC236}">
              <a16:creationId xmlns:a16="http://schemas.microsoft.com/office/drawing/2014/main" id="{00000000-0008-0000-0700-000049000000}"/>
            </a:ext>
          </a:extLst>
        </xdr:cNvPr>
        <xdr:cNvSpPr/>
      </xdr:nvSpPr>
      <xdr:spPr>
        <a:xfrm>
          <a:off x="1968500" y="61941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34</xdr:row>
      <xdr:rowOff>140080</xdr:rowOff>
    </xdr:from>
    <xdr:ext cx="469744"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1784428" y="59693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140825</xdr:rowOff>
    </xdr:from>
    <xdr:to>
      <xdr:col>6</xdr:col>
      <xdr:colOff>38100</xdr:colOff>
      <xdr:row>36</xdr:row>
      <xdr:rowOff>70975</xdr:rowOff>
    </xdr:to>
    <xdr:sp macro="" textlink="">
      <xdr:nvSpPr>
        <xdr:cNvPr id="75" name="フローチャート: 判断 74">
          <a:extLst>
            <a:ext uri="{FF2B5EF4-FFF2-40B4-BE49-F238E27FC236}">
              <a16:creationId xmlns:a16="http://schemas.microsoft.com/office/drawing/2014/main" id="{00000000-0008-0000-0700-00004B000000}"/>
            </a:ext>
          </a:extLst>
        </xdr:cNvPr>
        <xdr:cNvSpPr/>
      </xdr:nvSpPr>
      <xdr:spPr>
        <a:xfrm>
          <a:off x="1079500" y="6141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34</xdr:row>
      <xdr:rowOff>87502</xdr:rowOff>
    </xdr:from>
    <xdr:ext cx="469744"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895428" y="59168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700-00004F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80" name="テキスト ボックス 79">
          <a:extLst>
            <a:ext uri="{FF2B5EF4-FFF2-40B4-BE49-F238E27FC236}">
              <a16:creationId xmlns:a16="http://schemas.microsoft.com/office/drawing/2014/main" id="{00000000-0008-0000-0700-000050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81" name="テキスト ボックス 80">
          <a:extLst>
            <a:ext uri="{FF2B5EF4-FFF2-40B4-BE49-F238E27FC236}">
              <a16:creationId xmlns:a16="http://schemas.microsoft.com/office/drawing/2014/main" id="{00000000-0008-0000-0700-000051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138702</xdr:rowOff>
    </xdr:from>
    <xdr:to>
      <xdr:col>24</xdr:col>
      <xdr:colOff>114300</xdr:colOff>
      <xdr:row>36</xdr:row>
      <xdr:rowOff>68852</xdr:rowOff>
    </xdr:to>
    <xdr:sp macro="" textlink="">
      <xdr:nvSpPr>
        <xdr:cNvPr id="82" name="楕円 81">
          <a:extLst>
            <a:ext uri="{FF2B5EF4-FFF2-40B4-BE49-F238E27FC236}">
              <a16:creationId xmlns:a16="http://schemas.microsoft.com/office/drawing/2014/main" id="{00000000-0008-0000-0700-000052000000}"/>
            </a:ext>
          </a:extLst>
        </xdr:cNvPr>
        <xdr:cNvSpPr/>
      </xdr:nvSpPr>
      <xdr:spPr>
        <a:xfrm>
          <a:off x="4584700" y="61394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34</xdr:row>
      <xdr:rowOff>161579</xdr:rowOff>
    </xdr:from>
    <xdr:ext cx="469744" cy="259045"/>
    <xdr:sp macro="" textlink="">
      <xdr:nvSpPr>
        <xdr:cNvPr id="83" name="議会費該当値テキスト">
          <a:extLst>
            <a:ext uri="{FF2B5EF4-FFF2-40B4-BE49-F238E27FC236}">
              <a16:creationId xmlns:a16="http://schemas.microsoft.com/office/drawing/2014/main" id="{00000000-0008-0000-0700-000053000000}"/>
            </a:ext>
          </a:extLst>
        </xdr:cNvPr>
        <xdr:cNvSpPr txBox="1"/>
      </xdr:nvSpPr>
      <xdr:spPr>
        <a:xfrm>
          <a:off x="4686300" y="59908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62448</xdr:rowOff>
    </xdr:from>
    <xdr:to>
      <xdr:col>20</xdr:col>
      <xdr:colOff>38100</xdr:colOff>
      <xdr:row>36</xdr:row>
      <xdr:rowOff>164048</xdr:rowOff>
    </xdr:to>
    <xdr:sp macro="" textlink="">
      <xdr:nvSpPr>
        <xdr:cNvPr id="84" name="楕円 83">
          <a:extLst>
            <a:ext uri="{FF2B5EF4-FFF2-40B4-BE49-F238E27FC236}">
              <a16:creationId xmlns:a16="http://schemas.microsoft.com/office/drawing/2014/main" id="{00000000-0008-0000-0700-000054000000}"/>
            </a:ext>
          </a:extLst>
        </xdr:cNvPr>
        <xdr:cNvSpPr/>
      </xdr:nvSpPr>
      <xdr:spPr>
        <a:xfrm>
          <a:off x="3746500" y="62346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36</xdr:row>
      <xdr:rowOff>155175</xdr:rowOff>
    </xdr:from>
    <xdr:ext cx="469744" cy="259045"/>
    <xdr:sp macro="" textlink="">
      <xdr:nvSpPr>
        <xdr:cNvPr id="85" name="テキスト ボックス 84">
          <a:extLst>
            <a:ext uri="{FF2B5EF4-FFF2-40B4-BE49-F238E27FC236}">
              <a16:creationId xmlns:a16="http://schemas.microsoft.com/office/drawing/2014/main" id="{00000000-0008-0000-0700-000055000000}"/>
            </a:ext>
          </a:extLst>
        </xdr:cNvPr>
        <xdr:cNvSpPr txBox="1"/>
      </xdr:nvSpPr>
      <xdr:spPr>
        <a:xfrm>
          <a:off x="3562428" y="63273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129558</xdr:rowOff>
    </xdr:from>
    <xdr:to>
      <xdr:col>15</xdr:col>
      <xdr:colOff>101600</xdr:colOff>
      <xdr:row>37</xdr:row>
      <xdr:rowOff>59708</xdr:rowOff>
    </xdr:to>
    <xdr:sp macro="" textlink="">
      <xdr:nvSpPr>
        <xdr:cNvPr id="86" name="楕円 85">
          <a:extLst>
            <a:ext uri="{FF2B5EF4-FFF2-40B4-BE49-F238E27FC236}">
              <a16:creationId xmlns:a16="http://schemas.microsoft.com/office/drawing/2014/main" id="{00000000-0008-0000-0700-000056000000}"/>
            </a:ext>
          </a:extLst>
        </xdr:cNvPr>
        <xdr:cNvSpPr/>
      </xdr:nvSpPr>
      <xdr:spPr>
        <a:xfrm>
          <a:off x="2857500" y="63017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37</xdr:row>
      <xdr:rowOff>50835</xdr:rowOff>
    </xdr:from>
    <xdr:ext cx="469744" cy="259045"/>
    <xdr:sp macro="" textlink="">
      <xdr:nvSpPr>
        <xdr:cNvPr id="87" name="テキスト ボックス 86">
          <a:extLst>
            <a:ext uri="{FF2B5EF4-FFF2-40B4-BE49-F238E27FC236}">
              <a16:creationId xmlns:a16="http://schemas.microsoft.com/office/drawing/2014/main" id="{00000000-0008-0000-0700-000057000000}"/>
            </a:ext>
          </a:extLst>
        </xdr:cNvPr>
        <xdr:cNvSpPr txBox="1"/>
      </xdr:nvSpPr>
      <xdr:spPr>
        <a:xfrm>
          <a:off x="2673428" y="63944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15748</xdr:rowOff>
    </xdr:from>
    <xdr:to>
      <xdr:col>10</xdr:col>
      <xdr:colOff>165100</xdr:colOff>
      <xdr:row>37</xdr:row>
      <xdr:rowOff>117348</xdr:rowOff>
    </xdr:to>
    <xdr:sp macro="" textlink="">
      <xdr:nvSpPr>
        <xdr:cNvPr id="88" name="楕円 87">
          <a:extLst>
            <a:ext uri="{FF2B5EF4-FFF2-40B4-BE49-F238E27FC236}">
              <a16:creationId xmlns:a16="http://schemas.microsoft.com/office/drawing/2014/main" id="{00000000-0008-0000-0700-000058000000}"/>
            </a:ext>
          </a:extLst>
        </xdr:cNvPr>
        <xdr:cNvSpPr/>
      </xdr:nvSpPr>
      <xdr:spPr>
        <a:xfrm>
          <a:off x="1968500" y="63593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37</xdr:row>
      <xdr:rowOff>108475</xdr:rowOff>
    </xdr:from>
    <xdr:ext cx="469744" cy="259045"/>
    <xdr:sp macro="" textlink="">
      <xdr:nvSpPr>
        <xdr:cNvPr id="89" name="テキスト ボックス 88">
          <a:extLst>
            <a:ext uri="{FF2B5EF4-FFF2-40B4-BE49-F238E27FC236}">
              <a16:creationId xmlns:a16="http://schemas.microsoft.com/office/drawing/2014/main" id="{00000000-0008-0000-0700-000059000000}"/>
            </a:ext>
          </a:extLst>
        </xdr:cNvPr>
        <xdr:cNvSpPr txBox="1"/>
      </xdr:nvSpPr>
      <xdr:spPr>
        <a:xfrm>
          <a:off x="1784428" y="64521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132334</xdr:rowOff>
    </xdr:from>
    <xdr:to>
      <xdr:col>6</xdr:col>
      <xdr:colOff>38100</xdr:colOff>
      <xdr:row>37</xdr:row>
      <xdr:rowOff>62484</xdr:rowOff>
    </xdr:to>
    <xdr:sp macro="" textlink="">
      <xdr:nvSpPr>
        <xdr:cNvPr id="90" name="楕円 89">
          <a:extLst>
            <a:ext uri="{FF2B5EF4-FFF2-40B4-BE49-F238E27FC236}">
              <a16:creationId xmlns:a16="http://schemas.microsoft.com/office/drawing/2014/main" id="{00000000-0008-0000-0700-00005A000000}"/>
            </a:ext>
          </a:extLst>
        </xdr:cNvPr>
        <xdr:cNvSpPr/>
      </xdr:nvSpPr>
      <xdr:spPr>
        <a:xfrm>
          <a:off x="1079500" y="63045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37</xdr:row>
      <xdr:rowOff>53611</xdr:rowOff>
    </xdr:from>
    <xdr:ext cx="469744" cy="259045"/>
    <xdr:sp macro="" textlink="">
      <xdr:nvSpPr>
        <xdr:cNvPr id="91" name="テキスト ボックス 90">
          <a:extLst>
            <a:ext uri="{FF2B5EF4-FFF2-40B4-BE49-F238E27FC236}">
              <a16:creationId xmlns:a16="http://schemas.microsoft.com/office/drawing/2014/main" id="{00000000-0008-0000-0700-00005B000000}"/>
            </a:ext>
          </a:extLst>
        </xdr:cNvPr>
        <xdr:cNvSpPr txBox="1"/>
      </xdr:nvSpPr>
      <xdr:spPr>
        <a:xfrm>
          <a:off x="895428" y="63972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65,263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7" name="正方形/長方形 96">
          <a:extLst>
            <a:ext uri="{FF2B5EF4-FFF2-40B4-BE49-F238E27FC236}">
              <a16:creationId xmlns:a16="http://schemas.microsoft.com/office/drawing/2014/main" id="{00000000-0008-0000-0700-000061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8" name="正方形/長方形 97">
          <a:extLst>
            <a:ext uri="{FF2B5EF4-FFF2-40B4-BE49-F238E27FC236}">
              <a16:creationId xmlns:a16="http://schemas.microsoft.com/office/drawing/2014/main" id="{00000000-0008-0000-0700-000062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44,083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9" name="正方形/長方形 98">
          <a:extLst>
            <a:ext uri="{FF2B5EF4-FFF2-40B4-BE49-F238E27FC236}">
              <a16:creationId xmlns:a16="http://schemas.microsoft.com/office/drawing/2014/main" id="{00000000-0008-0000-0700-000063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102" name="直線コネクタ 101">
          <a:extLst>
            <a:ext uri="{FF2B5EF4-FFF2-40B4-BE49-F238E27FC236}">
              <a16:creationId xmlns:a16="http://schemas.microsoft.com/office/drawing/2014/main" id="{00000000-0008-0000-0700-000066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103" name="テキスト ボックス 102">
          <a:extLst>
            <a:ext uri="{FF2B5EF4-FFF2-40B4-BE49-F238E27FC236}">
              <a16:creationId xmlns:a16="http://schemas.microsoft.com/office/drawing/2014/main" id="{00000000-0008-0000-0700-000067000000}"/>
            </a:ext>
          </a:extLst>
        </xdr:cNvPr>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4" name="直線コネクタ 103">
          <a:extLst>
            <a:ext uri="{FF2B5EF4-FFF2-40B4-BE49-F238E27FC236}">
              <a16:creationId xmlns:a16="http://schemas.microsoft.com/office/drawing/2014/main" id="{00000000-0008-0000-0700-000068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5" name="テキスト ボックス 104">
          <a:extLst>
            <a:ext uri="{FF2B5EF4-FFF2-40B4-BE49-F238E27FC236}">
              <a16:creationId xmlns:a16="http://schemas.microsoft.com/office/drawing/2014/main" id="{00000000-0008-0000-0700-000069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6" name="直線コネクタ 105">
          <a:extLst>
            <a:ext uri="{FF2B5EF4-FFF2-40B4-BE49-F238E27FC236}">
              <a16:creationId xmlns:a16="http://schemas.microsoft.com/office/drawing/2014/main" id="{00000000-0008-0000-0700-00006A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7" name="テキスト ボックス 106">
          <a:extLst>
            <a:ext uri="{FF2B5EF4-FFF2-40B4-BE49-F238E27FC236}">
              <a16:creationId xmlns:a16="http://schemas.microsoft.com/office/drawing/2014/main" id="{00000000-0008-0000-0700-00006B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8" name="直線コネクタ 107">
          <a:extLst>
            <a:ext uri="{FF2B5EF4-FFF2-40B4-BE49-F238E27FC236}">
              <a16:creationId xmlns:a16="http://schemas.microsoft.com/office/drawing/2014/main" id="{00000000-0008-0000-0700-00006C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9" name="テキスト ボックス 108">
          <a:extLst>
            <a:ext uri="{FF2B5EF4-FFF2-40B4-BE49-F238E27FC236}">
              <a16:creationId xmlns:a16="http://schemas.microsoft.com/office/drawing/2014/main" id="{00000000-0008-0000-0700-00006D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51</xdr:row>
      <xdr:rowOff>21970</xdr:rowOff>
    </xdr:from>
    <xdr:ext cx="685572" cy="259045"/>
    <xdr:sp macro="" textlink="">
      <xdr:nvSpPr>
        <xdr:cNvPr id="111" name="テキスト ボックス 110">
          <a:extLst>
            <a:ext uri="{FF2B5EF4-FFF2-40B4-BE49-F238E27FC236}">
              <a16:creationId xmlns:a16="http://schemas.microsoft.com/office/drawing/2014/main" id="{00000000-0008-0000-0700-00006F000000}"/>
            </a:ext>
          </a:extLst>
        </xdr:cNvPr>
        <xdr:cNvSpPr txBox="1"/>
      </xdr:nvSpPr>
      <xdr:spPr>
        <a:xfrm>
          <a:off x="76428" y="8765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38299</xdr:rowOff>
    </xdr:from>
    <xdr:ext cx="685572" cy="259045"/>
    <xdr:sp macro="" textlink="">
      <xdr:nvSpPr>
        <xdr:cNvPr id="113" name="テキスト ボックス 112">
          <a:extLst>
            <a:ext uri="{FF2B5EF4-FFF2-40B4-BE49-F238E27FC236}">
              <a16:creationId xmlns:a16="http://schemas.microsoft.com/office/drawing/2014/main" id="{00000000-0008-0000-0700-000071000000}"/>
            </a:ext>
          </a:extLst>
        </xdr:cNvPr>
        <xdr:cNvSpPr txBox="1"/>
      </xdr:nvSpPr>
      <xdr:spPr>
        <a:xfrm>
          <a:off x="76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5" name="テキスト ボックス 114">
          <a:extLst>
            <a:ext uri="{FF2B5EF4-FFF2-40B4-BE49-F238E27FC236}">
              <a16:creationId xmlns:a16="http://schemas.microsoft.com/office/drawing/2014/main" id="{00000000-0008-0000-0700-000073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6" name="総務費グラフ枠">
          <a:extLst>
            <a:ext uri="{FF2B5EF4-FFF2-40B4-BE49-F238E27FC236}">
              <a16:creationId xmlns:a16="http://schemas.microsoft.com/office/drawing/2014/main" id="{00000000-0008-0000-0700-000074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6283</xdr:rowOff>
    </xdr:from>
    <xdr:to>
      <xdr:col>24</xdr:col>
      <xdr:colOff>62865</xdr:colOff>
      <xdr:row>59</xdr:row>
      <xdr:rowOff>12561</xdr:rowOff>
    </xdr:to>
    <xdr:cxnSp macro="">
      <xdr:nvCxnSpPr>
        <xdr:cNvPr id="117" name="直線コネクタ 116">
          <a:extLst>
            <a:ext uri="{FF2B5EF4-FFF2-40B4-BE49-F238E27FC236}">
              <a16:creationId xmlns:a16="http://schemas.microsoft.com/office/drawing/2014/main" id="{00000000-0008-0000-0700-000075000000}"/>
            </a:ext>
          </a:extLst>
        </xdr:cNvPr>
        <xdr:cNvCxnSpPr/>
      </xdr:nvCxnSpPr>
      <xdr:spPr>
        <a:xfrm flipV="1">
          <a:off x="4633595" y="8578783"/>
          <a:ext cx="1270" cy="15493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16388</xdr:rowOff>
    </xdr:from>
    <xdr:ext cx="534377" cy="259045"/>
    <xdr:sp macro="" textlink="">
      <xdr:nvSpPr>
        <xdr:cNvPr id="118" name="総務費最小値テキスト">
          <a:extLst>
            <a:ext uri="{FF2B5EF4-FFF2-40B4-BE49-F238E27FC236}">
              <a16:creationId xmlns:a16="http://schemas.microsoft.com/office/drawing/2014/main" id="{00000000-0008-0000-0700-000076000000}"/>
            </a:ext>
          </a:extLst>
        </xdr:cNvPr>
        <xdr:cNvSpPr txBox="1"/>
      </xdr:nvSpPr>
      <xdr:spPr>
        <a:xfrm>
          <a:off x="4686300" y="101319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79,294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59</xdr:row>
      <xdr:rowOff>12561</xdr:rowOff>
    </xdr:from>
    <xdr:to>
      <xdr:col>24</xdr:col>
      <xdr:colOff>152400</xdr:colOff>
      <xdr:row>59</xdr:row>
      <xdr:rowOff>12561</xdr:rowOff>
    </xdr:to>
    <xdr:cxnSp macro="">
      <xdr:nvCxnSpPr>
        <xdr:cNvPr id="119" name="直線コネクタ 118">
          <a:extLst>
            <a:ext uri="{FF2B5EF4-FFF2-40B4-BE49-F238E27FC236}">
              <a16:creationId xmlns:a16="http://schemas.microsoft.com/office/drawing/2014/main" id="{00000000-0008-0000-0700-000077000000}"/>
            </a:ext>
          </a:extLst>
        </xdr:cNvPr>
        <xdr:cNvCxnSpPr/>
      </xdr:nvCxnSpPr>
      <xdr:spPr>
        <a:xfrm>
          <a:off x="4546600" y="101281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48</xdr:row>
      <xdr:rowOff>124410</xdr:rowOff>
    </xdr:from>
    <xdr:ext cx="690189" cy="259045"/>
    <xdr:sp macro="" textlink="">
      <xdr:nvSpPr>
        <xdr:cNvPr id="120" name="総務費最大値テキスト">
          <a:extLst>
            <a:ext uri="{FF2B5EF4-FFF2-40B4-BE49-F238E27FC236}">
              <a16:creationId xmlns:a16="http://schemas.microsoft.com/office/drawing/2014/main" id="{00000000-0008-0000-0700-000078000000}"/>
            </a:ext>
          </a:extLst>
        </xdr:cNvPr>
        <xdr:cNvSpPr txBox="1"/>
      </xdr:nvSpPr>
      <xdr:spPr>
        <a:xfrm>
          <a:off x="4686300" y="835401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1,502,561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50</xdr:row>
      <xdr:rowOff>6283</xdr:rowOff>
    </xdr:from>
    <xdr:to>
      <xdr:col>24</xdr:col>
      <xdr:colOff>152400</xdr:colOff>
      <xdr:row>50</xdr:row>
      <xdr:rowOff>6283</xdr:rowOff>
    </xdr:to>
    <xdr:cxnSp macro="">
      <xdr:nvCxnSpPr>
        <xdr:cNvPr id="121" name="直線コネクタ 120">
          <a:extLst>
            <a:ext uri="{FF2B5EF4-FFF2-40B4-BE49-F238E27FC236}">
              <a16:creationId xmlns:a16="http://schemas.microsoft.com/office/drawing/2014/main" id="{00000000-0008-0000-0700-000079000000}"/>
            </a:ext>
          </a:extLst>
        </xdr:cNvPr>
        <xdr:cNvCxnSpPr/>
      </xdr:nvCxnSpPr>
      <xdr:spPr>
        <a:xfrm>
          <a:off x="4546600" y="85787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60623</xdr:rowOff>
    </xdr:from>
    <xdr:to>
      <xdr:col>24</xdr:col>
      <xdr:colOff>63500</xdr:colOff>
      <xdr:row>58</xdr:row>
      <xdr:rowOff>109989</xdr:rowOff>
    </xdr:to>
    <xdr:cxnSp macro="">
      <xdr:nvCxnSpPr>
        <xdr:cNvPr id="122" name="直線コネクタ 121">
          <a:extLst>
            <a:ext uri="{FF2B5EF4-FFF2-40B4-BE49-F238E27FC236}">
              <a16:creationId xmlns:a16="http://schemas.microsoft.com/office/drawing/2014/main" id="{00000000-0008-0000-0700-00007A000000}"/>
            </a:ext>
          </a:extLst>
        </xdr:cNvPr>
        <xdr:cNvCxnSpPr/>
      </xdr:nvCxnSpPr>
      <xdr:spPr>
        <a:xfrm>
          <a:off x="3797300" y="10004723"/>
          <a:ext cx="838200" cy="493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162356</xdr:rowOff>
    </xdr:from>
    <xdr:ext cx="599010" cy="259045"/>
    <xdr:sp macro="" textlink="">
      <xdr:nvSpPr>
        <xdr:cNvPr id="123" name="総務費平均値テキスト">
          <a:extLst>
            <a:ext uri="{FF2B5EF4-FFF2-40B4-BE49-F238E27FC236}">
              <a16:creationId xmlns:a16="http://schemas.microsoft.com/office/drawing/2014/main" id="{00000000-0008-0000-0700-00007B000000}"/>
            </a:ext>
          </a:extLst>
        </xdr:cNvPr>
        <xdr:cNvSpPr txBox="1"/>
      </xdr:nvSpPr>
      <xdr:spPr>
        <a:xfrm>
          <a:off x="4686300" y="976355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231,036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139479</xdr:rowOff>
    </xdr:from>
    <xdr:to>
      <xdr:col>24</xdr:col>
      <xdr:colOff>114300</xdr:colOff>
      <xdr:row>58</xdr:row>
      <xdr:rowOff>69629</xdr:rowOff>
    </xdr:to>
    <xdr:sp macro="" textlink="">
      <xdr:nvSpPr>
        <xdr:cNvPr id="124" name="フローチャート: 判断 123">
          <a:extLst>
            <a:ext uri="{FF2B5EF4-FFF2-40B4-BE49-F238E27FC236}">
              <a16:creationId xmlns:a16="http://schemas.microsoft.com/office/drawing/2014/main" id="{00000000-0008-0000-0700-00007C000000}"/>
            </a:ext>
          </a:extLst>
        </xdr:cNvPr>
        <xdr:cNvSpPr/>
      </xdr:nvSpPr>
      <xdr:spPr>
        <a:xfrm>
          <a:off x="4584700" y="99121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60623</xdr:rowOff>
    </xdr:from>
    <xdr:to>
      <xdr:col>19</xdr:col>
      <xdr:colOff>177800</xdr:colOff>
      <xdr:row>58</xdr:row>
      <xdr:rowOff>110105</xdr:rowOff>
    </xdr:to>
    <xdr:cxnSp macro="">
      <xdr:nvCxnSpPr>
        <xdr:cNvPr id="125" name="直線コネクタ 124">
          <a:extLst>
            <a:ext uri="{FF2B5EF4-FFF2-40B4-BE49-F238E27FC236}">
              <a16:creationId xmlns:a16="http://schemas.microsoft.com/office/drawing/2014/main" id="{00000000-0008-0000-0700-00007D000000}"/>
            </a:ext>
          </a:extLst>
        </xdr:cNvPr>
        <xdr:cNvCxnSpPr/>
      </xdr:nvCxnSpPr>
      <xdr:spPr>
        <a:xfrm flipV="1">
          <a:off x="2908300" y="10004723"/>
          <a:ext cx="889000" cy="494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129963</xdr:rowOff>
    </xdr:from>
    <xdr:to>
      <xdr:col>20</xdr:col>
      <xdr:colOff>38100</xdr:colOff>
      <xdr:row>58</xdr:row>
      <xdr:rowOff>60113</xdr:rowOff>
    </xdr:to>
    <xdr:sp macro="" textlink="">
      <xdr:nvSpPr>
        <xdr:cNvPr id="126" name="フローチャート: 判断 125">
          <a:extLst>
            <a:ext uri="{FF2B5EF4-FFF2-40B4-BE49-F238E27FC236}">
              <a16:creationId xmlns:a16="http://schemas.microsoft.com/office/drawing/2014/main" id="{00000000-0008-0000-0700-00007E000000}"/>
            </a:ext>
          </a:extLst>
        </xdr:cNvPr>
        <xdr:cNvSpPr/>
      </xdr:nvSpPr>
      <xdr:spPr>
        <a:xfrm>
          <a:off x="3746500" y="99026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76640</xdr:rowOff>
    </xdr:from>
    <xdr:ext cx="599010" cy="259045"/>
    <xdr:sp macro="" textlink="">
      <xdr:nvSpPr>
        <xdr:cNvPr id="127" name="テキスト ボックス 126">
          <a:extLst>
            <a:ext uri="{FF2B5EF4-FFF2-40B4-BE49-F238E27FC236}">
              <a16:creationId xmlns:a16="http://schemas.microsoft.com/office/drawing/2014/main" id="{00000000-0008-0000-0700-00007F000000}"/>
            </a:ext>
          </a:extLst>
        </xdr:cNvPr>
        <xdr:cNvSpPr txBox="1"/>
      </xdr:nvSpPr>
      <xdr:spPr>
        <a:xfrm>
          <a:off x="3497795" y="96778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239,778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156114</xdr:rowOff>
    </xdr:from>
    <xdr:to>
      <xdr:col>15</xdr:col>
      <xdr:colOff>50800</xdr:colOff>
      <xdr:row>58</xdr:row>
      <xdr:rowOff>110105</xdr:rowOff>
    </xdr:to>
    <xdr:cxnSp macro="">
      <xdr:nvCxnSpPr>
        <xdr:cNvPr id="128" name="直線コネクタ 127">
          <a:extLst>
            <a:ext uri="{FF2B5EF4-FFF2-40B4-BE49-F238E27FC236}">
              <a16:creationId xmlns:a16="http://schemas.microsoft.com/office/drawing/2014/main" id="{00000000-0008-0000-0700-000080000000}"/>
            </a:ext>
          </a:extLst>
        </xdr:cNvPr>
        <xdr:cNvCxnSpPr/>
      </xdr:nvCxnSpPr>
      <xdr:spPr>
        <a:xfrm>
          <a:off x="2019300" y="9928764"/>
          <a:ext cx="889000" cy="1254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148792</xdr:rowOff>
    </xdr:from>
    <xdr:to>
      <xdr:col>15</xdr:col>
      <xdr:colOff>101600</xdr:colOff>
      <xdr:row>58</xdr:row>
      <xdr:rowOff>78942</xdr:rowOff>
    </xdr:to>
    <xdr:sp macro="" textlink="">
      <xdr:nvSpPr>
        <xdr:cNvPr id="129" name="フローチャート: 判断 128">
          <a:extLst>
            <a:ext uri="{FF2B5EF4-FFF2-40B4-BE49-F238E27FC236}">
              <a16:creationId xmlns:a16="http://schemas.microsoft.com/office/drawing/2014/main" id="{00000000-0008-0000-0700-000081000000}"/>
            </a:ext>
          </a:extLst>
        </xdr:cNvPr>
        <xdr:cNvSpPr/>
      </xdr:nvSpPr>
      <xdr:spPr>
        <a:xfrm>
          <a:off x="2857500" y="99214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95469</xdr:rowOff>
    </xdr:from>
    <xdr:ext cx="599010" cy="25904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2608795" y="96966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222,481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156114</xdr:rowOff>
    </xdr:from>
    <xdr:to>
      <xdr:col>10</xdr:col>
      <xdr:colOff>114300</xdr:colOff>
      <xdr:row>59</xdr:row>
      <xdr:rowOff>8213</xdr:rowOff>
    </xdr:to>
    <xdr:cxnSp macro="">
      <xdr:nvCxnSpPr>
        <xdr:cNvPr id="131" name="直線コネクタ 130">
          <a:extLst>
            <a:ext uri="{FF2B5EF4-FFF2-40B4-BE49-F238E27FC236}">
              <a16:creationId xmlns:a16="http://schemas.microsoft.com/office/drawing/2014/main" id="{00000000-0008-0000-0700-000083000000}"/>
            </a:ext>
          </a:extLst>
        </xdr:cNvPr>
        <xdr:cNvCxnSpPr/>
      </xdr:nvCxnSpPr>
      <xdr:spPr>
        <a:xfrm flipV="1">
          <a:off x="1130300" y="9928764"/>
          <a:ext cx="889000" cy="1949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78207</xdr:rowOff>
    </xdr:from>
    <xdr:to>
      <xdr:col>10</xdr:col>
      <xdr:colOff>165100</xdr:colOff>
      <xdr:row>58</xdr:row>
      <xdr:rowOff>8357</xdr:rowOff>
    </xdr:to>
    <xdr:sp macro="" textlink="">
      <xdr:nvSpPr>
        <xdr:cNvPr id="132" name="フローチャート: 判断 131">
          <a:extLst>
            <a:ext uri="{FF2B5EF4-FFF2-40B4-BE49-F238E27FC236}">
              <a16:creationId xmlns:a16="http://schemas.microsoft.com/office/drawing/2014/main" id="{00000000-0008-0000-0700-000084000000}"/>
            </a:ext>
          </a:extLst>
        </xdr:cNvPr>
        <xdr:cNvSpPr/>
      </xdr:nvSpPr>
      <xdr:spPr>
        <a:xfrm>
          <a:off x="1968500" y="98508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24884</xdr:rowOff>
    </xdr:from>
    <xdr:ext cx="59901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1719795" y="96260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287,323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37207</xdr:rowOff>
    </xdr:from>
    <xdr:to>
      <xdr:col>6</xdr:col>
      <xdr:colOff>38100</xdr:colOff>
      <xdr:row>58</xdr:row>
      <xdr:rowOff>138807</xdr:rowOff>
    </xdr:to>
    <xdr:sp macro="" textlink="">
      <xdr:nvSpPr>
        <xdr:cNvPr id="134" name="フローチャート: 判断 133">
          <a:extLst>
            <a:ext uri="{FF2B5EF4-FFF2-40B4-BE49-F238E27FC236}">
              <a16:creationId xmlns:a16="http://schemas.microsoft.com/office/drawing/2014/main" id="{00000000-0008-0000-0700-000086000000}"/>
            </a:ext>
          </a:extLst>
        </xdr:cNvPr>
        <xdr:cNvSpPr/>
      </xdr:nvSpPr>
      <xdr:spPr>
        <a:xfrm>
          <a:off x="1079500" y="99813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155334</xdr:rowOff>
    </xdr:from>
    <xdr:ext cx="599010" cy="259045"/>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830795" y="97565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167,487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700-000088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8" name="テキスト ボックス 137">
          <a:extLst>
            <a:ext uri="{FF2B5EF4-FFF2-40B4-BE49-F238E27FC236}">
              <a16:creationId xmlns:a16="http://schemas.microsoft.com/office/drawing/2014/main" id="{00000000-0008-0000-0700-00008A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40" name="テキスト ボックス 139">
          <a:extLst>
            <a:ext uri="{FF2B5EF4-FFF2-40B4-BE49-F238E27FC236}">
              <a16:creationId xmlns:a16="http://schemas.microsoft.com/office/drawing/2014/main" id="{00000000-0008-0000-0700-00008C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59189</xdr:rowOff>
    </xdr:from>
    <xdr:to>
      <xdr:col>24</xdr:col>
      <xdr:colOff>114300</xdr:colOff>
      <xdr:row>58</xdr:row>
      <xdr:rowOff>160789</xdr:rowOff>
    </xdr:to>
    <xdr:sp macro="" textlink="">
      <xdr:nvSpPr>
        <xdr:cNvPr id="141" name="楕円 140">
          <a:extLst>
            <a:ext uri="{FF2B5EF4-FFF2-40B4-BE49-F238E27FC236}">
              <a16:creationId xmlns:a16="http://schemas.microsoft.com/office/drawing/2014/main" id="{00000000-0008-0000-0700-00008D000000}"/>
            </a:ext>
          </a:extLst>
        </xdr:cNvPr>
        <xdr:cNvSpPr/>
      </xdr:nvSpPr>
      <xdr:spPr>
        <a:xfrm>
          <a:off x="4584700" y="100032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145566</xdr:rowOff>
    </xdr:from>
    <xdr:ext cx="599010" cy="259045"/>
    <xdr:sp macro="" textlink="">
      <xdr:nvSpPr>
        <xdr:cNvPr id="142" name="総務費該当値テキスト">
          <a:extLst>
            <a:ext uri="{FF2B5EF4-FFF2-40B4-BE49-F238E27FC236}">
              <a16:creationId xmlns:a16="http://schemas.microsoft.com/office/drawing/2014/main" id="{00000000-0008-0000-0700-00008E000000}"/>
            </a:ext>
          </a:extLst>
        </xdr:cNvPr>
        <xdr:cNvSpPr txBox="1"/>
      </xdr:nvSpPr>
      <xdr:spPr>
        <a:xfrm>
          <a:off x="4686300" y="99182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147,294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9823</xdr:rowOff>
    </xdr:from>
    <xdr:to>
      <xdr:col>20</xdr:col>
      <xdr:colOff>38100</xdr:colOff>
      <xdr:row>58</xdr:row>
      <xdr:rowOff>111423</xdr:rowOff>
    </xdr:to>
    <xdr:sp macro="" textlink="">
      <xdr:nvSpPr>
        <xdr:cNvPr id="143" name="楕円 142">
          <a:extLst>
            <a:ext uri="{FF2B5EF4-FFF2-40B4-BE49-F238E27FC236}">
              <a16:creationId xmlns:a16="http://schemas.microsoft.com/office/drawing/2014/main" id="{00000000-0008-0000-0700-00008F000000}"/>
            </a:ext>
          </a:extLst>
        </xdr:cNvPr>
        <xdr:cNvSpPr/>
      </xdr:nvSpPr>
      <xdr:spPr>
        <a:xfrm>
          <a:off x="3746500" y="99539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102550</xdr:rowOff>
    </xdr:from>
    <xdr:ext cx="599010" cy="259045"/>
    <xdr:sp macro="" textlink="">
      <xdr:nvSpPr>
        <xdr:cNvPr id="144" name="テキスト ボックス 143">
          <a:extLst>
            <a:ext uri="{FF2B5EF4-FFF2-40B4-BE49-F238E27FC236}">
              <a16:creationId xmlns:a16="http://schemas.microsoft.com/office/drawing/2014/main" id="{00000000-0008-0000-0700-000090000000}"/>
            </a:ext>
          </a:extLst>
        </xdr:cNvPr>
        <xdr:cNvSpPr txBox="1"/>
      </xdr:nvSpPr>
      <xdr:spPr>
        <a:xfrm>
          <a:off x="3497795" y="100466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192,643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58</xdr:row>
      <xdr:rowOff>59305</xdr:rowOff>
    </xdr:from>
    <xdr:to>
      <xdr:col>15</xdr:col>
      <xdr:colOff>101600</xdr:colOff>
      <xdr:row>58</xdr:row>
      <xdr:rowOff>160905</xdr:rowOff>
    </xdr:to>
    <xdr:sp macro="" textlink="">
      <xdr:nvSpPr>
        <xdr:cNvPr id="145" name="楕円 144">
          <a:extLst>
            <a:ext uri="{FF2B5EF4-FFF2-40B4-BE49-F238E27FC236}">
              <a16:creationId xmlns:a16="http://schemas.microsoft.com/office/drawing/2014/main" id="{00000000-0008-0000-0700-000091000000}"/>
            </a:ext>
          </a:extLst>
        </xdr:cNvPr>
        <xdr:cNvSpPr/>
      </xdr:nvSpPr>
      <xdr:spPr>
        <a:xfrm>
          <a:off x="2857500" y="100034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152032</xdr:rowOff>
    </xdr:from>
    <xdr:ext cx="599010" cy="259045"/>
    <xdr:sp macro="" textlink="">
      <xdr:nvSpPr>
        <xdr:cNvPr id="146" name="テキスト ボックス 145">
          <a:extLst>
            <a:ext uri="{FF2B5EF4-FFF2-40B4-BE49-F238E27FC236}">
              <a16:creationId xmlns:a16="http://schemas.microsoft.com/office/drawing/2014/main" id="{00000000-0008-0000-0700-000092000000}"/>
            </a:ext>
          </a:extLst>
        </xdr:cNvPr>
        <xdr:cNvSpPr txBox="1"/>
      </xdr:nvSpPr>
      <xdr:spPr>
        <a:xfrm>
          <a:off x="2608795" y="100961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147,187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105314</xdr:rowOff>
    </xdr:from>
    <xdr:to>
      <xdr:col>10</xdr:col>
      <xdr:colOff>165100</xdr:colOff>
      <xdr:row>58</xdr:row>
      <xdr:rowOff>35464</xdr:rowOff>
    </xdr:to>
    <xdr:sp macro="" textlink="">
      <xdr:nvSpPr>
        <xdr:cNvPr id="147" name="楕円 146">
          <a:extLst>
            <a:ext uri="{FF2B5EF4-FFF2-40B4-BE49-F238E27FC236}">
              <a16:creationId xmlns:a16="http://schemas.microsoft.com/office/drawing/2014/main" id="{00000000-0008-0000-0700-000093000000}"/>
            </a:ext>
          </a:extLst>
        </xdr:cNvPr>
        <xdr:cNvSpPr/>
      </xdr:nvSpPr>
      <xdr:spPr>
        <a:xfrm>
          <a:off x="1968500" y="98779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26591</xdr:rowOff>
    </xdr:from>
    <xdr:ext cx="599010" cy="259045"/>
    <xdr:sp macro="" textlink="">
      <xdr:nvSpPr>
        <xdr:cNvPr id="148" name="テキスト ボックス 147">
          <a:extLst>
            <a:ext uri="{FF2B5EF4-FFF2-40B4-BE49-F238E27FC236}">
              <a16:creationId xmlns:a16="http://schemas.microsoft.com/office/drawing/2014/main" id="{00000000-0008-0000-0700-000094000000}"/>
            </a:ext>
          </a:extLst>
        </xdr:cNvPr>
        <xdr:cNvSpPr txBox="1"/>
      </xdr:nvSpPr>
      <xdr:spPr>
        <a:xfrm>
          <a:off x="1719795" y="99706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262,422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128863</xdr:rowOff>
    </xdr:from>
    <xdr:to>
      <xdr:col>6</xdr:col>
      <xdr:colOff>38100</xdr:colOff>
      <xdr:row>59</xdr:row>
      <xdr:rowOff>59013</xdr:rowOff>
    </xdr:to>
    <xdr:sp macro="" textlink="">
      <xdr:nvSpPr>
        <xdr:cNvPr id="149" name="楕円 148">
          <a:extLst>
            <a:ext uri="{FF2B5EF4-FFF2-40B4-BE49-F238E27FC236}">
              <a16:creationId xmlns:a16="http://schemas.microsoft.com/office/drawing/2014/main" id="{00000000-0008-0000-0700-000095000000}"/>
            </a:ext>
          </a:extLst>
        </xdr:cNvPr>
        <xdr:cNvSpPr/>
      </xdr:nvSpPr>
      <xdr:spPr>
        <a:xfrm>
          <a:off x="1079500" y="100729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59</xdr:row>
      <xdr:rowOff>50140</xdr:rowOff>
    </xdr:from>
    <xdr:ext cx="534377" cy="259045"/>
    <xdr:sp macro="" textlink="">
      <xdr:nvSpPr>
        <xdr:cNvPr id="150" name="テキスト ボックス 149">
          <a:extLst>
            <a:ext uri="{FF2B5EF4-FFF2-40B4-BE49-F238E27FC236}">
              <a16:creationId xmlns:a16="http://schemas.microsoft.com/office/drawing/2014/main" id="{00000000-0008-0000-0700-000096000000}"/>
            </a:ext>
          </a:extLst>
        </xdr:cNvPr>
        <xdr:cNvSpPr txBox="1"/>
      </xdr:nvSpPr>
      <xdr:spPr>
        <a:xfrm>
          <a:off x="863111" y="101656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83,288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4" name="正方形/長方形 153">
          <a:extLst>
            <a:ext uri="{FF2B5EF4-FFF2-40B4-BE49-F238E27FC236}">
              <a16:creationId xmlns:a16="http://schemas.microsoft.com/office/drawing/2014/main" id="{00000000-0008-0000-0700-00009A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5" name="正方形/長方形 154">
          <a:extLst>
            <a:ext uri="{FF2B5EF4-FFF2-40B4-BE49-F238E27FC236}">
              <a16:creationId xmlns:a16="http://schemas.microsoft.com/office/drawing/2014/main" id="{00000000-0008-0000-0700-00009B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207,189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6" name="正方形/長方形 155">
          <a:extLst>
            <a:ext uri="{FF2B5EF4-FFF2-40B4-BE49-F238E27FC236}">
              <a16:creationId xmlns:a16="http://schemas.microsoft.com/office/drawing/2014/main" id="{00000000-0008-0000-0700-00009C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7" name="正方形/長方形 156">
          <a:extLst>
            <a:ext uri="{FF2B5EF4-FFF2-40B4-BE49-F238E27FC236}">
              <a16:creationId xmlns:a16="http://schemas.microsoft.com/office/drawing/2014/main" id="{00000000-0008-0000-0700-00009D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8" name="正方形/長方形 157">
          <a:extLst>
            <a:ext uri="{FF2B5EF4-FFF2-40B4-BE49-F238E27FC236}">
              <a16:creationId xmlns:a16="http://schemas.microsoft.com/office/drawing/2014/main" id="{00000000-0008-0000-0700-00009E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80</xdr:row>
      <xdr:rowOff>111777</xdr:rowOff>
    </xdr:from>
    <xdr:ext cx="248786" cy="259045"/>
    <xdr:sp macro=""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44450</xdr:rowOff>
    </xdr:from>
    <xdr:to>
      <xdr:col>28</xdr:col>
      <xdr:colOff>114300</xdr:colOff>
      <xdr:row>79</xdr:row>
      <xdr:rowOff>44450</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73677</xdr:rowOff>
    </xdr:from>
    <xdr:ext cx="595419" cy="259045"/>
    <xdr:sp macro=""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166581" y="1344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64" name="直線コネクタ 163">
          <a:extLst>
            <a:ext uri="{FF2B5EF4-FFF2-40B4-BE49-F238E27FC236}">
              <a16:creationId xmlns:a16="http://schemas.microsoft.com/office/drawing/2014/main" id="{00000000-0008-0000-0700-0000A4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35577</xdr:rowOff>
    </xdr:from>
    <xdr:ext cx="595419" cy="259045"/>
    <xdr:sp macro="" textlink="">
      <xdr:nvSpPr>
        <xdr:cNvPr id="165" name="テキスト ボックス 164">
          <a:extLst>
            <a:ext uri="{FF2B5EF4-FFF2-40B4-BE49-F238E27FC236}">
              <a16:creationId xmlns:a16="http://schemas.microsoft.com/office/drawing/2014/main" id="{00000000-0008-0000-0700-0000A5000000}"/>
            </a:ext>
          </a:extLst>
        </xdr:cNvPr>
        <xdr:cNvSpPr txBox="1"/>
      </xdr:nvSpPr>
      <xdr:spPr>
        <a:xfrm>
          <a:off x="166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6" name="直線コネクタ 165">
          <a:extLst>
            <a:ext uri="{FF2B5EF4-FFF2-40B4-BE49-F238E27FC236}">
              <a16:creationId xmlns:a16="http://schemas.microsoft.com/office/drawing/2014/main" id="{00000000-0008-0000-0700-0000A6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7" name="テキスト ボックス 166">
          <a:extLst>
            <a:ext uri="{FF2B5EF4-FFF2-40B4-BE49-F238E27FC236}">
              <a16:creationId xmlns:a16="http://schemas.microsoft.com/office/drawing/2014/main" id="{00000000-0008-0000-0700-0000A7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8" name="直線コネクタ 167">
          <a:extLst>
            <a:ext uri="{FF2B5EF4-FFF2-40B4-BE49-F238E27FC236}">
              <a16:creationId xmlns:a16="http://schemas.microsoft.com/office/drawing/2014/main" id="{00000000-0008-0000-0700-0000A8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69" name="テキスト ボックス 168">
          <a:extLst>
            <a:ext uri="{FF2B5EF4-FFF2-40B4-BE49-F238E27FC236}">
              <a16:creationId xmlns:a16="http://schemas.microsoft.com/office/drawing/2014/main" id="{00000000-0008-0000-0700-0000A9000000}"/>
            </a:ext>
          </a:extLst>
        </xdr:cNvPr>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70" name="直線コネクタ 169">
          <a:extLst>
            <a:ext uri="{FF2B5EF4-FFF2-40B4-BE49-F238E27FC236}">
              <a16:creationId xmlns:a16="http://schemas.microsoft.com/office/drawing/2014/main" id="{00000000-0008-0000-0700-0000AA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71" name="テキスト ボックス 170">
          <a:extLst>
            <a:ext uri="{FF2B5EF4-FFF2-40B4-BE49-F238E27FC236}">
              <a16:creationId xmlns:a16="http://schemas.microsoft.com/office/drawing/2014/main" id="{00000000-0008-0000-0700-0000AB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72" name="直線コネクタ 171">
          <a:extLst>
            <a:ext uri="{FF2B5EF4-FFF2-40B4-BE49-F238E27FC236}">
              <a16:creationId xmlns:a16="http://schemas.microsoft.com/office/drawing/2014/main" id="{00000000-0008-0000-0700-0000AC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73" name="テキスト ボックス 172">
          <a:extLst>
            <a:ext uri="{FF2B5EF4-FFF2-40B4-BE49-F238E27FC236}">
              <a16:creationId xmlns:a16="http://schemas.microsoft.com/office/drawing/2014/main" id="{00000000-0008-0000-0700-0000AD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4" name="民生費グラフ枠">
          <a:extLst>
            <a:ext uri="{FF2B5EF4-FFF2-40B4-BE49-F238E27FC236}">
              <a16:creationId xmlns:a16="http://schemas.microsoft.com/office/drawing/2014/main" id="{00000000-0008-0000-0700-0000AE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43879</xdr:rowOff>
    </xdr:from>
    <xdr:to>
      <xdr:col>24</xdr:col>
      <xdr:colOff>62865</xdr:colOff>
      <xdr:row>78</xdr:row>
      <xdr:rowOff>104153</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flipV="1">
          <a:off x="4633595" y="12216829"/>
          <a:ext cx="1270" cy="12604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107980</xdr:rowOff>
    </xdr:from>
    <xdr:ext cx="599010" cy="259045"/>
    <xdr:sp macro="" textlink="">
      <xdr:nvSpPr>
        <xdr:cNvPr id="176" name="民生費最小値テキスト">
          <a:extLst>
            <a:ext uri="{FF2B5EF4-FFF2-40B4-BE49-F238E27FC236}">
              <a16:creationId xmlns:a16="http://schemas.microsoft.com/office/drawing/2014/main" id="{00000000-0008-0000-0700-0000B0000000}"/>
            </a:ext>
          </a:extLst>
        </xdr:cNvPr>
        <xdr:cNvSpPr txBox="1"/>
      </xdr:nvSpPr>
      <xdr:spPr>
        <a:xfrm>
          <a:off x="4686300" y="134810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129,330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104153</xdr:rowOff>
    </xdr:from>
    <xdr:to>
      <xdr:col>24</xdr:col>
      <xdr:colOff>152400</xdr:colOff>
      <xdr:row>78</xdr:row>
      <xdr:rowOff>104153</xdr:rowOff>
    </xdr:to>
    <xdr:cxnSp macro="">
      <xdr:nvCxnSpPr>
        <xdr:cNvPr id="177" name="直線コネクタ 176">
          <a:extLst>
            <a:ext uri="{FF2B5EF4-FFF2-40B4-BE49-F238E27FC236}">
              <a16:creationId xmlns:a16="http://schemas.microsoft.com/office/drawing/2014/main" id="{00000000-0008-0000-0700-0000B1000000}"/>
            </a:ext>
          </a:extLst>
        </xdr:cNvPr>
        <xdr:cNvCxnSpPr/>
      </xdr:nvCxnSpPr>
      <xdr:spPr>
        <a:xfrm>
          <a:off x="4546600" y="134772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162006</xdr:rowOff>
    </xdr:from>
    <xdr:ext cx="599010" cy="259045"/>
    <xdr:sp macro="" textlink="">
      <xdr:nvSpPr>
        <xdr:cNvPr id="178" name="民生費最大値テキスト">
          <a:extLst>
            <a:ext uri="{FF2B5EF4-FFF2-40B4-BE49-F238E27FC236}">
              <a16:creationId xmlns:a16="http://schemas.microsoft.com/office/drawing/2014/main" id="{00000000-0008-0000-0700-0000B2000000}"/>
            </a:ext>
          </a:extLst>
        </xdr:cNvPr>
        <xdr:cNvSpPr txBox="1"/>
      </xdr:nvSpPr>
      <xdr:spPr>
        <a:xfrm>
          <a:off x="4686300" y="119920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460,150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71</xdr:row>
      <xdr:rowOff>43879</xdr:rowOff>
    </xdr:from>
    <xdr:to>
      <xdr:col>24</xdr:col>
      <xdr:colOff>152400</xdr:colOff>
      <xdr:row>71</xdr:row>
      <xdr:rowOff>43879</xdr:rowOff>
    </xdr:to>
    <xdr:cxnSp macro="">
      <xdr:nvCxnSpPr>
        <xdr:cNvPr id="179" name="直線コネクタ 178">
          <a:extLst>
            <a:ext uri="{FF2B5EF4-FFF2-40B4-BE49-F238E27FC236}">
              <a16:creationId xmlns:a16="http://schemas.microsoft.com/office/drawing/2014/main" id="{00000000-0008-0000-0700-0000B3000000}"/>
            </a:ext>
          </a:extLst>
        </xdr:cNvPr>
        <xdr:cNvCxnSpPr/>
      </xdr:nvCxnSpPr>
      <xdr:spPr>
        <a:xfrm>
          <a:off x="4546600" y="122168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77</xdr:row>
      <xdr:rowOff>68152</xdr:rowOff>
    </xdr:from>
    <xdr:to>
      <xdr:col>24</xdr:col>
      <xdr:colOff>63500</xdr:colOff>
      <xdr:row>77</xdr:row>
      <xdr:rowOff>99242</xdr:rowOff>
    </xdr:to>
    <xdr:cxnSp macro="">
      <xdr:nvCxnSpPr>
        <xdr:cNvPr id="180" name="直線コネクタ 179">
          <a:extLst>
            <a:ext uri="{FF2B5EF4-FFF2-40B4-BE49-F238E27FC236}">
              <a16:creationId xmlns:a16="http://schemas.microsoft.com/office/drawing/2014/main" id="{00000000-0008-0000-0700-0000B4000000}"/>
            </a:ext>
          </a:extLst>
        </xdr:cNvPr>
        <xdr:cNvCxnSpPr/>
      </xdr:nvCxnSpPr>
      <xdr:spPr>
        <a:xfrm flipV="1">
          <a:off x="3797300" y="13269802"/>
          <a:ext cx="838200" cy="310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118876</xdr:rowOff>
    </xdr:from>
    <xdr:ext cx="599010" cy="259045"/>
    <xdr:sp macro="" textlink="">
      <xdr:nvSpPr>
        <xdr:cNvPr id="181" name="民生費平均値テキスト">
          <a:extLst>
            <a:ext uri="{FF2B5EF4-FFF2-40B4-BE49-F238E27FC236}">
              <a16:creationId xmlns:a16="http://schemas.microsoft.com/office/drawing/2014/main" id="{00000000-0008-0000-0700-0000B5000000}"/>
            </a:ext>
          </a:extLst>
        </xdr:cNvPr>
        <xdr:cNvSpPr txBox="1"/>
      </xdr:nvSpPr>
      <xdr:spPr>
        <a:xfrm>
          <a:off x="4686300" y="1297762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208,137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95999</xdr:rowOff>
    </xdr:from>
    <xdr:to>
      <xdr:col>24</xdr:col>
      <xdr:colOff>114300</xdr:colOff>
      <xdr:row>77</xdr:row>
      <xdr:rowOff>26149</xdr:rowOff>
    </xdr:to>
    <xdr:sp macro="" textlink="">
      <xdr:nvSpPr>
        <xdr:cNvPr id="182" name="フローチャート: 判断 181">
          <a:extLst>
            <a:ext uri="{FF2B5EF4-FFF2-40B4-BE49-F238E27FC236}">
              <a16:creationId xmlns:a16="http://schemas.microsoft.com/office/drawing/2014/main" id="{00000000-0008-0000-0700-0000B6000000}"/>
            </a:ext>
          </a:extLst>
        </xdr:cNvPr>
        <xdr:cNvSpPr/>
      </xdr:nvSpPr>
      <xdr:spPr>
        <a:xfrm>
          <a:off x="4584700" y="131261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80618</xdr:rowOff>
    </xdr:from>
    <xdr:to>
      <xdr:col>19</xdr:col>
      <xdr:colOff>177800</xdr:colOff>
      <xdr:row>77</xdr:row>
      <xdr:rowOff>99242</xdr:rowOff>
    </xdr:to>
    <xdr:cxnSp macro="">
      <xdr:nvCxnSpPr>
        <xdr:cNvPr id="183" name="直線コネクタ 182">
          <a:extLst>
            <a:ext uri="{FF2B5EF4-FFF2-40B4-BE49-F238E27FC236}">
              <a16:creationId xmlns:a16="http://schemas.microsoft.com/office/drawing/2014/main" id="{00000000-0008-0000-0700-0000B7000000}"/>
            </a:ext>
          </a:extLst>
        </xdr:cNvPr>
        <xdr:cNvCxnSpPr/>
      </xdr:nvCxnSpPr>
      <xdr:spPr>
        <a:xfrm>
          <a:off x="2908300" y="13282268"/>
          <a:ext cx="889000" cy="186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148107</xdr:rowOff>
    </xdr:from>
    <xdr:to>
      <xdr:col>20</xdr:col>
      <xdr:colOff>38100</xdr:colOff>
      <xdr:row>77</xdr:row>
      <xdr:rowOff>78257</xdr:rowOff>
    </xdr:to>
    <xdr:sp macro="" textlink="">
      <xdr:nvSpPr>
        <xdr:cNvPr id="184" name="フローチャート: 判断 183">
          <a:extLst>
            <a:ext uri="{FF2B5EF4-FFF2-40B4-BE49-F238E27FC236}">
              <a16:creationId xmlns:a16="http://schemas.microsoft.com/office/drawing/2014/main" id="{00000000-0008-0000-0700-0000B8000000}"/>
            </a:ext>
          </a:extLst>
        </xdr:cNvPr>
        <xdr:cNvSpPr/>
      </xdr:nvSpPr>
      <xdr:spPr>
        <a:xfrm>
          <a:off x="3746500" y="131783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75</xdr:row>
      <xdr:rowOff>94784</xdr:rowOff>
    </xdr:from>
    <xdr:ext cx="599010" cy="259045"/>
    <xdr:sp macro="" textlink="">
      <xdr:nvSpPr>
        <xdr:cNvPr id="185" name="テキスト ボックス 184">
          <a:extLst>
            <a:ext uri="{FF2B5EF4-FFF2-40B4-BE49-F238E27FC236}">
              <a16:creationId xmlns:a16="http://schemas.microsoft.com/office/drawing/2014/main" id="{00000000-0008-0000-0700-0000B9000000}"/>
            </a:ext>
          </a:extLst>
        </xdr:cNvPr>
        <xdr:cNvSpPr txBox="1"/>
      </xdr:nvSpPr>
      <xdr:spPr>
        <a:xfrm>
          <a:off x="3497795" y="129535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194,460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80618</xdr:rowOff>
    </xdr:from>
    <xdr:to>
      <xdr:col>15</xdr:col>
      <xdr:colOff>50800</xdr:colOff>
      <xdr:row>77</xdr:row>
      <xdr:rowOff>143377</xdr:rowOff>
    </xdr:to>
    <xdr:cxnSp macro="">
      <xdr:nvCxnSpPr>
        <xdr:cNvPr id="186" name="直線コネクタ 185">
          <a:extLst>
            <a:ext uri="{FF2B5EF4-FFF2-40B4-BE49-F238E27FC236}">
              <a16:creationId xmlns:a16="http://schemas.microsoft.com/office/drawing/2014/main" id="{00000000-0008-0000-0700-0000BA000000}"/>
            </a:ext>
          </a:extLst>
        </xdr:cNvPr>
        <xdr:cNvCxnSpPr/>
      </xdr:nvCxnSpPr>
      <xdr:spPr>
        <a:xfrm flipV="1">
          <a:off x="2019300" y="13282268"/>
          <a:ext cx="889000" cy="62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114934</xdr:rowOff>
    </xdr:from>
    <xdr:to>
      <xdr:col>15</xdr:col>
      <xdr:colOff>101600</xdr:colOff>
      <xdr:row>77</xdr:row>
      <xdr:rowOff>45084</xdr:rowOff>
    </xdr:to>
    <xdr:sp macro="" textlink="">
      <xdr:nvSpPr>
        <xdr:cNvPr id="187" name="フローチャート: 判断 186">
          <a:extLst>
            <a:ext uri="{FF2B5EF4-FFF2-40B4-BE49-F238E27FC236}">
              <a16:creationId xmlns:a16="http://schemas.microsoft.com/office/drawing/2014/main" id="{00000000-0008-0000-0700-0000BB000000}"/>
            </a:ext>
          </a:extLst>
        </xdr:cNvPr>
        <xdr:cNvSpPr/>
      </xdr:nvSpPr>
      <xdr:spPr>
        <a:xfrm>
          <a:off x="2857500" y="131451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75</xdr:row>
      <xdr:rowOff>61611</xdr:rowOff>
    </xdr:from>
    <xdr:ext cx="599010" cy="259045"/>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2608795" y="129203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203,167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143377</xdr:rowOff>
    </xdr:from>
    <xdr:to>
      <xdr:col>10</xdr:col>
      <xdr:colOff>114300</xdr:colOff>
      <xdr:row>78</xdr:row>
      <xdr:rowOff>29260</xdr:rowOff>
    </xdr:to>
    <xdr:cxnSp macro="">
      <xdr:nvCxnSpPr>
        <xdr:cNvPr id="189" name="直線コネクタ 188">
          <a:extLst>
            <a:ext uri="{FF2B5EF4-FFF2-40B4-BE49-F238E27FC236}">
              <a16:creationId xmlns:a16="http://schemas.microsoft.com/office/drawing/2014/main" id="{00000000-0008-0000-0700-0000BD000000}"/>
            </a:ext>
          </a:extLst>
        </xdr:cNvPr>
        <xdr:cNvCxnSpPr/>
      </xdr:nvCxnSpPr>
      <xdr:spPr>
        <a:xfrm flipV="1">
          <a:off x="1130300" y="13345027"/>
          <a:ext cx="889000" cy="573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55194</xdr:rowOff>
    </xdr:from>
    <xdr:to>
      <xdr:col>10</xdr:col>
      <xdr:colOff>165100</xdr:colOff>
      <xdr:row>77</xdr:row>
      <xdr:rowOff>156794</xdr:rowOff>
    </xdr:to>
    <xdr:sp macro="" textlink="">
      <xdr:nvSpPr>
        <xdr:cNvPr id="190" name="フローチャート: 判断 189">
          <a:extLst>
            <a:ext uri="{FF2B5EF4-FFF2-40B4-BE49-F238E27FC236}">
              <a16:creationId xmlns:a16="http://schemas.microsoft.com/office/drawing/2014/main" id="{00000000-0008-0000-0700-0000BE000000}"/>
            </a:ext>
          </a:extLst>
        </xdr:cNvPr>
        <xdr:cNvSpPr/>
      </xdr:nvSpPr>
      <xdr:spPr>
        <a:xfrm>
          <a:off x="1968500" y="132568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76</xdr:row>
      <xdr:rowOff>1871</xdr:rowOff>
    </xdr:from>
    <xdr:ext cx="59901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1719795" y="130320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173,847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68604</xdr:rowOff>
    </xdr:from>
    <xdr:to>
      <xdr:col>6</xdr:col>
      <xdr:colOff>38100</xdr:colOff>
      <xdr:row>77</xdr:row>
      <xdr:rowOff>170204</xdr:rowOff>
    </xdr:to>
    <xdr:sp macro="" textlink="">
      <xdr:nvSpPr>
        <xdr:cNvPr id="192" name="フローチャート: 判断 191">
          <a:extLst>
            <a:ext uri="{FF2B5EF4-FFF2-40B4-BE49-F238E27FC236}">
              <a16:creationId xmlns:a16="http://schemas.microsoft.com/office/drawing/2014/main" id="{00000000-0008-0000-0700-0000C0000000}"/>
            </a:ext>
          </a:extLst>
        </xdr:cNvPr>
        <xdr:cNvSpPr/>
      </xdr:nvSpPr>
      <xdr:spPr>
        <a:xfrm>
          <a:off x="1079500" y="13270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76</xdr:row>
      <xdr:rowOff>15281</xdr:rowOff>
    </xdr:from>
    <xdr:ext cx="59901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830795" y="130454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170,327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5" name="テキスト ボックス 194">
          <a:extLst>
            <a:ext uri="{FF2B5EF4-FFF2-40B4-BE49-F238E27FC236}">
              <a16:creationId xmlns:a16="http://schemas.microsoft.com/office/drawing/2014/main" id="{00000000-0008-0000-0700-0000C3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6" name="テキスト ボックス 195">
          <a:extLst>
            <a:ext uri="{FF2B5EF4-FFF2-40B4-BE49-F238E27FC236}">
              <a16:creationId xmlns:a16="http://schemas.microsoft.com/office/drawing/2014/main" id="{00000000-0008-0000-0700-0000C4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7" name="テキスト ボックス 196">
          <a:extLst>
            <a:ext uri="{FF2B5EF4-FFF2-40B4-BE49-F238E27FC236}">
              <a16:creationId xmlns:a16="http://schemas.microsoft.com/office/drawing/2014/main" id="{00000000-0008-0000-0700-0000C5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8" name="テキスト ボックス 197">
          <a:extLst>
            <a:ext uri="{FF2B5EF4-FFF2-40B4-BE49-F238E27FC236}">
              <a16:creationId xmlns:a16="http://schemas.microsoft.com/office/drawing/2014/main" id="{00000000-0008-0000-0700-0000C6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17352</xdr:rowOff>
    </xdr:from>
    <xdr:to>
      <xdr:col>24</xdr:col>
      <xdr:colOff>114300</xdr:colOff>
      <xdr:row>77</xdr:row>
      <xdr:rowOff>118952</xdr:rowOff>
    </xdr:to>
    <xdr:sp macro="" textlink="">
      <xdr:nvSpPr>
        <xdr:cNvPr id="199" name="楕円 198">
          <a:extLst>
            <a:ext uri="{FF2B5EF4-FFF2-40B4-BE49-F238E27FC236}">
              <a16:creationId xmlns:a16="http://schemas.microsoft.com/office/drawing/2014/main" id="{00000000-0008-0000-0700-0000C7000000}"/>
            </a:ext>
          </a:extLst>
        </xdr:cNvPr>
        <xdr:cNvSpPr/>
      </xdr:nvSpPr>
      <xdr:spPr>
        <a:xfrm>
          <a:off x="4584700" y="132190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167229</xdr:rowOff>
    </xdr:from>
    <xdr:ext cx="599010" cy="259045"/>
    <xdr:sp macro="" textlink="">
      <xdr:nvSpPr>
        <xdr:cNvPr id="200" name="民生費該当値テキスト">
          <a:extLst>
            <a:ext uri="{FF2B5EF4-FFF2-40B4-BE49-F238E27FC236}">
              <a16:creationId xmlns:a16="http://schemas.microsoft.com/office/drawing/2014/main" id="{00000000-0008-0000-0700-0000C8000000}"/>
            </a:ext>
          </a:extLst>
        </xdr:cNvPr>
        <xdr:cNvSpPr txBox="1"/>
      </xdr:nvSpPr>
      <xdr:spPr>
        <a:xfrm>
          <a:off x="4686300" y="131974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183,779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48442</xdr:rowOff>
    </xdr:from>
    <xdr:to>
      <xdr:col>20</xdr:col>
      <xdr:colOff>38100</xdr:colOff>
      <xdr:row>77</xdr:row>
      <xdr:rowOff>150042</xdr:rowOff>
    </xdr:to>
    <xdr:sp macro="" textlink="">
      <xdr:nvSpPr>
        <xdr:cNvPr id="201" name="楕円 200">
          <a:extLst>
            <a:ext uri="{FF2B5EF4-FFF2-40B4-BE49-F238E27FC236}">
              <a16:creationId xmlns:a16="http://schemas.microsoft.com/office/drawing/2014/main" id="{00000000-0008-0000-0700-0000C9000000}"/>
            </a:ext>
          </a:extLst>
        </xdr:cNvPr>
        <xdr:cNvSpPr/>
      </xdr:nvSpPr>
      <xdr:spPr>
        <a:xfrm>
          <a:off x="3746500" y="132500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77</xdr:row>
      <xdr:rowOff>141169</xdr:rowOff>
    </xdr:from>
    <xdr:ext cx="599010" cy="259045"/>
    <xdr:sp macro="" textlink="">
      <xdr:nvSpPr>
        <xdr:cNvPr id="202" name="テキスト ボックス 201">
          <a:extLst>
            <a:ext uri="{FF2B5EF4-FFF2-40B4-BE49-F238E27FC236}">
              <a16:creationId xmlns:a16="http://schemas.microsoft.com/office/drawing/2014/main" id="{00000000-0008-0000-0700-0000CA000000}"/>
            </a:ext>
          </a:extLst>
        </xdr:cNvPr>
        <xdr:cNvSpPr txBox="1"/>
      </xdr:nvSpPr>
      <xdr:spPr>
        <a:xfrm>
          <a:off x="3497795" y="133428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175,619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29818</xdr:rowOff>
    </xdr:from>
    <xdr:to>
      <xdr:col>15</xdr:col>
      <xdr:colOff>101600</xdr:colOff>
      <xdr:row>77</xdr:row>
      <xdr:rowOff>131418</xdr:rowOff>
    </xdr:to>
    <xdr:sp macro="" textlink="">
      <xdr:nvSpPr>
        <xdr:cNvPr id="203" name="楕円 202">
          <a:extLst>
            <a:ext uri="{FF2B5EF4-FFF2-40B4-BE49-F238E27FC236}">
              <a16:creationId xmlns:a16="http://schemas.microsoft.com/office/drawing/2014/main" id="{00000000-0008-0000-0700-0000CB000000}"/>
            </a:ext>
          </a:extLst>
        </xdr:cNvPr>
        <xdr:cNvSpPr/>
      </xdr:nvSpPr>
      <xdr:spPr>
        <a:xfrm>
          <a:off x="2857500" y="132314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77</xdr:row>
      <xdr:rowOff>122545</xdr:rowOff>
    </xdr:from>
    <xdr:ext cx="599010" cy="259045"/>
    <xdr:sp macro="" textlink="">
      <xdr:nvSpPr>
        <xdr:cNvPr id="204" name="テキスト ボックス 203">
          <a:extLst>
            <a:ext uri="{FF2B5EF4-FFF2-40B4-BE49-F238E27FC236}">
              <a16:creationId xmlns:a16="http://schemas.microsoft.com/office/drawing/2014/main" id="{00000000-0008-0000-0700-0000CC000000}"/>
            </a:ext>
          </a:extLst>
        </xdr:cNvPr>
        <xdr:cNvSpPr txBox="1"/>
      </xdr:nvSpPr>
      <xdr:spPr>
        <a:xfrm>
          <a:off x="2608795" y="133241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180,507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92577</xdr:rowOff>
    </xdr:from>
    <xdr:to>
      <xdr:col>10</xdr:col>
      <xdr:colOff>165100</xdr:colOff>
      <xdr:row>78</xdr:row>
      <xdr:rowOff>22727</xdr:rowOff>
    </xdr:to>
    <xdr:sp macro="" textlink="">
      <xdr:nvSpPr>
        <xdr:cNvPr id="205" name="楕円 204">
          <a:extLst>
            <a:ext uri="{FF2B5EF4-FFF2-40B4-BE49-F238E27FC236}">
              <a16:creationId xmlns:a16="http://schemas.microsoft.com/office/drawing/2014/main" id="{00000000-0008-0000-0700-0000CD000000}"/>
            </a:ext>
          </a:extLst>
        </xdr:cNvPr>
        <xdr:cNvSpPr/>
      </xdr:nvSpPr>
      <xdr:spPr>
        <a:xfrm>
          <a:off x="1968500" y="132942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78</xdr:row>
      <xdr:rowOff>13854</xdr:rowOff>
    </xdr:from>
    <xdr:ext cx="599010" cy="259045"/>
    <xdr:sp macro="" textlink="">
      <xdr:nvSpPr>
        <xdr:cNvPr id="206" name="テキスト ボックス 205">
          <a:extLst>
            <a:ext uri="{FF2B5EF4-FFF2-40B4-BE49-F238E27FC236}">
              <a16:creationId xmlns:a16="http://schemas.microsoft.com/office/drawing/2014/main" id="{00000000-0008-0000-0700-0000CE000000}"/>
            </a:ext>
          </a:extLst>
        </xdr:cNvPr>
        <xdr:cNvSpPr txBox="1"/>
      </xdr:nvSpPr>
      <xdr:spPr>
        <a:xfrm>
          <a:off x="1719795" y="133869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164,035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149910</xdr:rowOff>
    </xdr:from>
    <xdr:to>
      <xdr:col>6</xdr:col>
      <xdr:colOff>38100</xdr:colOff>
      <xdr:row>78</xdr:row>
      <xdr:rowOff>80060</xdr:rowOff>
    </xdr:to>
    <xdr:sp macro="" textlink="">
      <xdr:nvSpPr>
        <xdr:cNvPr id="207" name="楕円 206">
          <a:extLst>
            <a:ext uri="{FF2B5EF4-FFF2-40B4-BE49-F238E27FC236}">
              <a16:creationId xmlns:a16="http://schemas.microsoft.com/office/drawing/2014/main" id="{00000000-0008-0000-0700-0000CF000000}"/>
            </a:ext>
          </a:extLst>
        </xdr:cNvPr>
        <xdr:cNvSpPr/>
      </xdr:nvSpPr>
      <xdr:spPr>
        <a:xfrm>
          <a:off x="1079500" y="13351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78</xdr:row>
      <xdr:rowOff>71187</xdr:rowOff>
    </xdr:from>
    <xdr:ext cx="599010" cy="259045"/>
    <xdr:sp macro="" textlink="">
      <xdr:nvSpPr>
        <xdr:cNvPr id="208" name="テキスト ボックス 207">
          <a:extLst>
            <a:ext uri="{FF2B5EF4-FFF2-40B4-BE49-F238E27FC236}">
              <a16:creationId xmlns:a16="http://schemas.microsoft.com/office/drawing/2014/main" id="{00000000-0008-0000-0700-0000D0000000}"/>
            </a:ext>
          </a:extLst>
        </xdr:cNvPr>
        <xdr:cNvSpPr txBox="1"/>
      </xdr:nvSpPr>
      <xdr:spPr>
        <a:xfrm>
          <a:off x="830795" y="134442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148,987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12" name="正方形/長方形 211">
          <a:extLst>
            <a:ext uri="{FF2B5EF4-FFF2-40B4-BE49-F238E27FC236}">
              <a16:creationId xmlns:a16="http://schemas.microsoft.com/office/drawing/2014/main" id="{00000000-0008-0000-0700-0000D4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13" name="正方形/長方形 212">
          <a:extLst>
            <a:ext uri="{FF2B5EF4-FFF2-40B4-BE49-F238E27FC236}">
              <a16:creationId xmlns:a16="http://schemas.microsoft.com/office/drawing/2014/main" id="{00000000-0008-0000-0700-0000D5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4" name="正方形/長方形 213">
          <a:extLst>
            <a:ext uri="{FF2B5EF4-FFF2-40B4-BE49-F238E27FC236}">
              <a16:creationId xmlns:a16="http://schemas.microsoft.com/office/drawing/2014/main" id="{00000000-0008-0000-0700-0000D6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5" name="正方形/長方形 214">
          <a:extLst>
            <a:ext uri="{FF2B5EF4-FFF2-40B4-BE49-F238E27FC236}">
              <a16:creationId xmlns:a16="http://schemas.microsoft.com/office/drawing/2014/main" id="{00000000-0008-0000-0700-0000D7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44,238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6" name="正方形/長方形 215">
          <a:extLst>
            <a:ext uri="{FF2B5EF4-FFF2-40B4-BE49-F238E27FC236}">
              <a16:creationId xmlns:a16="http://schemas.microsoft.com/office/drawing/2014/main" id="{00000000-0008-0000-0700-0000D8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7" name="テキスト ボックス 216">
          <a:extLst>
            <a:ext uri="{FF2B5EF4-FFF2-40B4-BE49-F238E27FC236}">
              <a16:creationId xmlns:a16="http://schemas.microsoft.com/office/drawing/2014/main" id="{00000000-0008-0000-0700-0000D9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8" name="直線コネクタ 217">
          <a:extLst>
            <a:ext uri="{FF2B5EF4-FFF2-40B4-BE49-F238E27FC236}">
              <a16:creationId xmlns:a16="http://schemas.microsoft.com/office/drawing/2014/main" id="{00000000-0008-0000-0700-0000DA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98</xdr:row>
      <xdr:rowOff>139700</xdr:rowOff>
    </xdr:from>
    <xdr:to>
      <xdr:col>28</xdr:col>
      <xdr:colOff>114300</xdr:colOff>
      <xdr:row>98</xdr:row>
      <xdr:rowOff>139700</xdr:rowOff>
    </xdr:to>
    <xdr:cxnSp macro="">
      <xdr:nvCxnSpPr>
        <xdr:cNvPr id="219" name="直線コネクタ 218">
          <a:extLst>
            <a:ext uri="{FF2B5EF4-FFF2-40B4-BE49-F238E27FC236}">
              <a16:creationId xmlns:a16="http://schemas.microsoft.com/office/drawing/2014/main" id="{00000000-0008-0000-0700-0000DB000000}"/>
            </a:ext>
          </a:extLst>
        </xdr:cNvPr>
        <xdr:cNvCxnSpPr/>
      </xdr:nvCxnSpPr>
      <xdr:spPr>
        <a:xfrm>
          <a:off x="762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97</xdr:row>
      <xdr:rowOff>168927</xdr:rowOff>
    </xdr:from>
    <xdr:ext cx="248786" cy="259045"/>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513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25400</xdr:rowOff>
    </xdr:from>
    <xdr:to>
      <xdr:col>28</xdr:col>
      <xdr:colOff>114300</xdr:colOff>
      <xdr:row>96</xdr:row>
      <xdr:rowOff>25400</xdr:rowOff>
    </xdr:to>
    <xdr:cxnSp macro="">
      <xdr:nvCxnSpPr>
        <xdr:cNvPr id="221" name="直線コネクタ 220">
          <a:extLst>
            <a:ext uri="{FF2B5EF4-FFF2-40B4-BE49-F238E27FC236}">
              <a16:creationId xmlns:a16="http://schemas.microsoft.com/office/drawing/2014/main" id="{00000000-0008-0000-0700-0000DD000000}"/>
            </a:ext>
          </a:extLst>
        </xdr:cNvPr>
        <xdr:cNvCxnSpPr/>
      </xdr:nvCxnSpPr>
      <xdr:spPr>
        <a:xfrm>
          <a:off x="762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95</xdr:row>
      <xdr:rowOff>54627</xdr:rowOff>
    </xdr:from>
    <xdr:ext cx="685572" cy="259045"/>
    <xdr:sp macro="" textlink="">
      <xdr:nvSpPr>
        <xdr:cNvPr id="222" name="テキスト ボックス 221">
          <a:extLst>
            <a:ext uri="{FF2B5EF4-FFF2-40B4-BE49-F238E27FC236}">
              <a16:creationId xmlns:a16="http://schemas.microsoft.com/office/drawing/2014/main" id="{00000000-0008-0000-0700-0000DE000000}"/>
            </a:ext>
          </a:extLst>
        </xdr:cNvPr>
        <xdr:cNvSpPr txBox="1"/>
      </xdr:nvSpPr>
      <xdr:spPr>
        <a:xfrm>
          <a:off x="76428" y="16342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82550</xdr:rowOff>
    </xdr:from>
    <xdr:to>
      <xdr:col>28</xdr:col>
      <xdr:colOff>114300</xdr:colOff>
      <xdr:row>93</xdr:row>
      <xdr:rowOff>82550</xdr:rowOff>
    </xdr:to>
    <xdr:cxnSp macro="">
      <xdr:nvCxnSpPr>
        <xdr:cNvPr id="223" name="直線コネクタ 222">
          <a:extLst>
            <a:ext uri="{FF2B5EF4-FFF2-40B4-BE49-F238E27FC236}">
              <a16:creationId xmlns:a16="http://schemas.microsoft.com/office/drawing/2014/main" id="{00000000-0008-0000-0700-0000DF000000}"/>
            </a:ext>
          </a:extLst>
        </xdr:cNvPr>
        <xdr:cNvCxnSpPr/>
      </xdr:nvCxnSpPr>
      <xdr:spPr>
        <a:xfrm>
          <a:off x="762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92</xdr:row>
      <xdr:rowOff>111777</xdr:rowOff>
    </xdr:from>
    <xdr:ext cx="685572" cy="259045"/>
    <xdr:sp macro="" textlink="">
      <xdr:nvSpPr>
        <xdr:cNvPr id="224" name="テキスト ボックス 223">
          <a:extLst>
            <a:ext uri="{FF2B5EF4-FFF2-40B4-BE49-F238E27FC236}">
              <a16:creationId xmlns:a16="http://schemas.microsoft.com/office/drawing/2014/main" id="{00000000-0008-0000-0700-0000E0000000}"/>
            </a:ext>
          </a:extLst>
        </xdr:cNvPr>
        <xdr:cNvSpPr txBox="1"/>
      </xdr:nvSpPr>
      <xdr:spPr>
        <a:xfrm>
          <a:off x="76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139700</xdr:rowOff>
    </xdr:from>
    <xdr:to>
      <xdr:col>28</xdr:col>
      <xdr:colOff>114300</xdr:colOff>
      <xdr:row>90</xdr:row>
      <xdr:rowOff>139700</xdr:rowOff>
    </xdr:to>
    <xdr:cxnSp macro="">
      <xdr:nvCxnSpPr>
        <xdr:cNvPr id="225" name="直線コネクタ 224">
          <a:extLst>
            <a:ext uri="{FF2B5EF4-FFF2-40B4-BE49-F238E27FC236}">
              <a16:creationId xmlns:a16="http://schemas.microsoft.com/office/drawing/2014/main" id="{00000000-0008-0000-0700-0000E1000000}"/>
            </a:ext>
          </a:extLst>
        </xdr:cNvPr>
        <xdr:cNvCxnSpPr/>
      </xdr:nvCxnSpPr>
      <xdr:spPr>
        <a:xfrm>
          <a:off x="762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89</xdr:row>
      <xdr:rowOff>168927</xdr:rowOff>
    </xdr:from>
    <xdr:ext cx="685572" cy="259045"/>
    <xdr:sp macro="" textlink="">
      <xdr:nvSpPr>
        <xdr:cNvPr id="226" name="テキスト ボックス 225">
          <a:extLst>
            <a:ext uri="{FF2B5EF4-FFF2-40B4-BE49-F238E27FC236}">
              <a16:creationId xmlns:a16="http://schemas.microsoft.com/office/drawing/2014/main" id="{00000000-0008-0000-0700-0000E2000000}"/>
            </a:ext>
          </a:extLst>
        </xdr:cNvPr>
        <xdr:cNvSpPr txBox="1"/>
      </xdr:nvSpPr>
      <xdr:spPr>
        <a:xfrm>
          <a:off x="76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87</xdr:row>
      <xdr:rowOff>54627</xdr:rowOff>
    </xdr:from>
    <xdr:ext cx="685572" cy="259045"/>
    <xdr:sp macro="" textlink="">
      <xdr:nvSpPr>
        <xdr:cNvPr id="228" name="テキスト ボックス 227">
          <a:extLst>
            <a:ext uri="{FF2B5EF4-FFF2-40B4-BE49-F238E27FC236}">
              <a16:creationId xmlns:a16="http://schemas.microsoft.com/office/drawing/2014/main" id="{00000000-0008-0000-0700-0000E4000000}"/>
            </a:ext>
          </a:extLst>
        </xdr:cNvPr>
        <xdr:cNvSpPr txBox="1"/>
      </xdr:nvSpPr>
      <xdr:spPr>
        <a:xfrm>
          <a:off x="76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9" name="衛生費グラフ枠">
          <a:extLst>
            <a:ext uri="{FF2B5EF4-FFF2-40B4-BE49-F238E27FC236}">
              <a16:creationId xmlns:a16="http://schemas.microsoft.com/office/drawing/2014/main" id="{00000000-0008-0000-0700-0000E5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133970</xdr:rowOff>
    </xdr:from>
    <xdr:to>
      <xdr:col>24</xdr:col>
      <xdr:colOff>62865</xdr:colOff>
      <xdr:row>98</xdr:row>
      <xdr:rowOff>126591</xdr:rowOff>
    </xdr:to>
    <xdr:cxnSp macro="">
      <xdr:nvCxnSpPr>
        <xdr:cNvPr id="230" name="直線コネクタ 229">
          <a:extLst>
            <a:ext uri="{FF2B5EF4-FFF2-40B4-BE49-F238E27FC236}">
              <a16:creationId xmlns:a16="http://schemas.microsoft.com/office/drawing/2014/main" id="{00000000-0008-0000-0700-0000E6000000}"/>
            </a:ext>
          </a:extLst>
        </xdr:cNvPr>
        <xdr:cNvCxnSpPr/>
      </xdr:nvCxnSpPr>
      <xdr:spPr>
        <a:xfrm flipV="1">
          <a:off x="4633595" y="15735920"/>
          <a:ext cx="1270" cy="119277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140647</xdr:rowOff>
    </xdr:from>
    <xdr:ext cx="534377" cy="259045"/>
    <xdr:sp macro="" textlink="">
      <xdr:nvSpPr>
        <xdr:cNvPr id="231" name="衛生費最小値テキスト">
          <a:extLst>
            <a:ext uri="{FF2B5EF4-FFF2-40B4-BE49-F238E27FC236}">
              <a16:creationId xmlns:a16="http://schemas.microsoft.com/office/drawing/2014/main" id="{00000000-0008-0000-0700-0000E7000000}"/>
            </a:ext>
          </a:extLst>
        </xdr:cNvPr>
        <xdr:cNvSpPr txBox="1"/>
      </xdr:nvSpPr>
      <xdr:spPr>
        <a:xfrm>
          <a:off x="4686300" y="169427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28,673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126591</xdr:rowOff>
    </xdr:from>
    <xdr:to>
      <xdr:col>24</xdr:col>
      <xdr:colOff>152400</xdr:colOff>
      <xdr:row>98</xdr:row>
      <xdr:rowOff>126591</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a:off x="4546600" y="169286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90</xdr:row>
      <xdr:rowOff>80647</xdr:rowOff>
    </xdr:from>
    <xdr:ext cx="690189" cy="259045"/>
    <xdr:sp macro="" textlink="">
      <xdr:nvSpPr>
        <xdr:cNvPr id="233" name="衛生費最大値テキスト">
          <a:extLst>
            <a:ext uri="{FF2B5EF4-FFF2-40B4-BE49-F238E27FC236}">
              <a16:creationId xmlns:a16="http://schemas.microsoft.com/office/drawing/2014/main" id="{00000000-0008-0000-0700-0000E9000000}"/>
            </a:ext>
          </a:extLst>
        </xdr:cNvPr>
        <xdr:cNvSpPr txBox="1"/>
      </xdr:nvSpPr>
      <xdr:spPr>
        <a:xfrm>
          <a:off x="4686300" y="1551114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2,637,531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91</xdr:row>
      <xdr:rowOff>133970</xdr:rowOff>
    </xdr:from>
    <xdr:to>
      <xdr:col>24</xdr:col>
      <xdr:colOff>152400</xdr:colOff>
      <xdr:row>91</xdr:row>
      <xdr:rowOff>133970</xdr:rowOff>
    </xdr:to>
    <xdr:cxnSp macro="">
      <xdr:nvCxnSpPr>
        <xdr:cNvPr id="234" name="直線コネクタ 233">
          <a:extLst>
            <a:ext uri="{FF2B5EF4-FFF2-40B4-BE49-F238E27FC236}">
              <a16:creationId xmlns:a16="http://schemas.microsoft.com/office/drawing/2014/main" id="{00000000-0008-0000-0700-0000EA000000}"/>
            </a:ext>
          </a:extLst>
        </xdr:cNvPr>
        <xdr:cNvCxnSpPr/>
      </xdr:nvCxnSpPr>
      <xdr:spPr>
        <a:xfrm>
          <a:off x="4546600" y="157359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98</xdr:row>
      <xdr:rowOff>87610</xdr:rowOff>
    </xdr:from>
    <xdr:to>
      <xdr:col>24</xdr:col>
      <xdr:colOff>63500</xdr:colOff>
      <xdr:row>98</xdr:row>
      <xdr:rowOff>102014</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flipV="1">
          <a:off x="3797300" y="16889710"/>
          <a:ext cx="838200" cy="144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58097</xdr:rowOff>
    </xdr:from>
    <xdr:ext cx="599010" cy="259045"/>
    <xdr:sp macro="" textlink="">
      <xdr:nvSpPr>
        <xdr:cNvPr id="236" name="衛生費平均値テキスト">
          <a:extLst>
            <a:ext uri="{FF2B5EF4-FFF2-40B4-BE49-F238E27FC236}">
              <a16:creationId xmlns:a16="http://schemas.microsoft.com/office/drawing/2014/main" id="{00000000-0008-0000-0700-0000EC000000}"/>
            </a:ext>
          </a:extLst>
        </xdr:cNvPr>
        <xdr:cNvSpPr txBox="1"/>
      </xdr:nvSpPr>
      <xdr:spPr>
        <a:xfrm>
          <a:off x="4686300" y="1668874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117,411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98</xdr:row>
      <xdr:rowOff>35220</xdr:rowOff>
    </xdr:from>
    <xdr:to>
      <xdr:col>24</xdr:col>
      <xdr:colOff>114300</xdr:colOff>
      <xdr:row>98</xdr:row>
      <xdr:rowOff>136820</xdr:rowOff>
    </xdr:to>
    <xdr:sp macro="" textlink="">
      <xdr:nvSpPr>
        <xdr:cNvPr id="237" name="フローチャート: 判断 236">
          <a:extLst>
            <a:ext uri="{FF2B5EF4-FFF2-40B4-BE49-F238E27FC236}">
              <a16:creationId xmlns:a16="http://schemas.microsoft.com/office/drawing/2014/main" id="{00000000-0008-0000-0700-0000ED000000}"/>
            </a:ext>
          </a:extLst>
        </xdr:cNvPr>
        <xdr:cNvSpPr/>
      </xdr:nvSpPr>
      <xdr:spPr>
        <a:xfrm>
          <a:off x="4584700" y="16837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98</xdr:row>
      <xdr:rowOff>102014</xdr:rowOff>
    </xdr:from>
    <xdr:to>
      <xdr:col>19</xdr:col>
      <xdr:colOff>177800</xdr:colOff>
      <xdr:row>98</xdr:row>
      <xdr:rowOff>104653</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flipV="1">
          <a:off x="2908300" y="16904114"/>
          <a:ext cx="889000" cy="26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98</xdr:row>
      <xdr:rowOff>46030</xdr:rowOff>
    </xdr:from>
    <xdr:to>
      <xdr:col>20</xdr:col>
      <xdr:colOff>38100</xdr:colOff>
      <xdr:row>98</xdr:row>
      <xdr:rowOff>147630</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3746500" y="16848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164157</xdr:rowOff>
    </xdr:from>
    <xdr:ext cx="534377" cy="25904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3530111" y="166233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93,766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98</xdr:row>
      <xdr:rowOff>49064</xdr:rowOff>
    </xdr:from>
    <xdr:to>
      <xdr:col>15</xdr:col>
      <xdr:colOff>50800</xdr:colOff>
      <xdr:row>98</xdr:row>
      <xdr:rowOff>104653</xdr:rowOff>
    </xdr:to>
    <xdr:cxnSp macro="">
      <xdr:nvCxnSpPr>
        <xdr:cNvPr id="241" name="直線コネクタ 240">
          <a:extLst>
            <a:ext uri="{FF2B5EF4-FFF2-40B4-BE49-F238E27FC236}">
              <a16:creationId xmlns:a16="http://schemas.microsoft.com/office/drawing/2014/main" id="{00000000-0008-0000-0700-0000F1000000}"/>
            </a:ext>
          </a:extLst>
        </xdr:cNvPr>
        <xdr:cNvCxnSpPr/>
      </xdr:nvCxnSpPr>
      <xdr:spPr>
        <a:xfrm>
          <a:off x="2019300" y="16851164"/>
          <a:ext cx="889000" cy="555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98</xdr:row>
      <xdr:rowOff>49363</xdr:rowOff>
    </xdr:from>
    <xdr:to>
      <xdr:col>15</xdr:col>
      <xdr:colOff>101600</xdr:colOff>
      <xdr:row>98</xdr:row>
      <xdr:rowOff>150963</xdr:rowOff>
    </xdr:to>
    <xdr:sp macro="" textlink="">
      <xdr:nvSpPr>
        <xdr:cNvPr id="242" name="フローチャート: 判断 241">
          <a:extLst>
            <a:ext uri="{FF2B5EF4-FFF2-40B4-BE49-F238E27FC236}">
              <a16:creationId xmlns:a16="http://schemas.microsoft.com/office/drawing/2014/main" id="{00000000-0008-0000-0700-0000F2000000}"/>
            </a:ext>
          </a:extLst>
        </xdr:cNvPr>
        <xdr:cNvSpPr/>
      </xdr:nvSpPr>
      <xdr:spPr>
        <a:xfrm>
          <a:off x="2857500" y="168514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167490</xdr:rowOff>
    </xdr:from>
    <xdr:ext cx="534377"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2641111" y="166266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49064</xdr:rowOff>
    </xdr:from>
    <xdr:to>
      <xdr:col>10</xdr:col>
      <xdr:colOff>114300</xdr:colOff>
      <xdr:row>98</xdr:row>
      <xdr:rowOff>111948</xdr:rowOff>
    </xdr:to>
    <xdr:cxnSp macro="">
      <xdr:nvCxnSpPr>
        <xdr:cNvPr id="244" name="直線コネクタ 243">
          <a:extLst>
            <a:ext uri="{FF2B5EF4-FFF2-40B4-BE49-F238E27FC236}">
              <a16:creationId xmlns:a16="http://schemas.microsoft.com/office/drawing/2014/main" id="{00000000-0008-0000-0700-0000F4000000}"/>
            </a:ext>
          </a:extLst>
        </xdr:cNvPr>
        <xdr:cNvCxnSpPr/>
      </xdr:nvCxnSpPr>
      <xdr:spPr>
        <a:xfrm flipV="1">
          <a:off x="1130300" y="16851164"/>
          <a:ext cx="889000" cy="628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98</xdr:row>
      <xdr:rowOff>53803</xdr:rowOff>
    </xdr:from>
    <xdr:to>
      <xdr:col>10</xdr:col>
      <xdr:colOff>165100</xdr:colOff>
      <xdr:row>98</xdr:row>
      <xdr:rowOff>155403</xdr:rowOff>
    </xdr:to>
    <xdr:sp macro="" textlink="">
      <xdr:nvSpPr>
        <xdr:cNvPr id="245" name="フローチャート: 判断 244">
          <a:extLst>
            <a:ext uri="{FF2B5EF4-FFF2-40B4-BE49-F238E27FC236}">
              <a16:creationId xmlns:a16="http://schemas.microsoft.com/office/drawing/2014/main" id="{00000000-0008-0000-0700-0000F5000000}"/>
            </a:ext>
          </a:extLst>
        </xdr:cNvPr>
        <xdr:cNvSpPr/>
      </xdr:nvSpPr>
      <xdr:spPr>
        <a:xfrm>
          <a:off x="1968500" y="168559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146530</xdr:rowOff>
    </xdr:from>
    <xdr:ext cx="534377"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1752111" y="169486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76,764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55896</xdr:rowOff>
    </xdr:from>
    <xdr:to>
      <xdr:col>6</xdr:col>
      <xdr:colOff>38100</xdr:colOff>
      <xdr:row>98</xdr:row>
      <xdr:rowOff>157496</xdr:rowOff>
    </xdr:to>
    <xdr:sp macro="" textlink="">
      <xdr:nvSpPr>
        <xdr:cNvPr id="247" name="フローチャート: 判断 246">
          <a:extLst>
            <a:ext uri="{FF2B5EF4-FFF2-40B4-BE49-F238E27FC236}">
              <a16:creationId xmlns:a16="http://schemas.microsoft.com/office/drawing/2014/main" id="{00000000-0008-0000-0700-0000F7000000}"/>
            </a:ext>
          </a:extLst>
        </xdr:cNvPr>
        <xdr:cNvSpPr/>
      </xdr:nvSpPr>
      <xdr:spPr>
        <a:xfrm>
          <a:off x="1079500" y="168579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2573</xdr:rowOff>
    </xdr:from>
    <xdr:ext cx="534377" cy="259045"/>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863111" y="166332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72,188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00000000-0008-0000-0700-0000FC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98</xdr:row>
      <xdr:rowOff>36810</xdr:rowOff>
    </xdr:from>
    <xdr:to>
      <xdr:col>24</xdr:col>
      <xdr:colOff>114300</xdr:colOff>
      <xdr:row>98</xdr:row>
      <xdr:rowOff>138410</xdr:rowOff>
    </xdr:to>
    <xdr:sp macro="" textlink="">
      <xdr:nvSpPr>
        <xdr:cNvPr id="254" name="楕円 253">
          <a:extLst>
            <a:ext uri="{FF2B5EF4-FFF2-40B4-BE49-F238E27FC236}">
              <a16:creationId xmlns:a16="http://schemas.microsoft.com/office/drawing/2014/main" id="{00000000-0008-0000-0700-0000FE000000}"/>
            </a:ext>
          </a:extLst>
        </xdr:cNvPr>
        <xdr:cNvSpPr/>
      </xdr:nvSpPr>
      <xdr:spPr>
        <a:xfrm>
          <a:off x="4584700" y="16838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98</xdr:row>
      <xdr:rowOff>13646</xdr:rowOff>
    </xdr:from>
    <xdr:ext cx="599010" cy="259045"/>
    <xdr:sp macro="" textlink="">
      <xdr:nvSpPr>
        <xdr:cNvPr id="255" name="衛生費該当値テキスト">
          <a:extLst>
            <a:ext uri="{FF2B5EF4-FFF2-40B4-BE49-F238E27FC236}">
              <a16:creationId xmlns:a16="http://schemas.microsoft.com/office/drawing/2014/main" id="{00000000-0008-0000-0700-0000FF000000}"/>
            </a:ext>
          </a:extLst>
        </xdr:cNvPr>
        <xdr:cNvSpPr txBox="1"/>
      </xdr:nvSpPr>
      <xdr:spPr>
        <a:xfrm>
          <a:off x="4686300" y="168157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113,931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98</xdr:row>
      <xdr:rowOff>51214</xdr:rowOff>
    </xdr:from>
    <xdr:to>
      <xdr:col>20</xdr:col>
      <xdr:colOff>38100</xdr:colOff>
      <xdr:row>98</xdr:row>
      <xdr:rowOff>152814</xdr:rowOff>
    </xdr:to>
    <xdr:sp macro="" textlink="">
      <xdr:nvSpPr>
        <xdr:cNvPr id="256" name="楕円 255">
          <a:extLst>
            <a:ext uri="{FF2B5EF4-FFF2-40B4-BE49-F238E27FC236}">
              <a16:creationId xmlns:a16="http://schemas.microsoft.com/office/drawing/2014/main" id="{00000000-0008-0000-0700-000000010000}"/>
            </a:ext>
          </a:extLst>
        </xdr:cNvPr>
        <xdr:cNvSpPr/>
      </xdr:nvSpPr>
      <xdr:spPr>
        <a:xfrm>
          <a:off x="3746500" y="168533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143941</xdr:rowOff>
    </xdr:from>
    <xdr:ext cx="534377" cy="259045"/>
    <xdr:sp macro="" textlink="">
      <xdr:nvSpPr>
        <xdr:cNvPr id="257" name="テキスト ボックス 256">
          <a:extLst>
            <a:ext uri="{FF2B5EF4-FFF2-40B4-BE49-F238E27FC236}">
              <a16:creationId xmlns:a16="http://schemas.microsoft.com/office/drawing/2014/main" id="{00000000-0008-0000-0700-000001010000}"/>
            </a:ext>
          </a:extLst>
        </xdr:cNvPr>
        <xdr:cNvSpPr txBox="1"/>
      </xdr:nvSpPr>
      <xdr:spPr>
        <a:xfrm>
          <a:off x="3530111" y="169460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82,428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98</xdr:row>
      <xdr:rowOff>53853</xdr:rowOff>
    </xdr:from>
    <xdr:to>
      <xdr:col>15</xdr:col>
      <xdr:colOff>101600</xdr:colOff>
      <xdr:row>98</xdr:row>
      <xdr:rowOff>155453</xdr:rowOff>
    </xdr:to>
    <xdr:sp macro="" textlink="">
      <xdr:nvSpPr>
        <xdr:cNvPr id="258" name="楕円 257">
          <a:extLst>
            <a:ext uri="{FF2B5EF4-FFF2-40B4-BE49-F238E27FC236}">
              <a16:creationId xmlns:a16="http://schemas.microsoft.com/office/drawing/2014/main" id="{00000000-0008-0000-0700-000002010000}"/>
            </a:ext>
          </a:extLst>
        </xdr:cNvPr>
        <xdr:cNvSpPr/>
      </xdr:nvSpPr>
      <xdr:spPr>
        <a:xfrm>
          <a:off x="2857500" y="168559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146580</xdr:rowOff>
    </xdr:from>
    <xdr:ext cx="534377" cy="259045"/>
    <xdr:sp macro="" textlink="">
      <xdr:nvSpPr>
        <xdr:cNvPr id="259" name="テキスト ボックス 258">
          <a:extLst>
            <a:ext uri="{FF2B5EF4-FFF2-40B4-BE49-F238E27FC236}">
              <a16:creationId xmlns:a16="http://schemas.microsoft.com/office/drawing/2014/main" id="{00000000-0008-0000-0700-000003010000}"/>
            </a:ext>
          </a:extLst>
        </xdr:cNvPr>
        <xdr:cNvSpPr txBox="1"/>
      </xdr:nvSpPr>
      <xdr:spPr>
        <a:xfrm>
          <a:off x="2641111" y="169486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76,657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169714</xdr:rowOff>
    </xdr:from>
    <xdr:to>
      <xdr:col>10</xdr:col>
      <xdr:colOff>165100</xdr:colOff>
      <xdr:row>98</xdr:row>
      <xdr:rowOff>99864</xdr:rowOff>
    </xdr:to>
    <xdr:sp macro="" textlink="">
      <xdr:nvSpPr>
        <xdr:cNvPr id="260" name="楕円 259">
          <a:extLst>
            <a:ext uri="{FF2B5EF4-FFF2-40B4-BE49-F238E27FC236}">
              <a16:creationId xmlns:a16="http://schemas.microsoft.com/office/drawing/2014/main" id="{00000000-0008-0000-0700-000004010000}"/>
            </a:ext>
          </a:extLst>
        </xdr:cNvPr>
        <xdr:cNvSpPr/>
      </xdr:nvSpPr>
      <xdr:spPr>
        <a:xfrm>
          <a:off x="1968500" y="168003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96</xdr:row>
      <xdr:rowOff>116391</xdr:rowOff>
    </xdr:from>
    <xdr:ext cx="599010" cy="259045"/>
    <xdr:sp macro="" textlink="">
      <xdr:nvSpPr>
        <xdr:cNvPr id="261" name="テキスト ボックス 260">
          <a:extLst>
            <a:ext uri="{FF2B5EF4-FFF2-40B4-BE49-F238E27FC236}">
              <a16:creationId xmlns:a16="http://schemas.microsoft.com/office/drawing/2014/main" id="{00000000-0008-0000-0700-000005010000}"/>
            </a:ext>
          </a:extLst>
        </xdr:cNvPr>
        <xdr:cNvSpPr txBox="1"/>
      </xdr:nvSpPr>
      <xdr:spPr>
        <a:xfrm>
          <a:off x="1719795" y="165755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198,241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61148</xdr:rowOff>
    </xdr:from>
    <xdr:to>
      <xdr:col>6</xdr:col>
      <xdr:colOff>38100</xdr:colOff>
      <xdr:row>98</xdr:row>
      <xdr:rowOff>162748</xdr:rowOff>
    </xdr:to>
    <xdr:sp macro="" textlink="">
      <xdr:nvSpPr>
        <xdr:cNvPr id="262" name="楕円 261">
          <a:extLst>
            <a:ext uri="{FF2B5EF4-FFF2-40B4-BE49-F238E27FC236}">
              <a16:creationId xmlns:a16="http://schemas.microsoft.com/office/drawing/2014/main" id="{00000000-0008-0000-0700-000006010000}"/>
            </a:ext>
          </a:extLst>
        </xdr:cNvPr>
        <xdr:cNvSpPr/>
      </xdr:nvSpPr>
      <xdr:spPr>
        <a:xfrm>
          <a:off x="1079500" y="168632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153875</xdr:rowOff>
    </xdr:from>
    <xdr:ext cx="534377" cy="259045"/>
    <xdr:sp macro="" textlink="">
      <xdr:nvSpPr>
        <xdr:cNvPr id="263" name="テキスト ボックス 262">
          <a:extLst>
            <a:ext uri="{FF2B5EF4-FFF2-40B4-BE49-F238E27FC236}">
              <a16:creationId xmlns:a16="http://schemas.microsoft.com/office/drawing/2014/main" id="{00000000-0008-0000-0700-000007010000}"/>
            </a:ext>
          </a:extLst>
        </xdr:cNvPr>
        <xdr:cNvSpPr txBox="1"/>
      </xdr:nvSpPr>
      <xdr:spPr>
        <a:xfrm>
          <a:off x="863111" y="169559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9" name="正方形/長方形 268">
          <a:extLst>
            <a:ext uri="{FF2B5EF4-FFF2-40B4-BE49-F238E27FC236}">
              <a16:creationId xmlns:a16="http://schemas.microsoft.com/office/drawing/2014/main" id="{00000000-0008-0000-0700-00000D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0" name="正方形/長方形 269">
          <a:extLst>
            <a:ext uri="{FF2B5EF4-FFF2-40B4-BE49-F238E27FC236}">
              <a16:creationId xmlns:a16="http://schemas.microsoft.com/office/drawing/2014/main" id="{00000000-0008-0000-0700-00000E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1" name="正方形/長方形 270">
          <a:extLst>
            <a:ext uri="{FF2B5EF4-FFF2-40B4-BE49-F238E27FC236}">
              <a16:creationId xmlns:a16="http://schemas.microsoft.com/office/drawing/2014/main" id="{00000000-0008-0000-0700-00000F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2" name="テキスト ボックス 271">
          <a:extLst>
            <a:ext uri="{FF2B5EF4-FFF2-40B4-BE49-F238E27FC236}">
              <a16:creationId xmlns:a16="http://schemas.microsoft.com/office/drawing/2014/main" id="{00000000-0008-0000-0700-000010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3" name="直線コネクタ 272">
          <a:extLst>
            <a:ext uri="{FF2B5EF4-FFF2-40B4-BE49-F238E27FC236}">
              <a16:creationId xmlns:a16="http://schemas.microsoft.com/office/drawing/2014/main" id="{00000000-0008-0000-0700-000011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38</xdr:row>
      <xdr:rowOff>25400</xdr:rowOff>
    </xdr:from>
    <xdr:to>
      <xdr:col>59</xdr:col>
      <xdr:colOff>50800</xdr:colOff>
      <xdr:row>38</xdr:row>
      <xdr:rowOff>25400</xdr:rowOff>
    </xdr:to>
    <xdr:cxnSp macro="">
      <xdr:nvCxnSpPr>
        <xdr:cNvPr id="274" name="直線コネクタ 273">
          <a:extLst>
            <a:ext uri="{FF2B5EF4-FFF2-40B4-BE49-F238E27FC236}">
              <a16:creationId xmlns:a16="http://schemas.microsoft.com/office/drawing/2014/main" id="{00000000-0008-0000-0700-000012010000}"/>
            </a:ext>
          </a:extLst>
        </xdr:cNvPr>
        <xdr:cNvCxnSpPr/>
      </xdr:nvCxnSpPr>
      <xdr:spPr>
        <a:xfrm>
          <a:off x="6604000" y="6540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37</xdr:row>
      <xdr:rowOff>54627</xdr:rowOff>
    </xdr:from>
    <xdr:ext cx="248786" cy="259045"/>
    <xdr:sp macro="" textlink="">
      <xdr:nvSpPr>
        <xdr:cNvPr id="275" name="テキスト ボックス 274">
          <a:extLst>
            <a:ext uri="{FF2B5EF4-FFF2-40B4-BE49-F238E27FC236}">
              <a16:creationId xmlns:a16="http://schemas.microsoft.com/office/drawing/2014/main" id="{00000000-0008-0000-0700-000013010000}"/>
            </a:ext>
          </a:extLst>
        </xdr:cNvPr>
        <xdr:cNvSpPr txBox="1"/>
      </xdr:nvSpPr>
      <xdr:spPr>
        <a:xfrm>
          <a:off x="6355214" y="6398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6" name="直線コネクタ 275">
          <a:extLst>
            <a:ext uri="{FF2B5EF4-FFF2-40B4-BE49-F238E27FC236}">
              <a16:creationId xmlns:a16="http://schemas.microsoft.com/office/drawing/2014/main" id="{00000000-0008-0000-0700-000014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33</xdr:row>
      <xdr:rowOff>168927</xdr:rowOff>
    </xdr:from>
    <xdr:ext cx="531299" cy="259045"/>
    <xdr:sp macro="" textlink="">
      <xdr:nvSpPr>
        <xdr:cNvPr id="277" name="テキスト ボックス 276">
          <a:extLst>
            <a:ext uri="{FF2B5EF4-FFF2-40B4-BE49-F238E27FC236}">
              <a16:creationId xmlns:a16="http://schemas.microsoft.com/office/drawing/2014/main" id="{00000000-0008-0000-0700-000015010000}"/>
            </a:ext>
          </a:extLst>
        </xdr:cNvPr>
        <xdr:cNvSpPr txBox="1"/>
      </xdr:nvSpPr>
      <xdr:spPr>
        <a:xfrm>
          <a:off x="6072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82550</xdr:rowOff>
    </xdr:from>
    <xdr:to>
      <xdr:col>59</xdr:col>
      <xdr:colOff>50800</xdr:colOff>
      <xdr:row>31</xdr:row>
      <xdr:rowOff>82550</xdr:rowOff>
    </xdr:to>
    <xdr:cxnSp macro="">
      <xdr:nvCxnSpPr>
        <xdr:cNvPr id="278" name="直線コネクタ 277">
          <a:extLst>
            <a:ext uri="{FF2B5EF4-FFF2-40B4-BE49-F238E27FC236}">
              <a16:creationId xmlns:a16="http://schemas.microsoft.com/office/drawing/2014/main" id="{00000000-0008-0000-0700-000016010000}"/>
            </a:ext>
          </a:extLst>
        </xdr:cNvPr>
        <xdr:cNvCxnSpPr/>
      </xdr:nvCxnSpPr>
      <xdr:spPr>
        <a:xfrm>
          <a:off x="6604000" y="539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30</xdr:row>
      <xdr:rowOff>111777</xdr:rowOff>
    </xdr:from>
    <xdr:ext cx="531299" cy="259045"/>
    <xdr:sp macro="" textlink="">
      <xdr:nvSpPr>
        <xdr:cNvPr id="279" name="テキスト ボックス 278">
          <a:extLst>
            <a:ext uri="{FF2B5EF4-FFF2-40B4-BE49-F238E27FC236}">
              <a16:creationId xmlns:a16="http://schemas.microsoft.com/office/drawing/2014/main" id="{00000000-0008-0000-0700-000017010000}"/>
            </a:ext>
          </a:extLst>
        </xdr:cNvPr>
        <xdr:cNvSpPr txBox="1"/>
      </xdr:nvSpPr>
      <xdr:spPr>
        <a:xfrm>
          <a:off x="6072701" y="5255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0" name="直線コネクタ 279">
          <a:extLst>
            <a:ext uri="{FF2B5EF4-FFF2-40B4-BE49-F238E27FC236}">
              <a16:creationId xmlns:a16="http://schemas.microsoft.com/office/drawing/2014/main" id="{00000000-0008-0000-0700-000018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81" name="テキスト ボックス 280">
          <a:extLst>
            <a:ext uri="{FF2B5EF4-FFF2-40B4-BE49-F238E27FC236}">
              <a16:creationId xmlns:a16="http://schemas.microsoft.com/office/drawing/2014/main" id="{00000000-0008-0000-0700-000019010000}"/>
            </a:ext>
          </a:extLst>
        </xdr:cNvPr>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2" name="労働費グラフ枠">
          <a:extLst>
            <a:ext uri="{FF2B5EF4-FFF2-40B4-BE49-F238E27FC236}">
              <a16:creationId xmlns:a16="http://schemas.microsoft.com/office/drawing/2014/main" id="{00000000-0008-0000-0700-00001A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130442</xdr:rowOff>
    </xdr:from>
    <xdr:to>
      <xdr:col>54</xdr:col>
      <xdr:colOff>189865</xdr:colOff>
      <xdr:row>38</xdr:row>
      <xdr:rowOff>25400</xdr:rowOff>
    </xdr:to>
    <xdr:cxnSp macro="">
      <xdr:nvCxnSpPr>
        <xdr:cNvPr id="283" name="直線コネクタ 282">
          <a:extLst>
            <a:ext uri="{FF2B5EF4-FFF2-40B4-BE49-F238E27FC236}">
              <a16:creationId xmlns:a16="http://schemas.microsoft.com/office/drawing/2014/main" id="{00000000-0008-0000-0700-00001B010000}"/>
            </a:ext>
          </a:extLst>
        </xdr:cNvPr>
        <xdr:cNvCxnSpPr/>
      </xdr:nvCxnSpPr>
      <xdr:spPr>
        <a:xfrm flipV="1">
          <a:off x="10475595" y="5273942"/>
          <a:ext cx="1270" cy="126655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29227</xdr:rowOff>
    </xdr:from>
    <xdr:ext cx="249299" cy="259045"/>
    <xdr:sp macro="" textlink="">
      <xdr:nvSpPr>
        <xdr:cNvPr id="284" name="労働費最小値テキスト">
          <a:extLst>
            <a:ext uri="{FF2B5EF4-FFF2-40B4-BE49-F238E27FC236}">
              <a16:creationId xmlns:a16="http://schemas.microsoft.com/office/drawing/2014/main" id="{00000000-0008-0000-0700-00001C010000}"/>
            </a:ext>
          </a:extLst>
        </xdr:cNvPr>
        <xdr:cNvSpPr txBox="1"/>
      </xdr:nvSpPr>
      <xdr:spPr>
        <a:xfrm>
          <a:off x="10528300" y="6544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25400</xdr:rowOff>
    </xdr:from>
    <xdr:to>
      <xdr:col>55</xdr:col>
      <xdr:colOff>88900</xdr:colOff>
      <xdr:row>38</xdr:row>
      <xdr:rowOff>25400</xdr:rowOff>
    </xdr:to>
    <xdr:cxnSp macro="">
      <xdr:nvCxnSpPr>
        <xdr:cNvPr id="285" name="直線コネクタ 284">
          <a:extLst>
            <a:ext uri="{FF2B5EF4-FFF2-40B4-BE49-F238E27FC236}">
              <a16:creationId xmlns:a16="http://schemas.microsoft.com/office/drawing/2014/main" id="{00000000-0008-0000-0700-00001D010000}"/>
            </a:ext>
          </a:extLst>
        </xdr:cNvPr>
        <xdr:cNvCxnSpPr/>
      </xdr:nvCxnSpPr>
      <xdr:spPr>
        <a:xfrm>
          <a:off x="10388600" y="6540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77119</xdr:rowOff>
    </xdr:from>
    <xdr:ext cx="534377" cy="259045"/>
    <xdr:sp macro="" textlink="">
      <xdr:nvSpPr>
        <xdr:cNvPr id="286" name="労働費最大値テキスト">
          <a:extLst>
            <a:ext uri="{FF2B5EF4-FFF2-40B4-BE49-F238E27FC236}">
              <a16:creationId xmlns:a16="http://schemas.microsoft.com/office/drawing/2014/main" id="{00000000-0008-0000-0700-00001E010000}"/>
            </a:ext>
          </a:extLst>
        </xdr:cNvPr>
        <xdr:cNvSpPr txBox="1"/>
      </xdr:nvSpPr>
      <xdr:spPr>
        <a:xfrm>
          <a:off x="10528300" y="50491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22,162</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130442</xdr:rowOff>
    </xdr:from>
    <xdr:to>
      <xdr:col>55</xdr:col>
      <xdr:colOff>88900</xdr:colOff>
      <xdr:row>30</xdr:row>
      <xdr:rowOff>130442</xdr:rowOff>
    </xdr:to>
    <xdr:cxnSp macro="">
      <xdr:nvCxnSpPr>
        <xdr:cNvPr id="287" name="直線コネクタ 286">
          <a:extLst>
            <a:ext uri="{FF2B5EF4-FFF2-40B4-BE49-F238E27FC236}">
              <a16:creationId xmlns:a16="http://schemas.microsoft.com/office/drawing/2014/main" id="{00000000-0008-0000-0700-00001F010000}"/>
            </a:ext>
          </a:extLst>
        </xdr:cNvPr>
        <xdr:cNvCxnSpPr/>
      </xdr:nvCxnSpPr>
      <xdr:spPr>
        <a:xfrm>
          <a:off x="10388600" y="52739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38</xdr:row>
      <xdr:rowOff>25400</xdr:rowOff>
    </xdr:from>
    <xdr:to>
      <xdr:col>55</xdr:col>
      <xdr:colOff>0</xdr:colOff>
      <xdr:row>38</xdr:row>
      <xdr:rowOff>25400</xdr:rowOff>
    </xdr:to>
    <xdr:cxnSp macro="">
      <xdr:nvCxnSpPr>
        <xdr:cNvPr id="288" name="直線コネクタ 287">
          <a:extLst>
            <a:ext uri="{FF2B5EF4-FFF2-40B4-BE49-F238E27FC236}">
              <a16:creationId xmlns:a16="http://schemas.microsoft.com/office/drawing/2014/main" id="{00000000-0008-0000-0700-000020010000}"/>
            </a:ext>
          </a:extLst>
        </xdr:cNvPr>
        <xdr:cNvCxnSpPr/>
      </xdr:nvCxnSpPr>
      <xdr:spPr>
        <a:xfrm>
          <a:off x="9639300" y="65405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117320</xdr:rowOff>
    </xdr:from>
    <xdr:ext cx="378565" cy="259045"/>
    <xdr:sp macro="" textlink="">
      <xdr:nvSpPr>
        <xdr:cNvPr id="289" name="労働費平均値テキスト">
          <a:extLst>
            <a:ext uri="{FF2B5EF4-FFF2-40B4-BE49-F238E27FC236}">
              <a16:creationId xmlns:a16="http://schemas.microsoft.com/office/drawing/2014/main" id="{00000000-0008-0000-0700-000021010000}"/>
            </a:ext>
          </a:extLst>
        </xdr:cNvPr>
        <xdr:cNvSpPr txBox="1"/>
      </xdr:nvSpPr>
      <xdr:spPr>
        <a:xfrm>
          <a:off x="10528300" y="6289520"/>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94443</xdr:rowOff>
    </xdr:from>
    <xdr:to>
      <xdr:col>55</xdr:col>
      <xdr:colOff>50800</xdr:colOff>
      <xdr:row>38</xdr:row>
      <xdr:rowOff>24594</xdr:rowOff>
    </xdr:to>
    <xdr:sp macro="" textlink="">
      <xdr:nvSpPr>
        <xdr:cNvPr id="290" name="フローチャート: 判断 289">
          <a:extLst>
            <a:ext uri="{FF2B5EF4-FFF2-40B4-BE49-F238E27FC236}">
              <a16:creationId xmlns:a16="http://schemas.microsoft.com/office/drawing/2014/main" id="{00000000-0008-0000-0700-000022010000}"/>
            </a:ext>
          </a:extLst>
        </xdr:cNvPr>
        <xdr:cNvSpPr/>
      </xdr:nvSpPr>
      <xdr:spPr>
        <a:xfrm>
          <a:off x="10426700" y="6438093"/>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38</xdr:row>
      <xdr:rowOff>25400</xdr:rowOff>
    </xdr:from>
    <xdr:to>
      <xdr:col>50</xdr:col>
      <xdr:colOff>114300</xdr:colOff>
      <xdr:row>38</xdr:row>
      <xdr:rowOff>25400</xdr:rowOff>
    </xdr:to>
    <xdr:cxnSp macro="">
      <xdr:nvCxnSpPr>
        <xdr:cNvPr id="291" name="直線コネクタ 290">
          <a:extLst>
            <a:ext uri="{FF2B5EF4-FFF2-40B4-BE49-F238E27FC236}">
              <a16:creationId xmlns:a16="http://schemas.microsoft.com/office/drawing/2014/main" id="{00000000-0008-0000-0700-000023010000}"/>
            </a:ext>
          </a:extLst>
        </xdr:cNvPr>
        <xdr:cNvCxnSpPr/>
      </xdr:nvCxnSpPr>
      <xdr:spPr>
        <a:xfrm>
          <a:off x="8750300" y="6540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88328</xdr:rowOff>
    </xdr:from>
    <xdr:to>
      <xdr:col>50</xdr:col>
      <xdr:colOff>165100</xdr:colOff>
      <xdr:row>38</xdr:row>
      <xdr:rowOff>18478</xdr:rowOff>
    </xdr:to>
    <xdr:sp macro="" textlink="">
      <xdr:nvSpPr>
        <xdr:cNvPr id="292" name="フローチャート: 判断 291">
          <a:extLst>
            <a:ext uri="{FF2B5EF4-FFF2-40B4-BE49-F238E27FC236}">
              <a16:creationId xmlns:a16="http://schemas.microsoft.com/office/drawing/2014/main" id="{00000000-0008-0000-0700-000024010000}"/>
            </a:ext>
          </a:extLst>
        </xdr:cNvPr>
        <xdr:cNvSpPr/>
      </xdr:nvSpPr>
      <xdr:spPr>
        <a:xfrm>
          <a:off x="9588500" y="6431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36</xdr:row>
      <xdr:rowOff>35005</xdr:rowOff>
    </xdr:from>
    <xdr:ext cx="469744" cy="259045"/>
    <xdr:sp macro="" textlink="">
      <xdr:nvSpPr>
        <xdr:cNvPr id="293" name="テキスト ボックス 292">
          <a:extLst>
            <a:ext uri="{FF2B5EF4-FFF2-40B4-BE49-F238E27FC236}">
              <a16:creationId xmlns:a16="http://schemas.microsoft.com/office/drawing/2014/main" id="{00000000-0008-0000-0700-000025010000}"/>
            </a:ext>
          </a:extLst>
        </xdr:cNvPr>
        <xdr:cNvSpPr txBox="1"/>
      </xdr:nvSpPr>
      <xdr:spPr>
        <a:xfrm>
          <a:off x="9404428" y="62072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38</xdr:row>
      <xdr:rowOff>25400</xdr:rowOff>
    </xdr:from>
    <xdr:to>
      <xdr:col>45</xdr:col>
      <xdr:colOff>177800</xdr:colOff>
      <xdr:row>38</xdr:row>
      <xdr:rowOff>25400</xdr:rowOff>
    </xdr:to>
    <xdr:cxnSp macro="">
      <xdr:nvCxnSpPr>
        <xdr:cNvPr id="294" name="直線コネクタ 293">
          <a:extLst>
            <a:ext uri="{FF2B5EF4-FFF2-40B4-BE49-F238E27FC236}">
              <a16:creationId xmlns:a16="http://schemas.microsoft.com/office/drawing/2014/main" id="{00000000-0008-0000-0700-000026010000}"/>
            </a:ext>
          </a:extLst>
        </xdr:cNvPr>
        <xdr:cNvCxnSpPr/>
      </xdr:nvCxnSpPr>
      <xdr:spPr>
        <a:xfrm>
          <a:off x="7861300" y="6540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98673</xdr:rowOff>
    </xdr:from>
    <xdr:to>
      <xdr:col>46</xdr:col>
      <xdr:colOff>38100</xdr:colOff>
      <xdr:row>38</xdr:row>
      <xdr:rowOff>28823</xdr:rowOff>
    </xdr:to>
    <xdr:sp macro="" textlink="">
      <xdr:nvSpPr>
        <xdr:cNvPr id="295" name="フローチャート: 判断 294">
          <a:extLst>
            <a:ext uri="{FF2B5EF4-FFF2-40B4-BE49-F238E27FC236}">
              <a16:creationId xmlns:a16="http://schemas.microsoft.com/office/drawing/2014/main" id="{00000000-0008-0000-0700-000027010000}"/>
            </a:ext>
          </a:extLst>
        </xdr:cNvPr>
        <xdr:cNvSpPr/>
      </xdr:nvSpPr>
      <xdr:spPr>
        <a:xfrm>
          <a:off x="8699500" y="64423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36</xdr:row>
      <xdr:rowOff>45350</xdr:rowOff>
    </xdr:from>
    <xdr:ext cx="378565" cy="259045"/>
    <xdr:sp macro="" textlink="">
      <xdr:nvSpPr>
        <xdr:cNvPr id="296" name="テキスト ボックス 295">
          <a:extLst>
            <a:ext uri="{FF2B5EF4-FFF2-40B4-BE49-F238E27FC236}">
              <a16:creationId xmlns:a16="http://schemas.microsoft.com/office/drawing/2014/main" id="{00000000-0008-0000-0700-000028010000}"/>
            </a:ext>
          </a:extLst>
        </xdr:cNvPr>
        <xdr:cNvSpPr txBox="1"/>
      </xdr:nvSpPr>
      <xdr:spPr>
        <a:xfrm>
          <a:off x="8561017" y="621755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38</xdr:row>
      <xdr:rowOff>25400</xdr:rowOff>
    </xdr:from>
    <xdr:to>
      <xdr:col>41</xdr:col>
      <xdr:colOff>50800</xdr:colOff>
      <xdr:row>38</xdr:row>
      <xdr:rowOff>25400</xdr:rowOff>
    </xdr:to>
    <xdr:cxnSp macro="">
      <xdr:nvCxnSpPr>
        <xdr:cNvPr id="297" name="直線コネクタ 296">
          <a:extLst>
            <a:ext uri="{FF2B5EF4-FFF2-40B4-BE49-F238E27FC236}">
              <a16:creationId xmlns:a16="http://schemas.microsoft.com/office/drawing/2014/main" id="{00000000-0008-0000-0700-000029010000}"/>
            </a:ext>
          </a:extLst>
        </xdr:cNvPr>
        <xdr:cNvCxnSpPr/>
      </xdr:nvCxnSpPr>
      <xdr:spPr>
        <a:xfrm>
          <a:off x="6972300" y="6540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86843</xdr:rowOff>
    </xdr:from>
    <xdr:to>
      <xdr:col>41</xdr:col>
      <xdr:colOff>101600</xdr:colOff>
      <xdr:row>38</xdr:row>
      <xdr:rowOff>16993</xdr:rowOff>
    </xdr:to>
    <xdr:sp macro="" textlink="">
      <xdr:nvSpPr>
        <xdr:cNvPr id="298" name="フローチャート: 判断 297">
          <a:extLst>
            <a:ext uri="{FF2B5EF4-FFF2-40B4-BE49-F238E27FC236}">
              <a16:creationId xmlns:a16="http://schemas.microsoft.com/office/drawing/2014/main" id="{00000000-0008-0000-0700-00002A010000}"/>
            </a:ext>
          </a:extLst>
        </xdr:cNvPr>
        <xdr:cNvSpPr/>
      </xdr:nvSpPr>
      <xdr:spPr>
        <a:xfrm>
          <a:off x="7810500" y="64304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36</xdr:row>
      <xdr:rowOff>33520</xdr:rowOff>
    </xdr:from>
    <xdr:ext cx="469744" cy="259045"/>
    <xdr:sp macro="" textlink="">
      <xdr:nvSpPr>
        <xdr:cNvPr id="299" name="テキスト ボックス 298">
          <a:extLst>
            <a:ext uri="{FF2B5EF4-FFF2-40B4-BE49-F238E27FC236}">
              <a16:creationId xmlns:a16="http://schemas.microsoft.com/office/drawing/2014/main" id="{00000000-0008-0000-0700-00002B010000}"/>
            </a:ext>
          </a:extLst>
        </xdr:cNvPr>
        <xdr:cNvSpPr txBox="1"/>
      </xdr:nvSpPr>
      <xdr:spPr>
        <a:xfrm>
          <a:off x="7626428" y="62057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77699</xdr:rowOff>
    </xdr:from>
    <xdr:to>
      <xdr:col>36</xdr:col>
      <xdr:colOff>165100</xdr:colOff>
      <xdr:row>38</xdr:row>
      <xdr:rowOff>7849</xdr:rowOff>
    </xdr:to>
    <xdr:sp macro="" textlink="">
      <xdr:nvSpPr>
        <xdr:cNvPr id="300" name="フローチャート: 判断 299">
          <a:extLst>
            <a:ext uri="{FF2B5EF4-FFF2-40B4-BE49-F238E27FC236}">
              <a16:creationId xmlns:a16="http://schemas.microsoft.com/office/drawing/2014/main" id="{00000000-0008-0000-0700-00002C010000}"/>
            </a:ext>
          </a:extLst>
        </xdr:cNvPr>
        <xdr:cNvSpPr/>
      </xdr:nvSpPr>
      <xdr:spPr>
        <a:xfrm>
          <a:off x="6921500" y="64213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36</xdr:row>
      <xdr:rowOff>24376</xdr:rowOff>
    </xdr:from>
    <xdr:ext cx="469744" cy="259045"/>
    <xdr:sp macro="" textlink="">
      <xdr:nvSpPr>
        <xdr:cNvPr id="301" name="テキスト ボックス 300">
          <a:extLst>
            <a:ext uri="{FF2B5EF4-FFF2-40B4-BE49-F238E27FC236}">
              <a16:creationId xmlns:a16="http://schemas.microsoft.com/office/drawing/2014/main" id="{00000000-0008-0000-0700-00002D010000}"/>
            </a:ext>
          </a:extLst>
        </xdr:cNvPr>
        <xdr:cNvSpPr txBox="1"/>
      </xdr:nvSpPr>
      <xdr:spPr>
        <a:xfrm>
          <a:off x="6737428" y="61965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146050</xdr:rowOff>
    </xdr:from>
    <xdr:to>
      <xdr:col>55</xdr:col>
      <xdr:colOff>50800</xdr:colOff>
      <xdr:row>38</xdr:row>
      <xdr:rowOff>76200</xdr:rowOff>
    </xdr:to>
    <xdr:sp macro="" textlink="">
      <xdr:nvSpPr>
        <xdr:cNvPr id="307" name="楕円 306">
          <a:extLst>
            <a:ext uri="{FF2B5EF4-FFF2-40B4-BE49-F238E27FC236}">
              <a16:creationId xmlns:a16="http://schemas.microsoft.com/office/drawing/2014/main" id="{00000000-0008-0000-0700-000033010000}"/>
            </a:ext>
          </a:extLst>
        </xdr:cNvPr>
        <xdr:cNvSpPr/>
      </xdr:nvSpPr>
      <xdr:spPr>
        <a:xfrm>
          <a:off x="10426700" y="648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72871</xdr:rowOff>
    </xdr:from>
    <xdr:ext cx="249299" cy="259045"/>
    <xdr:sp macro="" textlink="">
      <xdr:nvSpPr>
        <xdr:cNvPr id="308" name="労働費該当値テキスト">
          <a:extLst>
            <a:ext uri="{FF2B5EF4-FFF2-40B4-BE49-F238E27FC236}">
              <a16:creationId xmlns:a16="http://schemas.microsoft.com/office/drawing/2014/main" id="{00000000-0008-0000-0700-000034010000}"/>
            </a:ext>
          </a:extLst>
        </xdr:cNvPr>
        <xdr:cNvSpPr txBox="1"/>
      </xdr:nvSpPr>
      <xdr:spPr>
        <a:xfrm>
          <a:off x="10528300" y="641652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146050</xdr:rowOff>
    </xdr:from>
    <xdr:to>
      <xdr:col>50</xdr:col>
      <xdr:colOff>165100</xdr:colOff>
      <xdr:row>38</xdr:row>
      <xdr:rowOff>76200</xdr:rowOff>
    </xdr:to>
    <xdr:sp macro="" textlink="">
      <xdr:nvSpPr>
        <xdr:cNvPr id="309" name="楕円 308">
          <a:extLst>
            <a:ext uri="{FF2B5EF4-FFF2-40B4-BE49-F238E27FC236}">
              <a16:creationId xmlns:a16="http://schemas.microsoft.com/office/drawing/2014/main" id="{00000000-0008-0000-0700-000035010000}"/>
            </a:ext>
          </a:extLst>
        </xdr:cNvPr>
        <xdr:cNvSpPr/>
      </xdr:nvSpPr>
      <xdr:spPr>
        <a:xfrm>
          <a:off x="9588500" y="648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38</xdr:row>
      <xdr:rowOff>67327</xdr:rowOff>
    </xdr:from>
    <xdr:ext cx="249299" cy="259045"/>
    <xdr:sp macro="" textlink="">
      <xdr:nvSpPr>
        <xdr:cNvPr id="310" name="テキスト ボックス 309">
          <a:extLst>
            <a:ext uri="{FF2B5EF4-FFF2-40B4-BE49-F238E27FC236}">
              <a16:creationId xmlns:a16="http://schemas.microsoft.com/office/drawing/2014/main" id="{00000000-0008-0000-0700-000036010000}"/>
            </a:ext>
          </a:extLst>
        </xdr:cNvPr>
        <xdr:cNvSpPr txBox="1"/>
      </xdr:nvSpPr>
      <xdr:spPr>
        <a:xfrm>
          <a:off x="9514650" y="658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146050</xdr:rowOff>
    </xdr:from>
    <xdr:to>
      <xdr:col>46</xdr:col>
      <xdr:colOff>38100</xdr:colOff>
      <xdr:row>38</xdr:row>
      <xdr:rowOff>76200</xdr:rowOff>
    </xdr:to>
    <xdr:sp macro="" textlink="">
      <xdr:nvSpPr>
        <xdr:cNvPr id="311" name="楕円 310">
          <a:extLst>
            <a:ext uri="{FF2B5EF4-FFF2-40B4-BE49-F238E27FC236}">
              <a16:creationId xmlns:a16="http://schemas.microsoft.com/office/drawing/2014/main" id="{00000000-0008-0000-0700-000037010000}"/>
            </a:ext>
          </a:extLst>
        </xdr:cNvPr>
        <xdr:cNvSpPr/>
      </xdr:nvSpPr>
      <xdr:spPr>
        <a:xfrm>
          <a:off x="8699500" y="648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38</xdr:row>
      <xdr:rowOff>67327</xdr:rowOff>
    </xdr:from>
    <xdr:ext cx="249299" cy="259045"/>
    <xdr:sp macro="" textlink="">
      <xdr:nvSpPr>
        <xdr:cNvPr id="312" name="テキスト ボックス 311">
          <a:extLst>
            <a:ext uri="{FF2B5EF4-FFF2-40B4-BE49-F238E27FC236}">
              <a16:creationId xmlns:a16="http://schemas.microsoft.com/office/drawing/2014/main" id="{00000000-0008-0000-0700-000038010000}"/>
            </a:ext>
          </a:extLst>
        </xdr:cNvPr>
        <xdr:cNvSpPr txBox="1"/>
      </xdr:nvSpPr>
      <xdr:spPr>
        <a:xfrm>
          <a:off x="8625650" y="658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37</xdr:row>
      <xdr:rowOff>146050</xdr:rowOff>
    </xdr:from>
    <xdr:to>
      <xdr:col>41</xdr:col>
      <xdr:colOff>101600</xdr:colOff>
      <xdr:row>38</xdr:row>
      <xdr:rowOff>76200</xdr:rowOff>
    </xdr:to>
    <xdr:sp macro="" textlink="">
      <xdr:nvSpPr>
        <xdr:cNvPr id="313" name="楕円 312">
          <a:extLst>
            <a:ext uri="{FF2B5EF4-FFF2-40B4-BE49-F238E27FC236}">
              <a16:creationId xmlns:a16="http://schemas.microsoft.com/office/drawing/2014/main" id="{00000000-0008-0000-0700-000039010000}"/>
            </a:ext>
          </a:extLst>
        </xdr:cNvPr>
        <xdr:cNvSpPr/>
      </xdr:nvSpPr>
      <xdr:spPr>
        <a:xfrm>
          <a:off x="7810500" y="648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38</xdr:row>
      <xdr:rowOff>67327</xdr:rowOff>
    </xdr:from>
    <xdr:ext cx="249299" cy="259045"/>
    <xdr:sp macro="" textlink="">
      <xdr:nvSpPr>
        <xdr:cNvPr id="314" name="テキスト ボックス 313">
          <a:extLst>
            <a:ext uri="{FF2B5EF4-FFF2-40B4-BE49-F238E27FC236}">
              <a16:creationId xmlns:a16="http://schemas.microsoft.com/office/drawing/2014/main" id="{00000000-0008-0000-0700-00003A010000}"/>
            </a:ext>
          </a:extLst>
        </xdr:cNvPr>
        <xdr:cNvSpPr txBox="1"/>
      </xdr:nvSpPr>
      <xdr:spPr>
        <a:xfrm>
          <a:off x="7736650" y="658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146050</xdr:rowOff>
    </xdr:from>
    <xdr:to>
      <xdr:col>36</xdr:col>
      <xdr:colOff>165100</xdr:colOff>
      <xdr:row>38</xdr:row>
      <xdr:rowOff>76200</xdr:rowOff>
    </xdr:to>
    <xdr:sp macro="" textlink="">
      <xdr:nvSpPr>
        <xdr:cNvPr id="315" name="楕円 314">
          <a:extLst>
            <a:ext uri="{FF2B5EF4-FFF2-40B4-BE49-F238E27FC236}">
              <a16:creationId xmlns:a16="http://schemas.microsoft.com/office/drawing/2014/main" id="{00000000-0008-0000-0700-00003B010000}"/>
            </a:ext>
          </a:extLst>
        </xdr:cNvPr>
        <xdr:cNvSpPr/>
      </xdr:nvSpPr>
      <xdr:spPr>
        <a:xfrm>
          <a:off x="6921500" y="648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38</xdr:row>
      <xdr:rowOff>67327</xdr:rowOff>
    </xdr:from>
    <xdr:ext cx="249299" cy="259045"/>
    <xdr:sp macro="" textlink="">
      <xdr:nvSpPr>
        <xdr:cNvPr id="316" name="テキスト ボックス 315">
          <a:extLst>
            <a:ext uri="{FF2B5EF4-FFF2-40B4-BE49-F238E27FC236}">
              <a16:creationId xmlns:a16="http://schemas.microsoft.com/office/drawing/2014/main" id="{00000000-0008-0000-0700-00003C010000}"/>
            </a:ext>
          </a:extLst>
        </xdr:cNvPr>
        <xdr:cNvSpPr txBox="1"/>
      </xdr:nvSpPr>
      <xdr:spPr>
        <a:xfrm>
          <a:off x="6847650" y="658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7" name="正方形/長方形 316">
          <a:extLst>
            <a:ext uri="{FF2B5EF4-FFF2-40B4-BE49-F238E27FC236}">
              <a16:creationId xmlns:a16="http://schemas.microsoft.com/office/drawing/2014/main" id="{00000000-0008-0000-0700-00003D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8" name="正方形/長方形 317">
          <a:extLst>
            <a:ext uri="{FF2B5EF4-FFF2-40B4-BE49-F238E27FC236}">
              <a16:creationId xmlns:a16="http://schemas.microsoft.com/office/drawing/2014/main" id="{00000000-0008-0000-0700-00003E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5" name="テキスト ボックス 324">
          <a:extLst>
            <a:ext uri="{FF2B5EF4-FFF2-40B4-BE49-F238E27FC236}">
              <a16:creationId xmlns:a16="http://schemas.microsoft.com/office/drawing/2014/main" id="{00000000-0008-0000-0700-000045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6" name="直線コネクタ 325">
          <a:extLst>
            <a:ext uri="{FF2B5EF4-FFF2-40B4-BE49-F238E27FC236}">
              <a16:creationId xmlns:a16="http://schemas.microsoft.com/office/drawing/2014/main" id="{00000000-0008-0000-0700-000046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27" name="直線コネクタ 326">
          <a:extLst>
            <a:ext uri="{FF2B5EF4-FFF2-40B4-BE49-F238E27FC236}">
              <a16:creationId xmlns:a16="http://schemas.microsoft.com/office/drawing/2014/main" id="{00000000-0008-0000-0700-000047010000}"/>
            </a:ext>
          </a:extLst>
        </xdr:cNvPr>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28" name="テキスト ボックス 327">
          <a:extLst>
            <a:ext uri="{FF2B5EF4-FFF2-40B4-BE49-F238E27FC236}">
              <a16:creationId xmlns:a16="http://schemas.microsoft.com/office/drawing/2014/main" id="{00000000-0008-0000-0700-000048010000}"/>
            </a:ext>
          </a:extLst>
        </xdr:cNvPr>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29" name="直線コネクタ 328">
          <a:extLst>
            <a:ext uri="{FF2B5EF4-FFF2-40B4-BE49-F238E27FC236}">
              <a16:creationId xmlns:a16="http://schemas.microsoft.com/office/drawing/2014/main" id="{00000000-0008-0000-0700-000049010000}"/>
            </a:ext>
          </a:extLst>
        </xdr:cNvPr>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55</xdr:row>
      <xdr:rowOff>54627</xdr:rowOff>
    </xdr:from>
    <xdr:ext cx="595419" cy="259045"/>
    <xdr:sp macro="" textlink="">
      <xdr:nvSpPr>
        <xdr:cNvPr id="330" name="テキスト ボックス 329">
          <a:extLst>
            <a:ext uri="{FF2B5EF4-FFF2-40B4-BE49-F238E27FC236}">
              <a16:creationId xmlns:a16="http://schemas.microsoft.com/office/drawing/2014/main" id="{00000000-0008-0000-0700-00004A010000}"/>
            </a:ext>
          </a:extLst>
        </xdr:cNvPr>
        <xdr:cNvSpPr txBox="1"/>
      </xdr:nvSpPr>
      <xdr:spPr>
        <a:xfrm>
          <a:off x="6008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1" name="直線コネクタ 330">
          <a:extLst>
            <a:ext uri="{FF2B5EF4-FFF2-40B4-BE49-F238E27FC236}">
              <a16:creationId xmlns:a16="http://schemas.microsoft.com/office/drawing/2014/main" id="{00000000-0008-0000-0700-00004B010000}"/>
            </a:ext>
          </a:extLst>
        </xdr:cNvPr>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52</xdr:row>
      <xdr:rowOff>111777</xdr:rowOff>
    </xdr:from>
    <xdr:ext cx="595419" cy="259045"/>
    <xdr:sp macro="" textlink="">
      <xdr:nvSpPr>
        <xdr:cNvPr id="332" name="テキスト ボックス 331">
          <a:extLst>
            <a:ext uri="{FF2B5EF4-FFF2-40B4-BE49-F238E27FC236}">
              <a16:creationId xmlns:a16="http://schemas.microsoft.com/office/drawing/2014/main" id="{00000000-0008-0000-0700-00004C010000}"/>
            </a:ext>
          </a:extLst>
        </xdr:cNvPr>
        <xdr:cNvSpPr txBox="1"/>
      </xdr:nvSpPr>
      <xdr:spPr>
        <a:xfrm>
          <a:off x="6008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3" name="直線コネクタ 332">
          <a:extLst>
            <a:ext uri="{FF2B5EF4-FFF2-40B4-BE49-F238E27FC236}">
              <a16:creationId xmlns:a16="http://schemas.microsoft.com/office/drawing/2014/main" id="{00000000-0008-0000-0700-00004D010000}"/>
            </a:ext>
          </a:extLst>
        </xdr:cNvPr>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168927</xdr:rowOff>
    </xdr:from>
    <xdr:ext cx="595419" cy="259045"/>
    <xdr:sp macro="" textlink="">
      <xdr:nvSpPr>
        <xdr:cNvPr id="334" name="テキスト ボックス 333">
          <a:extLst>
            <a:ext uri="{FF2B5EF4-FFF2-40B4-BE49-F238E27FC236}">
              <a16:creationId xmlns:a16="http://schemas.microsoft.com/office/drawing/2014/main" id="{00000000-0008-0000-0700-00004E010000}"/>
            </a:ext>
          </a:extLst>
        </xdr:cNvPr>
        <xdr:cNvSpPr txBox="1"/>
      </xdr:nvSpPr>
      <xdr:spPr>
        <a:xfrm>
          <a:off x="6008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5" name="直線コネクタ 334">
          <a:extLst>
            <a:ext uri="{FF2B5EF4-FFF2-40B4-BE49-F238E27FC236}">
              <a16:creationId xmlns:a16="http://schemas.microsoft.com/office/drawing/2014/main" id="{00000000-0008-0000-0700-00004F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36" name="テキスト ボックス 335">
          <a:extLst>
            <a:ext uri="{FF2B5EF4-FFF2-40B4-BE49-F238E27FC236}">
              <a16:creationId xmlns:a16="http://schemas.microsoft.com/office/drawing/2014/main" id="{00000000-0008-0000-0700-000050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7" name="農林水産業費グラフ枠">
          <a:extLst>
            <a:ext uri="{FF2B5EF4-FFF2-40B4-BE49-F238E27FC236}">
              <a16:creationId xmlns:a16="http://schemas.microsoft.com/office/drawing/2014/main" id="{00000000-0008-0000-0700-000051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9699</xdr:rowOff>
    </xdr:from>
    <xdr:to>
      <xdr:col>54</xdr:col>
      <xdr:colOff>189865</xdr:colOff>
      <xdr:row>58</xdr:row>
      <xdr:rowOff>131923</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flipV="1">
          <a:off x="10475595" y="8582199"/>
          <a:ext cx="1270" cy="14938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135750</xdr:rowOff>
    </xdr:from>
    <xdr:ext cx="469744" cy="259045"/>
    <xdr:sp macro="" textlink="">
      <xdr:nvSpPr>
        <xdr:cNvPr id="339" name="農林水産業費最小値テキスト">
          <a:extLst>
            <a:ext uri="{FF2B5EF4-FFF2-40B4-BE49-F238E27FC236}">
              <a16:creationId xmlns:a16="http://schemas.microsoft.com/office/drawing/2014/main" id="{00000000-0008-0000-0700-000053010000}"/>
            </a:ext>
          </a:extLst>
        </xdr:cNvPr>
        <xdr:cNvSpPr txBox="1"/>
      </xdr:nvSpPr>
      <xdr:spPr>
        <a:xfrm>
          <a:off x="10528300" y="100798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131923</xdr:rowOff>
    </xdr:from>
    <xdr:to>
      <xdr:col>55</xdr:col>
      <xdr:colOff>88900</xdr:colOff>
      <xdr:row>58</xdr:row>
      <xdr:rowOff>131923</xdr:rowOff>
    </xdr:to>
    <xdr:cxnSp macro="">
      <xdr:nvCxnSpPr>
        <xdr:cNvPr id="340" name="直線コネクタ 339">
          <a:extLst>
            <a:ext uri="{FF2B5EF4-FFF2-40B4-BE49-F238E27FC236}">
              <a16:creationId xmlns:a16="http://schemas.microsoft.com/office/drawing/2014/main" id="{00000000-0008-0000-0700-000054010000}"/>
            </a:ext>
          </a:extLst>
        </xdr:cNvPr>
        <xdr:cNvCxnSpPr/>
      </xdr:nvCxnSpPr>
      <xdr:spPr>
        <a:xfrm>
          <a:off x="10388600" y="100760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48</xdr:row>
      <xdr:rowOff>127826</xdr:rowOff>
    </xdr:from>
    <xdr:ext cx="599010" cy="259045"/>
    <xdr:sp macro="" textlink="">
      <xdr:nvSpPr>
        <xdr:cNvPr id="341" name="農林水産業費最大値テキスト">
          <a:extLst>
            <a:ext uri="{FF2B5EF4-FFF2-40B4-BE49-F238E27FC236}">
              <a16:creationId xmlns:a16="http://schemas.microsoft.com/office/drawing/2014/main" id="{00000000-0008-0000-0700-000055010000}"/>
            </a:ext>
          </a:extLst>
        </xdr:cNvPr>
        <xdr:cNvSpPr txBox="1"/>
      </xdr:nvSpPr>
      <xdr:spPr>
        <a:xfrm>
          <a:off x="10528300" y="83574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328,434</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9699</xdr:rowOff>
    </xdr:from>
    <xdr:to>
      <xdr:col>55</xdr:col>
      <xdr:colOff>88900</xdr:colOff>
      <xdr:row>50</xdr:row>
      <xdr:rowOff>9699</xdr:rowOff>
    </xdr:to>
    <xdr:cxnSp macro="">
      <xdr:nvCxnSpPr>
        <xdr:cNvPr id="342" name="直線コネクタ 341">
          <a:extLst>
            <a:ext uri="{FF2B5EF4-FFF2-40B4-BE49-F238E27FC236}">
              <a16:creationId xmlns:a16="http://schemas.microsoft.com/office/drawing/2014/main" id="{00000000-0008-0000-0700-000056010000}"/>
            </a:ext>
          </a:extLst>
        </xdr:cNvPr>
        <xdr:cNvCxnSpPr/>
      </xdr:nvCxnSpPr>
      <xdr:spPr>
        <a:xfrm>
          <a:off x="10388600" y="85821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5790</xdr:rowOff>
    </xdr:from>
    <xdr:to>
      <xdr:col>55</xdr:col>
      <xdr:colOff>0</xdr:colOff>
      <xdr:row>58</xdr:row>
      <xdr:rowOff>37712</xdr:rowOff>
    </xdr:to>
    <xdr:cxnSp macro="">
      <xdr:nvCxnSpPr>
        <xdr:cNvPr id="343" name="直線コネクタ 342">
          <a:extLst>
            <a:ext uri="{FF2B5EF4-FFF2-40B4-BE49-F238E27FC236}">
              <a16:creationId xmlns:a16="http://schemas.microsoft.com/office/drawing/2014/main" id="{00000000-0008-0000-0700-000057010000}"/>
            </a:ext>
          </a:extLst>
        </xdr:cNvPr>
        <xdr:cNvCxnSpPr/>
      </xdr:nvCxnSpPr>
      <xdr:spPr>
        <a:xfrm flipV="1">
          <a:off x="9639300" y="9949890"/>
          <a:ext cx="838200" cy="319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47230</xdr:rowOff>
    </xdr:from>
    <xdr:ext cx="534377" cy="259045"/>
    <xdr:sp macro="" textlink="">
      <xdr:nvSpPr>
        <xdr:cNvPr id="344" name="農林水産業費平均値テキスト">
          <a:extLst>
            <a:ext uri="{FF2B5EF4-FFF2-40B4-BE49-F238E27FC236}">
              <a16:creationId xmlns:a16="http://schemas.microsoft.com/office/drawing/2014/main" id="{00000000-0008-0000-0700-000058010000}"/>
            </a:ext>
          </a:extLst>
        </xdr:cNvPr>
        <xdr:cNvSpPr txBox="1"/>
      </xdr:nvSpPr>
      <xdr:spPr>
        <a:xfrm>
          <a:off x="10528300" y="964843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24353</xdr:rowOff>
    </xdr:from>
    <xdr:to>
      <xdr:col>55</xdr:col>
      <xdr:colOff>50800</xdr:colOff>
      <xdr:row>57</xdr:row>
      <xdr:rowOff>125953</xdr:rowOff>
    </xdr:to>
    <xdr:sp macro="" textlink="">
      <xdr:nvSpPr>
        <xdr:cNvPr id="345" name="フローチャート: 判断 344">
          <a:extLst>
            <a:ext uri="{FF2B5EF4-FFF2-40B4-BE49-F238E27FC236}">
              <a16:creationId xmlns:a16="http://schemas.microsoft.com/office/drawing/2014/main" id="{00000000-0008-0000-0700-000059010000}"/>
            </a:ext>
          </a:extLst>
        </xdr:cNvPr>
        <xdr:cNvSpPr/>
      </xdr:nvSpPr>
      <xdr:spPr>
        <a:xfrm>
          <a:off x="10426700" y="97970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23247</xdr:rowOff>
    </xdr:from>
    <xdr:to>
      <xdr:col>50</xdr:col>
      <xdr:colOff>114300</xdr:colOff>
      <xdr:row>58</xdr:row>
      <xdr:rowOff>37712</xdr:rowOff>
    </xdr:to>
    <xdr:cxnSp macro="">
      <xdr:nvCxnSpPr>
        <xdr:cNvPr id="346" name="直線コネクタ 345">
          <a:extLst>
            <a:ext uri="{FF2B5EF4-FFF2-40B4-BE49-F238E27FC236}">
              <a16:creationId xmlns:a16="http://schemas.microsoft.com/office/drawing/2014/main" id="{00000000-0008-0000-0700-00005A010000}"/>
            </a:ext>
          </a:extLst>
        </xdr:cNvPr>
        <xdr:cNvCxnSpPr/>
      </xdr:nvCxnSpPr>
      <xdr:spPr>
        <a:xfrm>
          <a:off x="8750300" y="9967347"/>
          <a:ext cx="889000" cy="144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42521</xdr:rowOff>
    </xdr:from>
    <xdr:to>
      <xdr:col>50</xdr:col>
      <xdr:colOff>165100</xdr:colOff>
      <xdr:row>57</xdr:row>
      <xdr:rowOff>144121</xdr:rowOff>
    </xdr:to>
    <xdr:sp macro="" textlink="">
      <xdr:nvSpPr>
        <xdr:cNvPr id="347" name="フローチャート: 判断 346">
          <a:extLst>
            <a:ext uri="{FF2B5EF4-FFF2-40B4-BE49-F238E27FC236}">
              <a16:creationId xmlns:a16="http://schemas.microsoft.com/office/drawing/2014/main" id="{00000000-0008-0000-0700-00005B010000}"/>
            </a:ext>
          </a:extLst>
        </xdr:cNvPr>
        <xdr:cNvSpPr/>
      </xdr:nvSpPr>
      <xdr:spPr>
        <a:xfrm>
          <a:off x="9588500" y="98151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55</xdr:row>
      <xdr:rowOff>160648</xdr:rowOff>
    </xdr:from>
    <xdr:ext cx="534377" cy="259045"/>
    <xdr:sp macro="" textlink="">
      <xdr:nvSpPr>
        <xdr:cNvPr id="348" name="テキスト ボックス 347">
          <a:extLst>
            <a:ext uri="{FF2B5EF4-FFF2-40B4-BE49-F238E27FC236}">
              <a16:creationId xmlns:a16="http://schemas.microsoft.com/office/drawing/2014/main" id="{00000000-0008-0000-0700-00005C010000}"/>
            </a:ext>
          </a:extLst>
        </xdr:cNvPr>
        <xdr:cNvSpPr txBox="1"/>
      </xdr:nvSpPr>
      <xdr:spPr>
        <a:xfrm>
          <a:off x="9372111" y="95903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67870</xdr:rowOff>
    </xdr:from>
    <xdr:to>
      <xdr:col>45</xdr:col>
      <xdr:colOff>177800</xdr:colOff>
      <xdr:row>58</xdr:row>
      <xdr:rowOff>23247</xdr:rowOff>
    </xdr:to>
    <xdr:cxnSp macro="">
      <xdr:nvCxnSpPr>
        <xdr:cNvPr id="349" name="直線コネクタ 348">
          <a:extLst>
            <a:ext uri="{FF2B5EF4-FFF2-40B4-BE49-F238E27FC236}">
              <a16:creationId xmlns:a16="http://schemas.microsoft.com/office/drawing/2014/main" id="{00000000-0008-0000-0700-00005D010000}"/>
            </a:ext>
          </a:extLst>
        </xdr:cNvPr>
        <xdr:cNvCxnSpPr/>
      </xdr:nvCxnSpPr>
      <xdr:spPr>
        <a:xfrm>
          <a:off x="7861300" y="9840520"/>
          <a:ext cx="889000" cy="1268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28316</xdr:rowOff>
    </xdr:from>
    <xdr:to>
      <xdr:col>46</xdr:col>
      <xdr:colOff>38100</xdr:colOff>
      <xdr:row>57</xdr:row>
      <xdr:rowOff>129916</xdr:rowOff>
    </xdr:to>
    <xdr:sp macro="" textlink="">
      <xdr:nvSpPr>
        <xdr:cNvPr id="350" name="フローチャート: 判断 349">
          <a:extLst>
            <a:ext uri="{FF2B5EF4-FFF2-40B4-BE49-F238E27FC236}">
              <a16:creationId xmlns:a16="http://schemas.microsoft.com/office/drawing/2014/main" id="{00000000-0008-0000-0700-00005E010000}"/>
            </a:ext>
          </a:extLst>
        </xdr:cNvPr>
        <xdr:cNvSpPr/>
      </xdr:nvSpPr>
      <xdr:spPr>
        <a:xfrm>
          <a:off x="8699500" y="98009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55</xdr:row>
      <xdr:rowOff>146443</xdr:rowOff>
    </xdr:from>
    <xdr:ext cx="534377" cy="259045"/>
    <xdr:sp macro="" textlink="">
      <xdr:nvSpPr>
        <xdr:cNvPr id="351" name="テキスト ボックス 350">
          <a:extLst>
            <a:ext uri="{FF2B5EF4-FFF2-40B4-BE49-F238E27FC236}">
              <a16:creationId xmlns:a16="http://schemas.microsoft.com/office/drawing/2014/main" id="{00000000-0008-0000-0700-00005F010000}"/>
            </a:ext>
          </a:extLst>
        </xdr:cNvPr>
        <xdr:cNvSpPr txBox="1"/>
      </xdr:nvSpPr>
      <xdr:spPr>
        <a:xfrm>
          <a:off x="8483111" y="95761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50,751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67870</xdr:rowOff>
    </xdr:from>
    <xdr:to>
      <xdr:col>41</xdr:col>
      <xdr:colOff>50800</xdr:colOff>
      <xdr:row>58</xdr:row>
      <xdr:rowOff>39660</xdr:rowOff>
    </xdr:to>
    <xdr:cxnSp macro="">
      <xdr:nvCxnSpPr>
        <xdr:cNvPr id="352" name="直線コネクタ 351">
          <a:extLst>
            <a:ext uri="{FF2B5EF4-FFF2-40B4-BE49-F238E27FC236}">
              <a16:creationId xmlns:a16="http://schemas.microsoft.com/office/drawing/2014/main" id="{00000000-0008-0000-0700-000060010000}"/>
            </a:ext>
          </a:extLst>
        </xdr:cNvPr>
        <xdr:cNvCxnSpPr/>
      </xdr:nvCxnSpPr>
      <xdr:spPr>
        <a:xfrm flipV="1">
          <a:off x="6972300" y="9840520"/>
          <a:ext cx="889000" cy="143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56233</xdr:rowOff>
    </xdr:from>
    <xdr:to>
      <xdr:col>41</xdr:col>
      <xdr:colOff>101600</xdr:colOff>
      <xdr:row>57</xdr:row>
      <xdr:rowOff>157833</xdr:rowOff>
    </xdr:to>
    <xdr:sp macro="" textlink="">
      <xdr:nvSpPr>
        <xdr:cNvPr id="353" name="フローチャート: 判断 352">
          <a:extLst>
            <a:ext uri="{FF2B5EF4-FFF2-40B4-BE49-F238E27FC236}">
              <a16:creationId xmlns:a16="http://schemas.microsoft.com/office/drawing/2014/main" id="{00000000-0008-0000-0700-000061010000}"/>
            </a:ext>
          </a:extLst>
        </xdr:cNvPr>
        <xdr:cNvSpPr/>
      </xdr:nvSpPr>
      <xdr:spPr>
        <a:xfrm>
          <a:off x="7810500" y="98288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57</xdr:row>
      <xdr:rowOff>148960</xdr:rowOff>
    </xdr:from>
    <xdr:ext cx="534377" cy="259045"/>
    <xdr:sp macro="" textlink="">
      <xdr:nvSpPr>
        <xdr:cNvPr id="354" name="テキスト ボックス 353">
          <a:extLst>
            <a:ext uri="{FF2B5EF4-FFF2-40B4-BE49-F238E27FC236}">
              <a16:creationId xmlns:a16="http://schemas.microsoft.com/office/drawing/2014/main" id="{00000000-0008-0000-0700-000062010000}"/>
            </a:ext>
          </a:extLst>
        </xdr:cNvPr>
        <xdr:cNvSpPr txBox="1"/>
      </xdr:nvSpPr>
      <xdr:spPr>
        <a:xfrm>
          <a:off x="7594111" y="99216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44,645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45027</xdr:rowOff>
    </xdr:from>
    <xdr:to>
      <xdr:col>36</xdr:col>
      <xdr:colOff>165100</xdr:colOff>
      <xdr:row>57</xdr:row>
      <xdr:rowOff>146627</xdr:rowOff>
    </xdr:to>
    <xdr:sp macro="" textlink="">
      <xdr:nvSpPr>
        <xdr:cNvPr id="355" name="フローチャート: 判断 354">
          <a:extLst>
            <a:ext uri="{FF2B5EF4-FFF2-40B4-BE49-F238E27FC236}">
              <a16:creationId xmlns:a16="http://schemas.microsoft.com/office/drawing/2014/main" id="{00000000-0008-0000-0700-000063010000}"/>
            </a:ext>
          </a:extLst>
        </xdr:cNvPr>
        <xdr:cNvSpPr/>
      </xdr:nvSpPr>
      <xdr:spPr>
        <a:xfrm>
          <a:off x="6921500" y="98176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55</xdr:row>
      <xdr:rowOff>163154</xdr:rowOff>
    </xdr:from>
    <xdr:ext cx="534377" cy="259045"/>
    <xdr:sp macro="" textlink="">
      <xdr:nvSpPr>
        <xdr:cNvPr id="356" name="テキスト ボックス 355">
          <a:extLst>
            <a:ext uri="{FF2B5EF4-FFF2-40B4-BE49-F238E27FC236}">
              <a16:creationId xmlns:a16="http://schemas.microsoft.com/office/drawing/2014/main" id="{00000000-0008-0000-0700-000064010000}"/>
            </a:ext>
          </a:extLst>
        </xdr:cNvPr>
        <xdr:cNvSpPr txBox="1"/>
      </xdr:nvSpPr>
      <xdr:spPr>
        <a:xfrm>
          <a:off x="6705111" y="95929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47,096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58" name="テキスト ボックス 357">
          <a:extLst>
            <a:ext uri="{FF2B5EF4-FFF2-40B4-BE49-F238E27FC236}">
              <a16:creationId xmlns:a16="http://schemas.microsoft.com/office/drawing/2014/main" id="{00000000-0008-0000-0700-000066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59" name="テキスト ボックス 358">
          <a:extLst>
            <a:ext uri="{FF2B5EF4-FFF2-40B4-BE49-F238E27FC236}">
              <a16:creationId xmlns:a16="http://schemas.microsoft.com/office/drawing/2014/main" id="{00000000-0008-0000-0700-000067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126440</xdr:rowOff>
    </xdr:from>
    <xdr:to>
      <xdr:col>55</xdr:col>
      <xdr:colOff>50800</xdr:colOff>
      <xdr:row>58</xdr:row>
      <xdr:rowOff>56590</xdr:rowOff>
    </xdr:to>
    <xdr:sp macro="" textlink="">
      <xdr:nvSpPr>
        <xdr:cNvPr id="362" name="楕円 361">
          <a:extLst>
            <a:ext uri="{FF2B5EF4-FFF2-40B4-BE49-F238E27FC236}">
              <a16:creationId xmlns:a16="http://schemas.microsoft.com/office/drawing/2014/main" id="{00000000-0008-0000-0700-00006A010000}"/>
            </a:ext>
          </a:extLst>
        </xdr:cNvPr>
        <xdr:cNvSpPr/>
      </xdr:nvSpPr>
      <xdr:spPr>
        <a:xfrm>
          <a:off x="10426700" y="9899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41367</xdr:rowOff>
    </xdr:from>
    <xdr:ext cx="534377" cy="259045"/>
    <xdr:sp macro="" textlink="">
      <xdr:nvSpPr>
        <xdr:cNvPr id="363" name="農林水産業費該当値テキスト">
          <a:extLst>
            <a:ext uri="{FF2B5EF4-FFF2-40B4-BE49-F238E27FC236}">
              <a16:creationId xmlns:a16="http://schemas.microsoft.com/office/drawing/2014/main" id="{00000000-0008-0000-0700-00006B010000}"/>
            </a:ext>
          </a:extLst>
        </xdr:cNvPr>
        <xdr:cNvSpPr txBox="1"/>
      </xdr:nvSpPr>
      <xdr:spPr>
        <a:xfrm>
          <a:off x="10528300" y="98140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29,289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158362</xdr:rowOff>
    </xdr:from>
    <xdr:to>
      <xdr:col>50</xdr:col>
      <xdr:colOff>165100</xdr:colOff>
      <xdr:row>58</xdr:row>
      <xdr:rowOff>88512</xdr:rowOff>
    </xdr:to>
    <xdr:sp macro="" textlink="">
      <xdr:nvSpPr>
        <xdr:cNvPr id="364" name="楕円 363">
          <a:extLst>
            <a:ext uri="{FF2B5EF4-FFF2-40B4-BE49-F238E27FC236}">
              <a16:creationId xmlns:a16="http://schemas.microsoft.com/office/drawing/2014/main" id="{00000000-0008-0000-0700-00006C010000}"/>
            </a:ext>
          </a:extLst>
        </xdr:cNvPr>
        <xdr:cNvSpPr/>
      </xdr:nvSpPr>
      <xdr:spPr>
        <a:xfrm>
          <a:off x="9588500" y="99310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58</xdr:row>
      <xdr:rowOff>79639</xdr:rowOff>
    </xdr:from>
    <xdr:ext cx="534377" cy="259045"/>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9372111" y="100237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22,307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143897</xdr:rowOff>
    </xdr:from>
    <xdr:to>
      <xdr:col>46</xdr:col>
      <xdr:colOff>38100</xdr:colOff>
      <xdr:row>58</xdr:row>
      <xdr:rowOff>74047</xdr:rowOff>
    </xdr:to>
    <xdr:sp macro="" textlink="">
      <xdr:nvSpPr>
        <xdr:cNvPr id="366" name="楕円 365">
          <a:extLst>
            <a:ext uri="{FF2B5EF4-FFF2-40B4-BE49-F238E27FC236}">
              <a16:creationId xmlns:a16="http://schemas.microsoft.com/office/drawing/2014/main" id="{00000000-0008-0000-0700-00006E010000}"/>
            </a:ext>
          </a:extLst>
        </xdr:cNvPr>
        <xdr:cNvSpPr/>
      </xdr:nvSpPr>
      <xdr:spPr>
        <a:xfrm>
          <a:off x="8699500" y="99165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65174</xdr:rowOff>
    </xdr:from>
    <xdr:ext cx="534377" cy="259045"/>
    <xdr:sp macro="" textlink="">
      <xdr:nvSpPr>
        <xdr:cNvPr id="367" name="テキスト ボックス 366">
          <a:extLst>
            <a:ext uri="{FF2B5EF4-FFF2-40B4-BE49-F238E27FC236}">
              <a16:creationId xmlns:a16="http://schemas.microsoft.com/office/drawing/2014/main" id="{00000000-0008-0000-0700-00006F010000}"/>
            </a:ext>
          </a:extLst>
        </xdr:cNvPr>
        <xdr:cNvSpPr txBox="1"/>
      </xdr:nvSpPr>
      <xdr:spPr>
        <a:xfrm>
          <a:off x="8483111" y="100092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25,471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17070</xdr:rowOff>
    </xdr:from>
    <xdr:to>
      <xdr:col>41</xdr:col>
      <xdr:colOff>101600</xdr:colOff>
      <xdr:row>57</xdr:row>
      <xdr:rowOff>118670</xdr:rowOff>
    </xdr:to>
    <xdr:sp macro="" textlink="">
      <xdr:nvSpPr>
        <xdr:cNvPr id="368" name="楕円 367">
          <a:extLst>
            <a:ext uri="{FF2B5EF4-FFF2-40B4-BE49-F238E27FC236}">
              <a16:creationId xmlns:a16="http://schemas.microsoft.com/office/drawing/2014/main" id="{00000000-0008-0000-0700-000070010000}"/>
            </a:ext>
          </a:extLst>
        </xdr:cNvPr>
        <xdr:cNvSpPr/>
      </xdr:nvSpPr>
      <xdr:spPr>
        <a:xfrm>
          <a:off x="7810500" y="9789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55</xdr:row>
      <xdr:rowOff>135197</xdr:rowOff>
    </xdr:from>
    <xdr:ext cx="534377" cy="259045"/>
    <xdr:sp macro="" textlink="">
      <xdr:nvSpPr>
        <xdr:cNvPr id="369" name="テキスト ボックス 368">
          <a:extLst>
            <a:ext uri="{FF2B5EF4-FFF2-40B4-BE49-F238E27FC236}">
              <a16:creationId xmlns:a16="http://schemas.microsoft.com/office/drawing/2014/main" id="{00000000-0008-0000-0700-000071010000}"/>
            </a:ext>
          </a:extLst>
        </xdr:cNvPr>
        <xdr:cNvSpPr txBox="1"/>
      </xdr:nvSpPr>
      <xdr:spPr>
        <a:xfrm>
          <a:off x="7594111" y="95649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53,211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160310</xdr:rowOff>
    </xdr:from>
    <xdr:to>
      <xdr:col>36</xdr:col>
      <xdr:colOff>165100</xdr:colOff>
      <xdr:row>58</xdr:row>
      <xdr:rowOff>90460</xdr:rowOff>
    </xdr:to>
    <xdr:sp macro="" textlink="">
      <xdr:nvSpPr>
        <xdr:cNvPr id="370" name="楕円 369">
          <a:extLst>
            <a:ext uri="{FF2B5EF4-FFF2-40B4-BE49-F238E27FC236}">
              <a16:creationId xmlns:a16="http://schemas.microsoft.com/office/drawing/2014/main" id="{00000000-0008-0000-0700-000072010000}"/>
            </a:ext>
          </a:extLst>
        </xdr:cNvPr>
        <xdr:cNvSpPr/>
      </xdr:nvSpPr>
      <xdr:spPr>
        <a:xfrm>
          <a:off x="6921500" y="9932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81587</xdr:rowOff>
    </xdr:from>
    <xdr:ext cx="534377" cy="259045"/>
    <xdr:sp macro="" textlink="">
      <xdr:nvSpPr>
        <xdr:cNvPr id="371" name="テキスト ボックス 370">
          <a:extLst>
            <a:ext uri="{FF2B5EF4-FFF2-40B4-BE49-F238E27FC236}">
              <a16:creationId xmlns:a16="http://schemas.microsoft.com/office/drawing/2014/main" id="{00000000-0008-0000-0700-000073010000}"/>
            </a:ext>
          </a:extLst>
        </xdr:cNvPr>
        <xdr:cNvSpPr txBox="1"/>
      </xdr:nvSpPr>
      <xdr:spPr>
        <a:xfrm>
          <a:off x="6705111" y="100256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21,881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2" name="正方形/長方形 371">
          <a:extLst>
            <a:ext uri="{FF2B5EF4-FFF2-40B4-BE49-F238E27FC236}">
              <a16:creationId xmlns:a16="http://schemas.microsoft.com/office/drawing/2014/main" id="{00000000-0008-0000-0700-000074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3" name="正方形/長方形 372">
          <a:extLst>
            <a:ext uri="{FF2B5EF4-FFF2-40B4-BE49-F238E27FC236}">
              <a16:creationId xmlns:a16="http://schemas.microsoft.com/office/drawing/2014/main" id="{00000000-0008-0000-0700-000075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4" name="正方形/長方形 373">
          <a:extLst>
            <a:ext uri="{FF2B5EF4-FFF2-40B4-BE49-F238E27FC236}">
              <a16:creationId xmlns:a16="http://schemas.microsoft.com/office/drawing/2014/main" id="{00000000-0008-0000-0700-000076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5" name="正方形/長方形 374">
          <a:extLst>
            <a:ext uri="{FF2B5EF4-FFF2-40B4-BE49-F238E27FC236}">
              <a16:creationId xmlns:a16="http://schemas.microsoft.com/office/drawing/2014/main" id="{00000000-0008-0000-0700-000077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6" name="正方形/長方形 375">
          <a:extLst>
            <a:ext uri="{FF2B5EF4-FFF2-40B4-BE49-F238E27FC236}">
              <a16:creationId xmlns:a16="http://schemas.microsoft.com/office/drawing/2014/main" id="{00000000-0008-0000-0700-000078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0" name="テキスト ボックス 379">
          <a:extLst>
            <a:ext uri="{FF2B5EF4-FFF2-40B4-BE49-F238E27FC236}">
              <a16:creationId xmlns:a16="http://schemas.microsoft.com/office/drawing/2014/main" id="{00000000-0008-0000-0700-00007C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1" name="直線コネクタ 380">
          <a:extLst>
            <a:ext uri="{FF2B5EF4-FFF2-40B4-BE49-F238E27FC236}">
              <a16:creationId xmlns:a16="http://schemas.microsoft.com/office/drawing/2014/main" id="{00000000-0008-0000-0700-00007D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2" name="直線コネクタ 381">
          <a:extLst>
            <a:ext uri="{FF2B5EF4-FFF2-40B4-BE49-F238E27FC236}">
              <a16:creationId xmlns:a16="http://schemas.microsoft.com/office/drawing/2014/main" id="{00000000-0008-0000-0700-00007E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3" name="テキスト ボックス 382">
          <a:extLst>
            <a:ext uri="{FF2B5EF4-FFF2-40B4-BE49-F238E27FC236}">
              <a16:creationId xmlns:a16="http://schemas.microsoft.com/office/drawing/2014/main" id="{00000000-0008-0000-0700-00007F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4" name="直線コネクタ 383">
          <a:extLst>
            <a:ext uri="{FF2B5EF4-FFF2-40B4-BE49-F238E27FC236}">
              <a16:creationId xmlns:a16="http://schemas.microsoft.com/office/drawing/2014/main" id="{00000000-0008-0000-0700-000080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85" name="テキスト ボックス 384">
          <a:extLst>
            <a:ext uri="{FF2B5EF4-FFF2-40B4-BE49-F238E27FC236}">
              <a16:creationId xmlns:a16="http://schemas.microsoft.com/office/drawing/2014/main" id="{00000000-0008-0000-0700-000081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6" name="直線コネクタ 385">
          <a:extLst>
            <a:ext uri="{FF2B5EF4-FFF2-40B4-BE49-F238E27FC236}">
              <a16:creationId xmlns:a16="http://schemas.microsoft.com/office/drawing/2014/main" id="{00000000-0008-0000-0700-000082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87" name="テキスト ボックス 386">
          <a:extLst>
            <a:ext uri="{FF2B5EF4-FFF2-40B4-BE49-F238E27FC236}">
              <a16:creationId xmlns:a16="http://schemas.microsoft.com/office/drawing/2014/main" id="{00000000-0008-0000-0700-000083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88" name="直線コネクタ 387">
          <a:extLst>
            <a:ext uri="{FF2B5EF4-FFF2-40B4-BE49-F238E27FC236}">
              <a16:creationId xmlns:a16="http://schemas.microsoft.com/office/drawing/2014/main" id="{00000000-0008-0000-0700-000084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89" name="テキスト ボックス 388">
          <a:extLst>
            <a:ext uri="{FF2B5EF4-FFF2-40B4-BE49-F238E27FC236}">
              <a16:creationId xmlns:a16="http://schemas.microsoft.com/office/drawing/2014/main" id="{00000000-0008-0000-0700-000085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0" name="直線コネクタ 389">
          <a:extLst>
            <a:ext uri="{FF2B5EF4-FFF2-40B4-BE49-F238E27FC236}">
              <a16:creationId xmlns:a16="http://schemas.microsoft.com/office/drawing/2014/main" id="{00000000-0008-0000-0700-000086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91" name="テキスト ボックス 390">
          <a:extLst>
            <a:ext uri="{FF2B5EF4-FFF2-40B4-BE49-F238E27FC236}">
              <a16:creationId xmlns:a16="http://schemas.microsoft.com/office/drawing/2014/main" id="{00000000-0008-0000-0700-000087010000}"/>
            </a:ext>
          </a:extLst>
        </xdr:cNvPr>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2" name="直線コネクタ 391">
          <a:extLst>
            <a:ext uri="{FF2B5EF4-FFF2-40B4-BE49-F238E27FC236}">
              <a16:creationId xmlns:a16="http://schemas.microsoft.com/office/drawing/2014/main" id="{00000000-0008-0000-0700-000088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3" name="テキスト ボックス 392">
          <a:extLst>
            <a:ext uri="{FF2B5EF4-FFF2-40B4-BE49-F238E27FC236}">
              <a16:creationId xmlns:a16="http://schemas.microsoft.com/office/drawing/2014/main" id="{00000000-0008-0000-0700-000089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4" name="商工費グラフ枠">
          <a:extLst>
            <a:ext uri="{FF2B5EF4-FFF2-40B4-BE49-F238E27FC236}">
              <a16:creationId xmlns:a16="http://schemas.microsoft.com/office/drawing/2014/main" id="{00000000-0008-0000-0700-00008A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124651</xdr:rowOff>
    </xdr:from>
    <xdr:to>
      <xdr:col>54</xdr:col>
      <xdr:colOff>189865</xdr:colOff>
      <xdr:row>79</xdr:row>
      <xdr:rowOff>39643</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flipV="1">
          <a:off x="10475595" y="12126151"/>
          <a:ext cx="1270" cy="14580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43470</xdr:rowOff>
    </xdr:from>
    <xdr:ext cx="469744" cy="259045"/>
    <xdr:sp macro="" textlink="">
      <xdr:nvSpPr>
        <xdr:cNvPr id="396" name="商工費最小値テキスト">
          <a:extLst>
            <a:ext uri="{FF2B5EF4-FFF2-40B4-BE49-F238E27FC236}">
              <a16:creationId xmlns:a16="http://schemas.microsoft.com/office/drawing/2014/main" id="{00000000-0008-0000-0700-00008C010000}"/>
            </a:ext>
          </a:extLst>
        </xdr:cNvPr>
        <xdr:cNvSpPr txBox="1"/>
      </xdr:nvSpPr>
      <xdr:spPr>
        <a:xfrm>
          <a:off x="10528300" y="135880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39643</xdr:rowOff>
    </xdr:from>
    <xdr:to>
      <xdr:col>55</xdr:col>
      <xdr:colOff>88900</xdr:colOff>
      <xdr:row>79</xdr:row>
      <xdr:rowOff>39643</xdr:rowOff>
    </xdr:to>
    <xdr:cxnSp macro="">
      <xdr:nvCxnSpPr>
        <xdr:cNvPr id="397" name="直線コネクタ 396">
          <a:extLst>
            <a:ext uri="{FF2B5EF4-FFF2-40B4-BE49-F238E27FC236}">
              <a16:creationId xmlns:a16="http://schemas.microsoft.com/office/drawing/2014/main" id="{00000000-0008-0000-0700-00008D010000}"/>
            </a:ext>
          </a:extLst>
        </xdr:cNvPr>
        <xdr:cNvCxnSpPr/>
      </xdr:nvCxnSpPr>
      <xdr:spPr>
        <a:xfrm>
          <a:off x="10388600" y="135841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71328</xdr:rowOff>
    </xdr:from>
    <xdr:ext cx="599010" cy="259045"/>
    <xdr:sp macro="" textlink="">
      <xdr:nvSpPr>
        <xdr:cNvPr id="398" name="商工費最大値テキスト">
          <a:extLst>
            <a:ext uri="{FF2B5EF4-FFF2-40B4-BE49-F238E27FC236}">
              <a16:creationId xmlns:a16="http://schemas.microsoft.com/office/drawing/2014/main" id="{00000000-0008-0000-0700-00008E010000}"/>
            </a:ext>
          </a:extLst>
        </xdr:cNvPr>
        <xdr:cNvSpPr txBox="1"/>
      </xdr:nvSpPr>
      <xdr:spPr>
        <a:xfrm>
          <a:off x="10528300" y="119013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383,950</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124651</xdr:rowOff>
    </xdr:from>
    <xdr:to>
      <xdr:col>55</xdr:col>
      <xdr:colOff>88900</xdr:colOff>
      <xdr:row>70</xdr:row>
      <xdr:rowOff>124651</xdr:rowOff>
    </xdr:to>
    <xdr:cxnSp macro="">
      <xdr:nvCxnSpPr>
        <xdr:cNvPr id="399" name="直線コネクタ 398">
          <a:extLst>
            <a:ext uri="{FF2B5EF4-FFF2-40B4-BE49-F238E27FC236}">
              <a16:creationId xmlns:a16="http://schemas.microsoft.com/office/drawing/2014/main" id="{00000000-0008-0000-0700-00008F010000}"/>
            </a:ext>
          </a:extLst>
        </xdr:cNvPr>
        <xdr:cNvCxnSpPr/>
      </xdr:nvCxnSpPr>
      <xdr:spPr>
        <a:xfrm>
          <a:off x="10388600" y="121261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82710</xdr:rowOff>
    </xdr:from>
    <xdr:to>
      <xdr:col>55</xdr:col>
      <xdr:colOff>0</xdr:colOff>
      <xdr:row>78</xdr:row>
      <xdr:rowOff>123055</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a:off x="9639300" y="13455810"/>
          <a:ext cx="838200" cy="403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24037</xdr:rowOff>
    </xdr:from>
    <xdr:ext cx="534377" cy="259045"/>
    <xdr:sp macro="" textlink="">
      <xdr:nvSpPr>
        <xdr:cNvPr id="401" name="商工費平均値テキスト">
          <a:extLst>
            <a:ext uri="{FF2B5EF4-FFF2-40B4-BE49-F238E27FC236}">
              <a16:creationId xmlns:a16="http://schemas.microsoft.com/office/drawing/2014/main" id="{00000000-0008-0000-0700-000091010000}"/>
            </a:ext>
          </a:extLst>
        </xdr:cNvPr>
        <xdr:cNvSpPr txBox="1"/>
      </xdr:nvSpPr>
      <xdr:spPr>
        <a:xfrm>
          <a:off x="10528300" y="1322568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43,029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1160</xdr:rowOff>
    </xdr:from>
    <xdr:to>
      <xdr:col>55</xdr:col>
      <xdr:colOff>50800</xdr:colOff>
      <xdr:row>78</xdr:row>
      <xdr:rowOff>102760</xdr:rowOff>
    </xdr:to>
    <xdr:sp macro="" textlink="">
      <xdr:nvSpPr>
        <xdr:cNvPr id="402" name="フローチャート: 判断 401">
          <a:extLst>
            <a:ext uri="{FF2B5EF4-FFF2-40B4-BE49-F238E27FC236}">
              <a16:creationId xmlns:a16="http://schemas.microsoft.com/office/drawing/2014/main" id="{00000000-0008-0000-0700-000092010000}"/>
            </a:ext>
          </a:extLst>
        </xdr:cNvPr>
        <xdr:cNvSpPr/>
      </xdr:nvSpPr>
      <xdr:spPr>
        <a:xfrm>
          <a:off x="10426700" y="13374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82710</xdr:rowOff>
    </xdr:from>
    <xdr:to>
      <xdr:col>50</xdr:col>
      <xdr:colOff>114300</xdr:colOff>
      <xdr:row>78</xdr:row>
      <xdr:rowOff>121157</xdr:rowOff>
    </xdr:to>
    <xdr:cxnSp macro="">
      <xdr:nvCxnSpPr>
        <xdr:cNvPr id="403" name="直線コネクタ 402">
          <a:extLst>
            <a:ext uri="{FF2B5EF4-FFF2-40B4-BE49-F238E27FC236}">
              <a16:creationId xmlns:a16="http://schemas.microsoft.com/office/drawing/2014/main" id="{00000000-0008-0000-0700-000093010000}"/>
            </a:ext>
          </a:extLst>
        </xdr:cNvPr>
        <xdr:cNvCxnSpPr/>
      </xdr:nvCxnSpPr>
      <xdr:spPr>
        <a:xfrm flipV="1">
          <a:off x="8750300" y="13455810"/>
          <a:ext cx="889000" cy="384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162235</xdr:rowOff>
    </xdr:from>
    <xdr:to>
      <xdr:col>50</xdr:col>
      <xdr:colOff>165100</xdr:colOff>
      <xdr:row>78</xdr:row>
      <xdr:rowOff>92385</xdr:rowOff>
    </xdr:to>
    <xdr:sp macro="" textlink="">
      <xdr:nvSpPr>
        <xdr:cNvPr id="404" name="フローチャート: 判断 403">
          <a:extLst>
            <a:ext uri="{FF2B5EF4-FFF2-40B4-BE49-F238E27FC236}">
              <a16:creationId xmlns:a16="http://schemas.microsoft.com/office/drawing/2014/main" id="{00000000-0008-0000-0700-000094010000}"/>
            </a:ext>
          </a:extLst>
        </xdr:cNvPr>
        <xdr:cNvSpPr/>
      </xdr:nvSpPr>
      <xdr:spPr>
        <a:xfrm>
          <a:off x="9588500" y="13363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108912</xdr:rowOff>
    </xdr:from>
    <xdr:ext cx="534377" cy="259045"/>
    <xdr:sp macro="" textlink="">
      <xdr:nvSpPr>
        <xdr:cNvPr id="405" name="テキスト ボックス 404">
          <a:extLst>
            <a:ext uri="{FF2B5EF4-FFF2-40B4-BE49-F238E27FC236}">
              <a16:creationId xmlns:a16="http://schemas.microsoft.com/office/drawing/2014/main" id="{00000000-0008-0000-0700-000095010000}"/>
            </a:ext>
          </a:extLst>
        </xdr:cNvPr>
        <xdr:cNvSpPr txBox="1"/>
      </xdr:nvSpPr>
      <xdr:spPr>
        <a:xfrm>
          <a:off x="9372111" y="131391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45,752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110550</xdr:rowOff>
    </xdr:from>
    <xdr:to>
      <xdr:col>45</xdr:col>
      <xdr:colOff>177800</xdr:colOff>
      <xdr:row>78</xdr:row>
      <xdr:rowOff>121157</xdr:rowOff>
    </xdr:to>
    <xdr:cxnSp macro="">
      <xdr:nvCxnSpPr>
        <xdr:cNvPr id="406" name="直線コネクタ 405">
          <a:extLst>
            <a:ext uri="{FF2B5EF4-FFF2-40B4-BE49-F238E27FC236}">
              <a16:creationId xmlns:a16="http://schemas.microsoft.com/office/drawing/2014/main" id="{00000000-0008-0000-0700-000096010000}"/>
            </a:ext>
          </a:extLst>
        </xdr:cNvPr>
        <xdr:cNvCxnSpPr/>
      </xdr:nvCxnSpPr>
      <xdr:spPr>
        <a:xfrm>
          <a:off x="7861300" y="13483650"/>
          <a:ext cx="889000" cy="106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10959</xdr:rowOff>
    </xdr:from>
    <xdr:to>
      <xdr:col>46</xdr:col>
      <xdr:colOff>38100</xdr:colOff>
      <xdr:row>78</xdr:row>
      <xdr:rowOff>112559</xdr:rowOff>
    </xdr:to>
    <xdr:sp macro="" textlink="">
      <xdr:nvSpPr>
        <xdr:cNvPr id="407" name="フローチャート: 判断 406">
          <a:extLst>
            <a:ext uri="{FF2B5EF4-FFF2-40B4-BE49-F238E27FC236}">
              <a16:creationId xmlns:a16="http://schemas.microsoft.com/office/drawing/2014/main" id="{00000000-0008-0000-0700-000097010000}"/>
            </a:ext>
          </a:extLst>
        </xdr:cNvPr>
        <xdr:cNvSpPr/>
      </xdr:nvSpPr>
      <xdr:spPr>
        <a:xfrm>
          <a:off x="8699500" y="133840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129086</xdr:rowOff>
    </xdr:from>
    <xdr:ext cx="534377" cy="259045"/>
    <xdr:sp macro="" textlink="">
      <xdr:nvSpPr>
        <xdr:cNvPr id="408" name="テキスト ボックス 407">
          <a:extLst>
            <a:ext uri="{FF2B5EF4-FFF2-40B4-BE49-F238E27FC236}">
              <a16:creationId xmlns:a16="http://schemas.microsoft.com/office/drawing/2014/main" id="{00000000-0008-0000-0700-000098010000}"/>
            </a:ext>
          </a:extLst>
        </xdr:cNvPr>
        <xdr:cNvSpPr txBox="1"/>
      </xdr:nvSpPr>
      <xdr:spPr>
        <a:xfrm>
          <a:off x="8483111" y="131592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40,457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110550</xdr:rowOff>
    </xdr:from>
    <xdr:to>
      <xdr:col>41</xdr:col>
      <xdr:colOff>50800</xdr:colOff>
      <xdr:row>78</xdr:row>
      <xdr:rowOff>149964</xdr:rowOff>
    </xdr:to>
    <xdr:cxnSp macro="">
      <xdr:nvCxnSpPr>
        <xdr:cNvPr id="409" name="直線コネクタ 408">
          <a:extLst>
            <a:ext uri="{FF2B5EF4-FFF2-40B4-BE49-F238E27FC236}">
              <a16:creationId xmlns:a16="http://schemas.microsoft.com/office/drawing/2014/main" id="{00000000-0008-0000-0700-000099010000}"/>
            </a:ext>
          </a:extLst>
        </xdr:cNvPr>
        <xdr:cNvCxnSpPr/>
      </xdr:nvCxnSpPr>
      <xdr:spPr>
        <a:xfrm flipV="1">
          <a:off x="6972300" y="13483650"/>
          <a:ext cx="889000" cy="394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14101</xdr:rowOff>
    </xdr:from>
    <xdr:to>
      <xdr:col>41</xdr:col>
      <xdr:colOff>101600</xdr:colOff>
      <xdr:row>78</xdr:row>
      <xdr:rowOff>115701</xdr:rowOff>
    </xdr:to>
    <xdr:sp macro="" textlink="">
      <xdr:nvSpPr>
        <xdr:cNvPr id="410" name="フローチャート: 判断 409">
          <a:extLst>
            <a:ext uri="{FF2B5EF4-FFF2-40B4-BE49-F238E27FC236}">
              <a16:creationId xmlns:a16="http://schemas.microsoft.com/office/drawing/2014/main" id="{00000000-0008-0000-0700-00009A010000}"/>
            </a:ext>
          </a:extLst>
        </xdr:cNvPr>
        <xdr:cNvSpPr/>
      </xdr:nvSpPr>
      <xdr:spPr>
        <a:xfrm>
          <a:off x="7810500" y="133872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132228</xdr:rowOff>
    </xdr:from>
    <xdr:ext cx="534377" cy="259045"/>
    <xdr:sp macro="" textlink="">
      <xdr:nvSpPr>
        <xdr:cNvPr id="411" name="テキスト ボックス 410">
          <a:extLst>
            <a:ext uri="{FF2B5EF4-FFF2-40B4-BE49-F238E27FC236}">
              <a16:creationId xmlns:a16="http://schemas.microsoft.com/office/drawing/2014/main" id="{00000000-0008-0000-0700-00009B010000}"/>
            </a:ext>
          </a:extLst>
        </xdr:cNvPr>
        <xdr:cNvSpPr txBox="1"/>
      </xdr:nvSpPr>
      <xdr:spPr>
        <a:xfrm>
          <a:off x="7594111" y="131624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27262</xdr:rowOff>
    </xdr:from>
    <xdr:to>
      <xdr:col>36</xdr:col>
      <xdr:colOff>165100</xdr:colOff>
      <xdr:row>78</xdr:row>
      <xdr:rowOff>128862</xdr:rowOff>
    </xdr:to>
    <xdr:sp macro="" textlink="">
      <xdr:nvSpPr>
        <xdr:cNvPr id="412" name="フローチャート: 判断 411">
          <a:extLst>
            <a:ext uri="{FF2B5EF4-FFF2-40B4-BE49-F238E27FC236}">
              <a16:creationId xmlns:a16="http://schemas.microsoft.com/office/drawing/2014/main" id="{00000000-0008-0000-0700-00009C010000}"/>
            </a:ext>
          </a:extLst>
        </xdr:cNvPr>
        <xdr:cNvSpPr/>
      </xdr:nvSpPr>
      <xdr:spPr>
        <a:xfrm>
          <a:off x="6921500" y="134003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145389</xdr:rowOff>
    </xdr:from>
    <xdr:ext cx="534377" cy="259045"/>
    <xdr:sp macro="" textlink="">
      <xdr:nvSpPr>
        <xdr:cNvPr id="413" name="テキスト ボックス 412">
          <a:extLst>
            <a:ext uri="{FF2B5EF4-FFF2-40B4-BE49-F238E27FC236}">
              <a16:creationId xmlns:a16="http://schemas.microsoft.com/office/drawing/2014/main" id="{00000000-0008-0000-0700-00009D010000}"/>
            </a:ext>
          </a:extLst>
        </xdr:cNvPr>
        <xdr:cNvSpPr txBox="1"/>
      </xdr:nvSpPr>
      <xdr:spPr>
        <a:xfrm>
          <a:off x="6705111" y="131755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36,178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4" name="テキスト ボックス 413">
          <a:extLst>
            <a:ext uri="{FF2B5EF4-FFF2-40B4-BE49-F238E27FC236}">
              <a16:creationId xmlns:a16="http://schemas.microsoft.com/office/drawing/2014/main" id="{00000000-0008-0000-0700-00009E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5" name="テキスト ボックス 414">
          <a:extLst>
            <a:ext uri="{FF2B5EF4-FFF2-40B4-BE49-F238E27FC236}">
              <a16:creationId xmlns:a16="http://schemas.microsoft.com/office/drawing/2014/main" id="{00000000-0008-0000-0700-00009F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72255</xdr:rowOff>
    </xdr:from>
    <xdr:to>
      <xdr:col>55</xdr:col>
      <xdr:colOff>50800</xdr:colOff>
      <xdr:row>79</xdr:row>
      <xdr:rowOff>2405</xdr:rowOff>
    </xdr:to>
    <xdr:sp macro="" textlink="">
      <xdr:nvSpPr>
        <xdr:cNvPr id="419" name="楕円 418">
          <a:extLst>
            <a:ext uri="{FF2B5EF4-FFF2-40B4-BE49-F238E27FC236}">
              <a16:creationId xmlns:a16="http://schemas.microsoft.com/office/drawing/2014/main" id="{00000000-0008-0000-0700-0000A3010000}"/>
            </a:ext>
          </a:extLst>
        </xdr:cNvPr>
        <xdr:cNvSpPr/>
      </xdr:nvSpPr>
      <xdr:spPr>
        <a:xfrm>
          <a:off x="10426700" y="134453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158632</xdr:rowOff>
    </xdr:from>
    <xdr:ext cx="534377" cy="259045"/>
    <xdr:sp macro="" textlink="">
      <xdr:nvSpPr>
        <xdr:cNvPr id="420" name="商工費該当値テキスト">
          <a:extLst>
            <a:ext uri="{FF2B5EF4-FFF2-40B4-BE49-F238E27FC236}">
              <a16:creationId xmlns:a16="http://schemas.microsoft.com/office/drawing/2014/main" id="{00000000-0008-0000-0700-0000A4010000}"/>
            </a:ext>
          </a:extLst>
        </xdr:cNvPr>
        <xdr:cNvSpPr txBox="1"/>
      </xdr:nvSpPr>
      <xdr:spPr>
        <a:xfrm>
          <a:off x="10528300" y="133602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24,369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31910</xdr:rowOff>
    </xdr:from>
    <xdr:to>
      <xdr:col>50</xdr:col>
      <xdr:colOff>165100</xdr:colOff>
      <xdr:row>78</xdr:row>
      <xdr:rowOff>133510</xdr:rowOff>
    </xdr:to>
    <xdr:sp macro="" textlink="">
      <xdr:nvSpPr>
        <xdr:cNvPr id="421" name="楕円 420">
          <a:extLst>
            <a:ext uri="{FF2B5EF4-FFF2-40B4-BE49-F238E27FC236}">
              <a16:creationId xmlns:a16="http://schemas.microsoft.com/office/drawing/2014/main" id="{00000000-0008-0000-0700-0000A5010000}"/>
            </a:ext>
          </a:extLst>
        </xdr:cNvPr>
        <xdr:cNvSpPr/>
      </xdr:nvSpPr>
      <xdr:spPr>
        <a:xfrm>
          <a:off x="9588500" y="13405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124637</xdr:rowOff>
    </xdr:from>
    <xdr:ext cx="534377" cy="259045"/>
    <xdr:sp macro=""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9372111" y="134977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34,958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70357</xdr:rowOff>
    </xdr:from>
    <xdr:to>
      <xdr:col>46</xdr:col>
      <xdr:colOff>38100</xdr:colOff>
      <xdr:row>79</xdr:row>
      <xdr:rowOff>507</xdr:rowOff>
    </xdr:to>
    <xdr:sp macro="" textlink="">
      <xdr:nvSpPr>
        <xdr:cNvPr id="423" name="楕円 422">
          <a:extLst>
            <a:ext uri="{FF2B5EF4-FFF2-40B4-BE49-F238E27FC236}">
              <a16:creationId xmlns:a16="http://schemas.microsoft.com/office/drawing/2014/main" id="{00000000-0008-0000-0700-0000A7010000}"/>
            </a:ext>
          </a:extLst>
        </xdr:cNvPr>
        <xdr:cNvSpPr/>
      </xdr:nvSpPr>
      <xdr:spPr>
        <a:xfrm>
          <a:off x="8699500" y="134434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163084</xdr:rowOff>
    </xdr:from>
    <xdr:ext cx="534377" cy="259045"/>
    <xdr:sp macro="" textlink="">
      <xdr:nvSpPr>
        <xdr:cNvPr id="424" name="テキスト ボックス 423">
          <a:extLst>
            <a:ext uri="{FF2B5EF4-FFF2-40B4-BE49-F238E27FC236}">
              <a16:creationId xmlns:a16="http://schemas.microsoft.com/office/drawing/2014/main" id="{00000000-0008-0000-0700-0000A8010000}"/>
            </a:ext>
          </a:extLst>
        </xdr:cNvPr>
        <xdr:cNvSpPr txBox="1"/>
      </xdr:nvSpPr>
      <xdr:spPr>
        <a:xfrm>
          <a:off x="8483111" y="135361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59750</xdr:rowOff>
    </xdr:from>
    <xdr:to>
      <xdr:col>41</xdr:col>
      <xdr:colOff>101600</xdr:colOff>
      <xdr:row>78</xdr:row>
      <xdr:rowOff>161350</xdr:rowOff>
    </xdr:to>
    <xdr:sp macro="" textlink="">
      <xdr:nvSpPr>
        <xdr:cNvPr id="425" name="楕円 424">
          <a:extLst>
            <a:ext uri="{FF2B5EF4-FFF2-40B4-BE49-F238E27FC236}">
              <a16:creationId xmlns:a16="http://schemas.microsoft.com/office/drawing/2014/main" id="{00000000-0008-0000-0700-0000A9010000}"/>
            </a:ext>
          </a:extLst>
        </xdr:cNvPr>
        <xdr:cNvSpPr/>
      </xdr:nvSpPr>
      <xdr:spPr>
        <a:xfrm>
          <a:off x="7810500" y="13432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152477</xdr:rowOff>
    </xdr:from>
    <xdr:ext cx="534377" cy="259045"/>
    <xdr:sp macro="" textlink="">
      <xdr:nvSpPr>
        <xdr:cNvPr id="426" name="テキスト ボックス 425">
          <a:extLst>
            <a:ext uri="{FF2B5EF4-FFF2-40B4-BE49-F238E27FC236}">
              <a16:creationId xmlns:a16="http://schemas.microsoft.com/office/drawing/2014/main" id="{00000000-0008-0000-0700-0000AA010000}"/>
            </a:ext>
          </a:extLst>
        </xdr:cNvPr>
        <xdr:cNvSpPr txBox="1"/>
      </xdr:nvSpPr>
      <xdr:spPr>
        <a:xfrm>
          <a:off x="7594111" y="135255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27,651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99164</xdr:rowOff>
    </xdr:from>
    <xdr:to>
      <xdr:col>36</xdr:col>
      <xdr:colOff>165100</xdr:colOff>
      <xdr:row>79</xdr:row>
      <xdr:rowOff>29314</xdr:rowOff>
    </xdr:to>
    <xdr:sp macro="" textlink="">
      <xdr:nvSpPr>
        <xdr:cNvPr id="427" name="楕円 426">
          <a:extLst>
            <a:ext uri="{FF2B5EF4-FFF2-40B4-BE49-F238E27FC236}">
              <a16:creationId xmlns:a16="http://schemas.microsoft.com/office/drawing/2014/main" id="{00000000-0008-0000-0700-0000AB010000}"/>
            </a:ext>
          </a:extLst>
        </xdr:cNvPr>
        <xdr:cNvSpPr/>
      </xdr:nvSpPr>
      <xdr:spPr>
        <a:xfrm>
          <a:off x="6921500" y="134722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79</xdr:row>
      <xdr:rowOff>20441</xdr:rowOff>
    </xdr:from>
    <xdr:ext cx="534377" cy="259045"/>
    <xdr:sp macro="" textlink="">
      <xdr:nvSpPr>
        <xdr:cNvPr id="428" name="テキスト ボックス 427">
          <a:extLst>
            <a:ext uri="{FF2B5EF4-FFF2-40B4-BE49-F238E27FC236}">
              <a16:creationId xmlns:a16="http://schemas.microsoft.com/office/drawing/2014/main" id="{00000000-0008-0000-0700-0000AC010000}"/>
            </a:ext>
          </a:extLst>
        </xdr:cNvPr>
        <xdr:cNvSpPr txBox="1"/>
      </xdr:nvSpPr>
      <xdr:spPr>
        <a:xfrm>
          <a:off x="6705111" y="135649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17,306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9" name="正方形/長方形 428">
          <a:extLst>
            <a:ext uri="{FF2B5EF4-FFF2-40B4-BE49-F238E27FC236}">
              <a16:creationId xmlns:a16="http://schemas.microsoft.com/office/drawing/2014/main" id="{00000000-0008-0000-0700-0000AD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0" name="正方形/長方形 429">
          <a:extLst>
            <a:ext uri="{FF2B5EF4-FFF2-40B4-BE49-F238E27FC236}">
              <a16:creationId xmlns:a16="http://schemas.microsoft.com/office/drawing/2014/main" id="{00000000-0008-0000-0700-0000AE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1" name="正方形/長方形 430">
          <a:extLst>
            <a:ext uri="{FF2B5EF4-FFF2-40B4-BE49-F238E27FC236}">
              <a16:creationId xmlns:a16="http://schemas.microsoft.com/office/drawing/2014/main" id="{00000000-0008-0000-0700-0000AF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2" name="正方形/長方形 431">
          <a:extLst>
            <a:ext uri="{FF2B5EF4-FFF2-40B4-BE49-F238E27FC236}">
              <a16:creationId xmlns:a16="http://schemas.microsoft.com/office/drawing/2014/main" id="{00000000-0008-0000-0700-0000B0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3" name="正方形/長方形 432">
          <a:extLst>
            <a:ext uri="{FF2B5EF4-FFF2-40B4-BE49-F238E27FC236}">
              <a16:creationId xmlns:a16="http://schemas.microsoft.com/office/drawing/2014/main" id="{00000000-0008-0000-0700-0000B1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33,904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7" name="テキスト ボックス 436">
          <a:extLst>
            <a:ext uri="{FF2B5EF4-FFF2-40B4-BE49-F238E27FC236}">
              <a16:creationId xmlns:a16="http://schemas.microsoft.com/office/drawing/2014/main" id="{00000000-0008-0000-0700-0000B5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8" name="直線コネクタ 437">
          <a:extLst>
            <a:ext uri="{FF2B5EF4-FFF2-40B4-BE49-F238E27FC236}">
              <a16:creationId xmlns:a16="http://schemas.microsoft.com/office/drawing/2014/main" id="{00000000-0008-0000-0700-0000B6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39" name="直線コネクタ 438">
          <a:extLst>
            <a:ext uri="{FF2B5EF4-FFF2-40B4-BE49-F238E27FC236}">
              <a16:creationId xmlns:a16="http://schemas.microsoft.com/office/drawing/2014/main" id="{00000000-0008-0000-0700-0000B7010000}"/>
            </a:ext>
          </a:extLst>
        </xdr:cNvPr>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40" name="テキスト ボックス 439">
          <a:extLst>
            <a:ext uri="{FF2B5EF4-FFF2-40B4-BE49-F238E27FC236}">
              <a16:creationId xmlns:a16="http://schemas.microsoft.com/office/drawing/2014/main" id="{00000000-0008-0000-0700-0000B8010000}"/>
            </a:ext>
          </a:extLst>
        </xdr:cNvPr>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1" name="直線コネクタ 440">
          <a:extLst>
            <a:ext uri="{FF2B5EF4-FFF2-40B4-BE49-F238E27FC236}">
              <a16:creationId xmlns:a16="http://schemas.microsoft.com/office/drawing/2014/main" id="{00000000-0008-0000-0700-0000B9010000}"/>
            </a:ext>
          </a:extLst>
        </xdr:cNvPr>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95</xdr:row>
      <xdr:rowOff>54627</xdr:rowOff>
    </xdr:from>
    <xdr:ext cx="595419" cy="259045"/>
    <xdr:sp macro="" textlink="">
      <xdr:nvSpPr>
        <xdr:cNvPr id="442" name="テキスト ボックス 441">
          <a:extLst>
            <a:ext uri="{FF2B5EF4-FFF2-40B4-BE49-F238E27FC236}">
              <a16:creationId xmlns:a16="http://schemas.microsoft.com/office/drawing/2014/main" id="{00000000-0008-0000-0700-0000BA010000}"/>
            </a:ext>
          </a:extLst>
        </xdr:cNvPr>
        <xdr:cNvSpPr txBox="1"/>
      </xdr:nvSpPr>
      <xdr:spPr>
        <a:xfrm>
          <a:off x="6008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3" name="直線コネクタ 442">
          <a:extLst>
            <a:ext uri="{FF2B5EF4-FFF2-40B4-BE49-F238E27FC236}">
              <a16:creationId xmlns:a16="http://schemas.microsoft.com/office/drawing/2014/main" id="{00000000-0008-0000-0700-0000BB010000}"/>
            </a:ext>
          </a:extLst>
        </xdr:cNvPr>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92</xdr:row>
      <xdr:rowOff>111777</xdr:rowOff>
    </xdr:from>
    <xdr:ext cx="595419" cy="259045"/>
    <xdr:sp macro="" textlink="">
      <xdr:nvSpPr>
        <xdr:cNvPr id="444" name="テキスト ボックス 443">
          <a:extLst>
            <a:ext uri="{FF2B5EF4-FFF2-40B4-BE49-F238E27FC236}">
              <a16:creationId xmlns:a16="http://schemas.microsoft.com/office/drawing/2014/main" id="{00000000-0008-0000-0700-0000BC010000}"/>
            </a:ext>
          </a:extLst>
        </xdr:cNvPr>
        <xdr:cNvSpPr txBox="1"/>
      </xdr:nvSpPr>
      <xdr:spPr>
        <a:xfrm>
          <a:off x="6008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5" name="直線コネクタ 444">
          <a:extLst>
            <a:ext uri="{FF2B5EF4-FFF2-40B4-BE49-F238E27FC236}">
              <a16:creationId xmlns:a16="http://schemas.microsoft.com/office/drawing/2014/main" id="{00000000-0008-0000-0700-0000BD010000}"/>
            </a:ext>
          </a:extLst>
        </xdr:cNvPr>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168927</xdr:rowOff>
    </xdr:from>
    <xdr:ext cx="595419" cy="259045"/>
    <xdr:sp macro="" textlink="">
      <xdr:nvSpPr>
        <xdr:cNvPr id="446" name="テキスト ボックス 445">
          <a:extLst>
            <a:ext uri="{FF2B5EF4-FFF2-40B4-BE49-F238E27FC236}">
              <a16:creationId xmlns:a16="http://schemas.microsoft.com/office/drawing/2014/main" id="{00000000-0008-0000-0700-0000BE010000}"/>
            </a:ext>
          </a:extLst>
        </xdr:cNvPr>
        <xdr:cNvSpPr txBox="1"/>
      </xdr:nvSpPr>
      <xdr:spPr>
        <a:xfrm>
          <a:off x="6008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7" name="直線コネクタ 446">
          <a:extLst>
            <a:ext uri="{FF2B5EF4-FFF2-40B4-BE49-F238E27FC236}">
              <a16:creationId xmlns:a16="http://schemas.microsoft.com/office/drawing/2014/main" id="{00000000-0008-0000-0700-0000BF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48" name="テキスト ボックス 447">
          <a:extLst>
            <a:ext uri="{FF2B5EF4-FFF2-40B4-BE49-F238E27FC236}">
              <a16:creationId xmlns:a16="http://schemas.microsoft.com/office/drawing/2014/main" id="{00000000-0008-0000-0700-0000C0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9" name="土木費グラフ枠">
          <a:extLst>
            <a:ext uri="{FF2B5EF4-FFF2-40B4-BE49-F238E27FC236}">
              <a16:creationId xmlns:a16="http://schemas.microsoft.com/office/drawing/2014/main" id="{00000000-0008-0000-0700-0000C1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23718</xdr:rowOff>
    </xdr:from>
    <xdr:to>
      <xdr:col>54</xdr:col>
      <xdr:colOff>189865</xdr:colOff>
      <xdr:row>98</xdr:row>
      <xdr:rowOff>54559</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flipV="1">
          <a:off x="10475595" y="15625668"/>
          <a:ext cx="1270" cy="12309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58386</xdr:rowOff>
    </xdr:from>
    <xdr:ext cx="534377" cy="259045"/>
    <xdr:sp macro="" textlink="">
      <xdr:nvSpPr>
        <xdr:cNvPr id="451" name="土木費最小値テキスト">
          <a:extLst>
            <a:ext uri="{FF2B5EF4-FFF2-40B4-BE49-F238E27FC236}">
              <a16:creationId xmlns:a16="http://schemas.microsoft.com/office/drawing/2014/main" id="{00000000-0008-0000-0700-0000C3010000}"/>
            </a:ext>
          </a:extLst>
        </xdr:cNvPr>
        <xdr:cNvSpPr txBox="1"/>
      </xdr:nvSpPr>
      <xdr:spPr>
        <a:xfrm>
          <a:off x="10528300" y="168604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18,622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54559</xdr:rowOff>
    </xdr:from>
    <xdr:to>
      <xdr:col>55</xdr:col>
      <xdr:colOff>88900</xdr:colOff>
      <xdr:row>98</xdr:row>
      <xdr:rowOff>54559</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a:off x="10388600" y="168566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141845</xdr:rowOff>
    </xdr:from>
    <xdr:ext cx="599010" cy="259045"/>
    <xdr:sp macro="" textlink="">
      <xdr:nvSpPr>
        <xdr:cNvPr id="453" name="土木費最大値テキスト">
          <a:extLst>
            <a:ext uri="{FF2B5EF4-FFF2-40B4-BE49-F238E27FC236}">
              <a16:creationId xmlns:a16="http://schemas.microsoft.com/office/drawing/2014/main" id="{00000000-0008-0000-0700-0000C5010000}"/>
            </a:ext>
          </a:extLst>
        </xdr:cNvPr>
        <xdr:cNvSpPr txBox="1"/>
      </xdr:nvSpPr>
      <xdr:spPr>
        <a:xfrm>
          <a:off x="10528300" y="154008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287,868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91</xdr:row>
      <xdr:rowOff>23718</xdr:rowOff>
    </xdr:from>
    <xdr:to>
      <xdr:col>55</xdr:col>
      <xdr:colOff>88900</xdr:colOff>
      <xdr:row>91</xdr:row>
      <xdr:rowOff>23718</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10388600" y="156256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54559</xdr:rowOff>
    </xdr:from>
    <xdr:to>
      <xdr:col>55</xdr:col>
      <xdr:colOff>0</xdr:colOff>
      <xdr:row>98</xdr:row>
      <xdr:rowOff>60367</xdr:rowOff>
    </xdr:to>
    <xdr:cxnSp macro="">
      <xdr:nvCxnSpPr>
        <xdr:cNvPr id="455" name="直線コネクタ 454">
          <a:extLst>
            <a:ext uri="{FF2B5EF4-FFF2-40B4-BE49-F238E27FC236}">
              <a16:creationId xmlns:a16="http://schemas.microsoft.com/office/drawing/2014/main" id="{00000000-0008-0000-0700-0000C7010000}"/>
            </a:ext>
          </a:extLst>
        </xdr:cNvPr>
        <xdr:cNvCxnSpPr/>
      </xdr:nvCxnSpPr>
      <xdr:spPr>
        <a:xfrm flipV="1">
          <a:off x="9639300" y="16856659"/>
          <a:ext cx="838200" cy="58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95</xdr:row>
      <xdr:rowOff>54275</xdr:rowOff>
    </xdr:from>
    <xdr:ext cx="534377" cy="259045"/>
    <xdr:sp macro="" textlink="">
      <xdr:nvSpPr>
        <xdr:cNvPr id="456" name="土木費平均値テキスト">
          <a:extLst>
            <a:ext uri="{FF2B5EF4-FFF2-40B4-BE49-F238E27FC236}">
              <a16:creationId xmlns:a16="http://schemas.microsoft.com/office/drawing/2014/main" id="{00000000-0008-0000-0700-0000C8010000}"/>
            </a:ext>
          </a:extLst>
        </xdr:cNvPr>
        <xdr:cNvSpPr txBox="1"/>
      </xdr:nvSpPr>
      <xdr:spPr>
        <a:xfrm>
          <a:off x="10528300" y="1634202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87,577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31398</xdr:rowOff>
    </xdr:from>
    <xdr:to>
      <xdr:col>55</xdr:col>
      <xdr:colOff>50800</xdr:colOff>
      <xdr:row>96</xdr:row>
      <xdr:rowOff>132998</xdr:rowOff>
    </xdr:to>
    <xdr:sp macro="" textlink="">
      <xdr:nvSpPr>
        <xdr:cNvPr id="457" name="フローチャート: 判断 456">
          <a:extLst>
            <a:ext uri="{FF2B5EF4-FFF2-40B4-BE49-F238E27FC236}">
              <a16:creationId xmlns:a16="http://schemas.microsoft.com/office/drawing/2014/main" id="{00000000-0008-0000-0700-0000C9010000}"/>
            </a:ext>
          </a:extLst>
        </xdr:cNvPr>
        <xdr:cNvSpPr/>
      </xdr:nvSpPr>
      <xdr:spPr>
        <a:xfrm>
          <a:off x="10426700" y="164905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7857</xdr:rowOff>
    </xdr:from>
    <xdr:to>
      <xdr:col>50</xdr:col>
      <xdr:colOff>114300</xdr:colOff>
      <xdr:row>98</xdr:row>
      <xdr:rowOff>60367</xdr:rowOff>
    </xdr:to>
    <xdr:cxnSp macro="">
      <xdr:nvCxnSpPr>
        <xdr:cNvPr id="458" name="直線コネクタ 457">
          <a:extLst>
            <a:ext uri="{FF2B5EF4-FFF2-40B4-BE49-F238E27FC236}">
              <a16:creationId xmlns:a16="http://schemas.microsoft.com/office/drawing/2014/main" id="{00000000-0008-0000-0700-0000CA010000}"/>
            </a:ext>
          </a:extLst>
        </xdr:cNvPr>
        <xdr:cNvCxnSpPr/>
      </xdr:nvCxnSpPr>
      <xdr:spPr>
        <a:xfrm>
          <a:off x="8750300" y="16809957"/>
          <a:ext cx="889000" cy="525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57020</xdr:rowOff>
    </xdr:from>
    <xdr:to>
      <xdr:col>50</xdr:col>
      <xdr:colOff>165100</xdr:colOff>
      <xdr:row>96</xdr:row>
      <xdr:rowOff>158620</xdr:rowOff>
    </xdr:to>
    <xdr:sp macro="" textlink="">
      <xdr:nvSpPr>
        <xdr:cNvPr id="459" name="フローチャート: 判断 458">
          <a:extLst>
            <a:ext uri="{FF2B5EF4-FFF2-40B4-BE49-F238E27FC236}">
              <a16:creationId xmlns:a16="http://schemas.microsoft.com/office/drawing/2014/main" id="{00000000-0008-0000-0700-0000CB010000}"/>
            </a:ext>
          </a:extLst>
        </xdr:cNvPr>
        <xdr:cNvSpPr/>
      </xdr:nvSpPr>
      <xdr:spPr>
        <a:xfrm>
          <a:off x="9588500" y="16516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95</xdr:row>
      <xdr:rowOff>3697</xdr:rowOff>
    </xdr:from>
    <xdr:ext cx="534377" cy="259045"/>
    <xdr:sp macro="" textlink="">
      <xdr:nvSpPr>
        <xdr:cNvPr id="460" name="テキスト ボックス 459">
          <a:extLst>
            <a:ext uri="{FF2B5EF4-FFF2-40B4-BE49-F238E27FC236}">
              <a16:creationId xmlns:a16="http://schemas.microsoft.com/office/drawing/2014/main" id="{00000000-0008-0000-0700-0000CC010000}"/>
            </a:ext>
          </a:extLst>
        </xdr:cNvPr>
        <xdr:cNvSpPr txBox="1"/>
      </xdr:nvSpPr>
      <xdr:spPr>
        <a:xfrm>
          <a:off x="9372111" y="162914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81,973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113677</xdr:rowOff>
    </xdr:from>
    <xdr:to>
      <xdr:col>45</xdr:col>
      <xdr:colOff>177800</xdr:colOff>
      <xdr:row>98</xdr:row>
      <xdr:rowOff>7857</xdr:rowOff>
    </xdr:to>
    <xdr:cxnSp macro="">
      <xdr:nvCxnSpPr>
        <xdr:cNvPr id="461" name="直線コネクタ 460">
          <a:extLst>
            <a:ext uri="{FF2B5EF4-FFF2-40B4-BE49-F238E27FC236}">
              <a16:creationId xmlns:a16="http://schemas.microsoft.com/office/drawing/2014/main" id="{00000000-0008-0000-0700-0000CD010000}"/>
            </a:ext>
          </a:extLst>
        </xdr:cNvPr>
        <xdr:cNvCxnSpPr/>
      </xdr:nvCxnSpPr>
      <xdr:spPr>
        <a:xfrm>
          <a:off x="7861300" y="16744327"/>
          <a:ext cx="889000" cy="656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53394</xdr:rowOff>
    </xdr:from>
    <xdr:to>
      <xdr:col>46</xdr:col>
      <xdr:colOff>38100</xdr:colOff>
      <xdr:row>96</xdr:row>
      <xdr:rowOff>154994</xdr:rowOff>
    </xdr:to>
    <xdr:sp macro="" textlink="">
      <xdr:nvSpPr>
        <xdr:cNvPr id="462" name="フローチャート: 判断 461">
          <a:extLst>
            <a:ext uri="{FF2B5EF4-FFF2-40B4-BE49-F238E27FC236}">
              <a16:creationId xmlns:a16="http://schemas.microsoft.com/office/drawing/2014/main" id="{00000000-0008-0000-0700-0000CE010000}"/>
            </a:ext>
          </a:extLst>
        </xdr:cNvPr>
        <xdr:cNvSpPr/>
      </xdr:nvSpPr>
      <xdr:spPr>
        <a:xfrm>
          <a:off x="8699500" y="165125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95</xdr:row>
      <xdr:rowOff>71</xdr:rowOff>
    </xdr:from>
    <xdr:ext cx="534377" cy="259045"/>
    <xdr:sp macro="" textlink="">
      <xdr:nvSpPr>
        <xdr:cNvPr id="463" name="テキスト ボックス 462">
          <a:extLst>
            <a:ext uri="{FF2B5EF4-FFF2-40B4-BE49-F238E27FC236}">
              <a16:creationId xmlns:a16="http://schemas.microsoft.com/office/drawing/2014/main" id="{00000000-0008-0000-0700-0000CF010000}"/>
            </a:ext>
          </a:extLst>
        </xdr:cNvPr>
        <xdr:cNvSpPr txBox="1"/>
      </xdr:nvSpPr>
      <xdr:spPr>
        <a:xfrm>
          <a:off x="8483111" y="162878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82,766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113677</xdr:rowOff>
    </xdr:from>
    <xdr:to>
      <xdr:col>41</xdr:col>
      <xdr:colOff>50800</xdr:colOff>
      <xdr:row>98</xdr:row>
      <xdr:rowOff>46020</xdr:rowOff>
    </xdr:to>
    <xdr:cxnSp macro="">
      <xdr:nvCxnSpPr>
        <xdr:cNvPr id="464" name="直線コネクタ 463">
          <a:extLst>
            <a:ext uri="{FF2B5EF4-FFF2-40B4-BE49-F238E27FC236}">
              <a16:creationId xmlns:a16="http://schemas.microsoft.com/office/drawing/2014/main" id="{00000000-0008-0000-0700-0000D0010000}"/>
            </a:ext>
          </a:extLst>
        </xdr:cNvPr>
        <xdr:cNvCxnSpPr/>
      </xdr:nvCxnSpPr>
      <xdr:spPr>
        <a:xfrm flipV="1">
          <a:off x="6972300" y="16744327"/>
          <a:ext cx="889000" cy="1037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96</xdr:row>
      <xdr:rowOff>73644</xdr:rowOff>
    </xdr:from>
    <xdr:to>
      <xdr:col>41</xdr:col>
      <xdr:colOff>101600</xdr:colOff>
      <xdr:row>97</xdr:row>
      <xdr:rowOff>3794</xdr:rowOff>
    </xdr:to>
    <xdr:sp macro="" textlink="">
      <xdr:nvSpPr>
        <xdr:cNvPr id="465" name="フローチャート: 判断 464">
          <a:extLst>
            <a:ext uri="{FF2B5EF4-FFF2-40B4-BE49-F238E27FC236}">
              <a16:creationId xmlns:a16="http://schemas.microsoft.com/office/drawing/2014/main" id="{00000000-0008-0000-0700-0000D1010000}"/>
            </a:ext>
          </a:extLst>
        </xdr:cNvPr>
        <xdr:cNvSpPr/>
      </xdr:nvSpPr>
      <xdr:spPr>
        <a:xfrm>
          <a:off x="7810500" y="165328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95</xdr:row>
      <xdr:rowOff>20321</xdr:rowOff>
    </xdr:from>
    <xdr:ext cx="534377" cy="259045"/>
    <xdr:sp macro="" textlink="">
      <xdr:nvSpPr>
        <xdr:cNvPr id="466" name="テキスト ボックス 465">
          <a:extLst>
            <a:ext uri="{FF2B5EF4-FFF2-40B4-BE49-F238E27FC236}">
              <a16:creationId xmlns:a16="http://schemas.microsoft.com/office/drawing/2014/main" id="{00000000-0008-0000-0700-0000D2010000}"/>
            </a:ext>
          </a:extLst>
        </xdr:cNvPr>
        <xdr:cNvSpPr txBox="1"/>
      </xdr:nvSpPr>
      <xdr:spPr>
        <a:xfrm>
          <a:off x="7594111" y="163080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78,337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13728</xdr:rowOff>
    </xdr:from>
    <xdr:to>
      <xdr:col>36</xdr:col>
      <xdr:colOff>165100</xdr:colOff>
      <xdr:row>96</xdr:row>
      <xdr:rowOff>115328</xdr:rowOff>
    </xdr:to>
    <xdr:sp macro="" textlink="">
      <xdr:nvSpPr>
        <xdr:cNvPr id="467" name="フローチャート: 判断 466">
          <a:extLst>
            <a:ext uri="{FF2B5EF4-FFF2-40B4-BE49-F238E27FC236}">
              <a16:creationId xmlns:a16="http://schemas.microsoft.com/office/drawing/2014/main" id="{00000000-0008-0000-0700-0000D3010000}"/>
            </a:ext>
          </a:extLst>
        </xdr:cNvPr>
        <xdr:cNvSpPr/>
      </xdr:nvSpPr>
      <xdr:spPr>
        <a:xfrm>
          <a:off x="6921500" y="164729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94</xdr:row>
      <xdr:rowOff>131855</xdr:rowOff>
    </xdr:from>
    <xdr:ext cx="534377" cy="259045"/>
    <xdr:sp macro="" textlink="">
      <xdr:nvSpPr>
        <xdr:cNvPr id="468" name="テキスト ボックス 467">
          <a:extLst>
            <a:ext uri="{FF2B5EF4-FFF2-40B4-BE49-F238E27FC236}">
              <a16:creationId xmlns:a16="http://schemas.microsoft.com/office/drawing/2014/main" id="{00000000-0008-0000-0700-0000D4010000}"/>
            </a:ext>
          </a:extLst>
        </xdr:cNvPr>
        <xdr:cNvSpPr txBox="1"/>
      </xdr:nvSpPr>
      <xdr:spPr>
        <a:xfrm>
          <a:off x="6705111" y="162481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91,442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9" name="テキスト ボックス 468">
          <a:extLst>
            <a:ext uri="{FF2B5EF4-FFF2-40B4-BE49-F238E27FC236}">
              <a16:creationId xmlns:a16="http://schemas.microsoft.com/office/drawing/2014/main" id="{00000000-0008-0000-0700-0000D5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1" name="テキスト ボックス 470">
          <a:extLst>
            <a:ext uri="{FF2B5EF4-FFF2-40B4-BE49-F238E27FC236}">
              <a16:creationId xmlns:a16="http://schemas.microsoft.com/office/drawing/2014/main" id="{00000000-0008-0000-0700-0000D7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2" name="テキスト ボックス 471">
          <a:extLst>
            <a:ext uri="{FF2B5EF4-FFF2-40B4-BE49-F238E27FC236}">
              <a16:creationId xmlns:a16="http://schemas.microsoft.com/office/drawing/2014/main" id="{00000000-0008-0000-0700-0000D8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3759</xdr:rowOff>
    </xdr:from>
    <xdr:to>
      <xdr:col>55</xdr:col>
      <xdr:colOff>50800</xdr:colOff>
      <xdr:row>98</xdr:row>
      <xdr:rowOff>105359</xdr:rowOff>
    </xdr:to>
    <xdr:sp macro="" textlink="">
      <xdr:nvSpPr>
        <xdr:cNvPr id="474" name="楕円 473">
          <a:extLst>
            <a:ext uri="{FF2B5EF4-FFF2-40B4-BE49-F238E27FC236}">
              <a16:creationId xmlns:a16="http://schemas.microsoft.com/office/drawing/2014/main" id="{00000000-0008-0000-0700-0000DA010000}"/>
            </a:ext>
          </a:extLst>
        </xdr:cNvPr>
        <xdr:cNvSpPr/>
      </xdr:nvSpPr>
      <xdr:spPr>
        <a:xfrm>
          <a:off x="10426700" y="168058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90136</xdr:rowOff>
    </xdr:from>
    <xdr:ext cx="534377" cy="259045"/>
    <xdr:sp macro="" textlink="">
      <xdr:nvSpPr>
        <xdr:cNvPr id="475" name="土木費該当値テキスト">
          <a:extLst>
            <a:ext uri="{FF2B5EF4-FFF2-40B4-BE49-F238E27FC236}">
              <a16:creationId xmlns:a16="http://schemas.microsoft.com/office/drawing/2014/main" id="{00000000-0008-0000-0700-0000DB010000}"/>
            </a:ext>
          </a:extLst>
        </xdr:cNvPr>
        <xdr:cNvSpPr txBox="1"/>
      </xdr:nvSpPr>
      <xdr:spPr>
        <a:xfrm>
          <a:off x="10528300" y="167207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18,622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9567</xdr:rowOff>
    </xdr:from>
    <xdr:to>
      <xdr:col>50</xdr:col>
      <xdr:colOff>165100</xdr:colOff>
      <xdr:row>98</xdr:row>
      <xdr:rowOff>111167</xdr:rowOff>
    </xdr:to>
    <xdr:sp macro="" textlink="">
      <xdr:nvSpPr>
        <xdr:cNvPr id="476" name="楕円 475">
          <a:extLst>
            <a:ext uri="{FF2B5EF4-FFF2-40B4-BE49-F238E27FC236}">
              <a16:creationId xmlns:a16="http://schemas.microsoft.com/office/drawing/2014/main" id="{00000000-0008-0000-0700-0000DC010000}"/>
            </a:ext>
          </a:extLst>
        </xdr:cNvPr>
        <xdr:cNvSpPr/>
      </xdr:nvSpPr>
      <xdr:spPr>
        <a:xfrm>
          <a:off x="9588500" y="16811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102294</xdr:rowOff>
    </xdr:from>
    <xdr:ext cx="534377" cy="259045"/>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9372111" y="169043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17,352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128507</xdr:rowOff>
    </xdr:from>
    <xdr:to>
      <xdr:col>46</xdr:col>
      <xdr:colOff>38100</xdr:colOff>
      <xdr:row>98</xdr:row>
      <xdr:rowOff>58657</xdr:rowOff>
    </xdr:to>
    <xdr:sp macro="" textlink="">
      <xdr:nvSpPr>
        <xdr:cNvPr id="478" name="楕円 477">
          <a:extLst>
            <a:ext uri="{FF2B5EF4-FFF2-40B4-BE49-F238E27FC236}">
              <a16:creationId xmlns:a16="http://schemas.microsoft.com/office/drawing/2014/main" id="{00000000-0008-0000-0700-0000DE010000}"/>
            </a:ext>
          </a:extLst>
        </xdr:cNvPr>
        <xdr:cNvSpPr/>
      </xdr:nvSpPr>
      <xdr:spPr>
        <a:xfrm>
          <a:off x="8699500" y="167591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49784</xdr:rowOff>
    </xdr:from>
    <xdr:ext cx="534377"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8483111" y="168518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28,837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62877</xdr:rowOff>
    </xdr:from>
    <xdr:to>
      <xdr:col>41</xdr:col>
      <xdr:colOff>101600</xdr:colOff>
      <xdr:row>97</xdr:row>
      <xdr:rowOff>164477</xdr:rowOff>
    </xdr:to>
    <xdr:sp macro="" textlink="">
      <xdr:nvSpPr>
        <xdr:cNvPr id="480" name="楕円 479">
          <a:extLst>
            <a:ext uri="{FF2B5EF4-FFF2-40B4-BE49-F238E27FC236}">
              <a16:creationId xmlns:a16="http://schemas.microsoft.com/office/drawing/2014/main" id="{00000000-0008-0000-0700-0000E0010000}"/>
            </a:ext>
          </a:extLst>
        </xdr:cNvPr>
        <xdr:cNvSpPr/>
      </xdr:nvSpPr>
      <xdr:spPr>
        <a:xfrm>
          <a:off x="7810500" y="166935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97</xdr:row>
      <xdr:rowOff>155604</xdr:rowOff>
    </xdr:from>
    <xdr:ext cx="534377" cy="259045"/>
    <xdr:sp macro="" textlink="">
      <xdr:nvSpPr>
        <xdr:cNvPr id="481" name="テキスト ボックス 480">
          <a:extLst>
            <a:ext uri="{FF2B5EF4-FFF2-40B4-BE49-F238E27FC236}">
              <a16:creationId xmlns:a16="http://schemas.microsoft.com/office/drawing/2014/main" id="{00000000-0008-0000-0700-0000E1010000}"/>
            </a:ext>
          </a:extLst>
        </xdr:cNvPr>
        <xdr:cNvSpPr txBox="1"/>
      </xdr:nvSpPr>
      <xdr:spPr>
        <a:xfrm>
          <a:off x="7594111" y="167862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43,192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166670</xdr:rowOff>
    </xdr:from>
    <xdr:to>
      <xdr:col>36</xdr:col>
      <xdr:colOff>165100</xdr:colOff>
      <xdr:row>98</xdr:row>
      <xdr:rowOff>96820</xdr:rowOff>
    </xdr:to>
    <xdr:sp macro="" textlink="">
      <xdr:nvSpPr>
        <xdr:cNvPr id="482" name="楕円 481">
          <a:extLst>
            <a:ext uri="{FF2B5EF4-FFF2-40B4-BE49-F238E27FC236}">
              <a16:creationId xmlns:a16="http://schemas.microsoft.com/office/drawing/2014/main" id="{00000000-0008-0000-0700-0000E2010000}"/>
            </a:ext>
          </a:extLst>
        </xdr:cNvPr>
        <xdr:cNvSpPr/>
      </xdr:nvSpPr>
      <xdr:spPr>
        <a:xfrm>
          <a:off x="6921500" y="16797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87947</xdr:rowOff>
    </xdr:from>
    <xdr:ext cx="534377" cy="259045"/>
    <xdr:sp macro="" textlink="">
      <xdr:nvSpPr>
        <xdr:cNvPr id="483" name="テキスト ボックス 482">
          <a:extLst>
            <a:ext uri="{FF2B5EF4-FFF2-40B4-BE49-F238E27FC236}">
              <a16:creationId xmlns:a16="http://schemas.microsoft.com/office/drawing/2014/main" id="{00000000-0008-0000-0700-0000E3010000}"/>
            </a:ext>
          </a:extLst>
        </xdr:cNvPr>
        <xdr:cNvSpPr txBox="1"/>
      </xdr:nvSpPr>
      <xdr:spPr>
        <a:xfrm>
          <a:off x="6705111" y="168900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4" name="正方形/長方形 483">
          <a:extLst>
            <a:ext uri="{FF2B5EF4-FFF2-40B4-BE49-F238E27FC236}">
              <a16:creationId xmlns:a16="http://schemas.microsoft.com/office/drawing/2014/main" id="{00000000-0008-0000-0700-0000E4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5" name="正方形/長方形 484">
          <a:extLst>
            <a:ext uri="{FF2B5EF4-FFF2-40B4-BE49-F238E27FC236}">
              <a16:creationId xmlns:a16="http://schemas.microsoft.com/office/drawing/2014/main" id="{00000000-0008-0000-0700-0000E5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6" name="正方形/長方形 485">
          <a:extLst>
            <a:ext uri="{FF2B5EF4-FFF2-40B4-BE49-F238E27FC236}">
              <a16:creationId xmlns:a16="http://schemas.microsoft.com/office/drawing/2014/main" id="{00000000-0008-0000-0700-0000E6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7" name="正方形/長方形 486">
          <a:extLst>
            <a:ext uri="{FF2B5EF4-FFF2-40B4-BE49-F238E27FC236}">
              <a16:creationId xmlns:a16="http://schemas.microsoft.com/office/drawing/2014/main" id="{00000000-0008-0000-0700-0000E7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8" name="正方形/長方形 487">
          <a:extLst>
            <a:ext uri="{FF2B5EF4-FFF2-40B4-BE49-F238E27FC236}">
              <a16:creationId xmlns:a16="http://schemas.microsoft.com/office/drawing/2014/main" id="{00000000-0008-0000-0700-0000E8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9" name="正方形/長方形 488">
          <a:extLst>
            <a:ext uri="{FF2B5EF4-FFF2-40B4-BE49-F238E27FC236}">
              <a16:creationId xmlns:a16="http://schemas.microsoft.com/office/drawing/2014/main" id="{00000000-0008-0000-0700-0000E9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0" name="正方形/長方形 489">
          <a:extLst>
            <a:ext uri="{FF2B5EF4-FFF2-40B4-BE49-F238E27FC236}">
              <a16:creationId xmlns:a16="http://schemas.microsoft.com/office/drawing/2014/main" id="{00000000-0008-0000-0700-0000EA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2" name="テキスト ボックス 491">
          <a:extLst>
            <a:ext uri="{FF2B5EF4-FFF2-40B4-BE49-F238E27FC236}">
              <a16:creationId xmlns:a16="http://schemas.microsoft.com/office/drawing/2014/main" id="{00000000-0008-0000-0700-0000EC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3" name="直線コネクタ 492">
          <a:extLst>
            <a:ext uri="{FF2B5EF4-FFF2-40B4-BE49-F238E27FC236}">
              <a16:creationId xmlns:a16="http://schemas.microsoft.com/office/drawing/2014/main" id="{00000000-0008-0000-0700-0000ED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40</xdr:row>
      <xdr:rowOff>111777</xdr:rowOff>
    </xdr:from>
    <xdr:ext cx="248786" cy="259045"/>
    <xdr:sp macro="" textlink="">
      <xdr:nvSpPr>
        <xdr:cNvPr id="494" name="テキスト ボックス 493">
          <a:extLst>
            <a:ext uri="{FF2B5EF4-FFF2-40B4-BE49-F238E27FC236}">
              <a16:creationId xmlns:a16="http://schemas.microsoft.com/office/drawing/2014/main" id="{00000000-0008-0000-0700-0000EE010000}"/>
            </a:ext>
          </a:extLst>
        </xdr:cNvPr>
        <xdr:cNvSpPr txBox="1"/>
      </xdr:nvSpPr>
      <xdr:spPr>
        <a:xfrm>
          <a:off x="12197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39</xdr:row>
      <xdr:rowOff>98878</xdr:rowOff>
    </xdr:from>
    <xdr:to>
      <xdr:col>89</xdr:col>
      <xdr:colOff>177800</xdr:colOff>
      <xdr:row>39</xdr:row>
      <xdr:rowOff>98878</xdr:rowOff>
    </xdr:to>
    <xdr:cxnSp macro="">
      <xdr:nvCxnSpPr>
        <xdr:cNvPr id="495" name="直線コネクタ 494">
          <a:extLst>
            <a:ext uri="{FF2B5EF4-FFF2-40B4-BE49-F238E27FC236}">
              <a16:creationId xmlns:a16="http://schemas.microsoft.com/office/drawing/2014/main" id="{00000000-0008-0000-0700-0000EF010000}"/>
            </a:ext>
          </a:extLst>
        </xdr:cNvPr>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38</xdr:row>
      <xdr:rowOff>128105</xdr:rowOff>
    </xdr:from>
    <xdr:ext cx="531299" cy="259045"/>
    <xdr:sp macro="" textlink="">
      <xdr:nvSpPr>
        <xdr:cNvPr id="496" name="テキスト ボックス 495">
          <a:extLst>
            <a:ext uri="{FF2B5EF4-FFF2-40B4-BE49-F238E27FC236}">
              <a16:creationId xmlns:a16="http://schemas.microsoft.com/office/drawing/2014/main" id="{00000000-0008-0000-0700-0000F0010000}"/>
            </a:ext>
          </a:extLst>
        </xdr:cNvPr>
        <xdr:cNvSpPr txBox="1"/>
      </xdr:nvSpPr>
      <xdr:spPr>
        <a:xfrm>
          <a:off x="11914701" y="6643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497" name="直線コネクタ 496">
          <a:extLst>
            <a:ext uri="{FF2B5EF4-FFF2-40B4-BE49-F238E27FC236}">
              <a16:creationId xmlns:a16="http://schemas.microsoft.com/office/drawing/2014/main" id="{00000000-0008-0000-0700-0000F1010000}"/>
            </a:ext>
          </a:extLst>
        </xdr:cNvPr>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144434</xdr:rowOff>
    </xdr:from>
    <xdr:ext cx="531299" cy="259045"/>
    <xdr:sp macro="" textlink="">
      <xdr:nvSpPr>
        <xdr:cNvPr id="498" name="テキスト ボックス 497">
          <a:extLst>
            <a:ext uri="{FF2B5EF4-FFF2-40B4-BE49-F238E27FC236}">
              <a16:creationId xmlns:a16="http://schemas.microsoft.com/office/drawing/2014/main" id="{00000000-0008-0000-0700-0000F2010000}"/>
            </a:ext>
          </a:extLst>
        </xdr:cNvPr>
        <xdr:cNvSpPr txBox="1"/>
      </xdr:nvSpPr>
      <xdr:spPr>
        <a:xfrm>
          <a:off x="11914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499" name="直線コネクタ 498">
          <a:extLst>
            <a:ext uri="{FF2B5EF4-FFF2-40B4-BE49-F238E27FC236}">
              <a16:creationId xmlns:a16="http://schemas.microsoft.com/office/drawing/2014/main" id="{00000000-0008-0000-0700-0000F3010000}"/>
            </a:ext>
          </a:extLst>
        </xdr:cNvPr>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34</xdr:row>
      <xdr:rowOff>160763</xdr:rowOff>
    </xdr:from>
    <xdr:ext cx="531299" cy="259045"/>
    <xdr:sp macro="" textlink="">
      <xdr:nvSpPr>
        <xdr:cNvPr id="500" name="テキスト ボックス 499">
          <a:extLst>
            <a:ext uri="{FF2B5EF4-FFF2-40B4-BE49-F238E27FC236}">
              <a16:creationId xmlns:a16="http://schemas.microsoft.com/office/drawing/2014/main" id="{00000000-0008-0000-0700-0000F4010000}"/>
            </a:ext>
          </a:extLst>
        </xdr:cNvPr>
        <xdr:cNvSpPr txBox="1"/>
      </xdr:nvSpPr>
      <xdr:spPr>
        <a:xfrm>
          <a:off x="11914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501" name="直線コネクタ 500">
          <a:extLst>
            <a:ext uri="{FF2B5EF4-FFF2-40B4-BE49-F238E27FC236}">
              <a16:creationId xmlns:a16="http://schemas.microsoft.com/office/drawing/2014/main" id="{00000000-0008-0000-0700-0000F5010000}"/>
            </a:ext>
          </a:extLst>
        </xdr:cNvPr>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5641</xdr:rowOff>
    </xdr:from>
    <xdr:ext cx="531299" cy="259045"/>
    <xdr:sp macro="" textlink="">
      <xdr:nvSpPr>
        <xdr:cNvPr id="502" name="テキスト ボックス 501">
          <a:extLst>
            <a:ext uri="{FF2B5EF4-FFF2-40B4-BE49-F238E27FC236}">
              <a16:creationId xmlns:a16="http://schemas.microsoft.com/office/drawing/2014/main" id="{00000000-0008-0000-0700-0000F6010000}"/>
            </a:ext>
          </a:extLst>
        </xdr:cNvPr>
        <xdr:cNvSpPr txBox="1"/>
      </xdr:nvSpPr>
      <xdr:spPr>
        <a:xfrm>
          <a:off x="11914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03" name="直線コネクタ 502">
          <a:extLst>
            <a:ext uri="{FF2B5EF4-FFF2-40B4-BE49-F238E27FC236}">
              <a16:creationId xmlns:a16="http://schemas.microsoft.com/office/drawing/2014/main" id="{00000000-0008-0000-0700-0000F7010000}"/>
            </a:ext>
          </a:extLst>
        </xdr:cNvPr>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21970</xdr:rowOff>
    </xdr:from>
    <xdr:ext cx="595419" cy="259045"/>
    <xdr:sp macro="" textlink="">
      <xdr:nvSpPr>
        <xdr:cNvPr id="504" name="テキスト ボックス 503">
          <a:extLst>
            <a:ext uri="{FF2B5EF4-FFF2-40B4-BE49-F238E27FC236}">
              <a16:creationId xmlns:a16="http://schemas.microsoft.com/office/drawing/2014/main" id="{00000000-0008-0000-0700-0000F8010000}"/>
            </a:ext>
          </a:extLst>
        </xdr:cNvPr>
        <xdr:cNvSpPr txBox="1"/>
      </xdr:nvSpPr>
      <xdr:spPr>
        <a:xfrm>
          <a:off x="11850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05" name="直線コネクタ 504">
          <a:extLst>
            <a:ext uri="{FF2B5EF4-FFF2-40B4-BE49-F238E27FC236}">
              <a16:creationId xmlns:a16="http://schemas.microsoft.com/office/drawing/2014/main" id="{00000000-0008-0000-0700-0000F9010000}"/>
            </a:ext>
          </a:extLst>
        </xdr:cNvPr>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38299</xdr:rowOff>
    </xdr:from>
    <xdr:ext cx="595419" cy="259045"/>
    <xdr:sp macro="" textlink="">
      <xdr:nvSpPr>
        <xdr:cNvPr id="506" name="テキスト ボックス 505">
          <a:extLst>
            <a:ext uri="{FF2B5EF4-FFF2-40B4-BE49-F238E27FC236}">
              <a16:creationId xmlns:a16="http://schemas.microsoft.com/office/drawing/2014/main" id="{00000000-0008-0000-0700-0000FA010000}"/>
            </a:ext>
          </a:extLst>
        </xdr:cNvPr>
        <xdr:cNvSpPr txBox="1"/>
      </xdr:nvSpPr>
      <xdr:spPr>
        <a:xfrm>
          <a:off x="11850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7" name="直線コネクタ 506">
          <a:extLst>
            <a:ext uri="{FF2B5EF4-FFF2-40B4-BE49-F238E27FC236}">
              <a16:creationId xmlns:a16="http://schemas.microsoft.com/office/drawing/2014/main" id="{00000000-0008-0000-0700-0000FB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8" name="テキスト ボックス 507">
          <a:extLst>
            <a:ext uri="{FF2B5EF4-FFF2-40B4-BE49-F238E27FC236}">
              <a16:creationId xmlns:a16="http://schemas.microsoft.com/office/drawing/2014/main" id="{00000000-0008-0000-0700-0000FC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9" name="消防費グラフ枠">
          <a:extLst>
            <a:ext uri="{FF2B5EF4-FFF2-40B4-BE49-F238E27FC236}">
              <a16:creationId xmlns:a16="http://schemas.microsoft.com/office/drawing/2014/main" id="{00000000-0008-0000-0700-0000FD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58253</xdr:rowOff>
    </xdr:from>
    <xdr:to>
      <xdr:col>85</xdr:col>
      <xdr:colOff>126364</xdr:colOff>
      <xdr:row>39</xdr:row>
      <xdr:rowOff>111811</xdr:rowOff>
    </xdr:to>
    <xdr:cxnSp macro="">
      <xdr:nvCxnSpPr>
        <xdr:cNvPr id="510" name="直線コネクタ 509">
          <a:extLst>
            <a:ext uri="{FF2B5EF4-FFF2-40B4-BE49-F238E27FC236}">
              <a16:creationId xmlns:a16="http://schemas.microsoft.com/office/drawing/2014/main" id="{00000000-0008-0000-0700-0000FE010000}"/>
            </a:ext>
          </a:extLst>
        </xdr:cNvPr>
        <xdr:cNvCxnSpPr/>
      </xdr:nvCxnSpPr>
      <xdr:spPr>
        <a:xfrm flipV="1">
          <a:off x="16317595" y="5373203"/>
          <a:ext cx="1269" cy="142515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115638</xdr:rowOff>
    </xdr:from>
    <xdr:ext cx="534377" cy="259045"/>
    <xdr:sp macro="" textlink="">
      <xdr:nvSpPr>
        <xdr:cNvPr id="511" name="消防費最小値テキスト">
          <a:extLst>
            <a:ext uri="{FF2B5EF4-FFF2-40B4-BE49-F238E27FC236}">
              <a16:creationId xmlns:a16="http://schemas.microsoft.com/office/drawing/2014/main" id="{00000000-0008-0000-0700-0000FF010000}"/>
            </a:ext>
          </a:extLst>
        </xdr:cNvPr>
        <xdr:cNvSpPr txBox="1"/>
      </xdr:nvSpPr>
      <xdr:spPr>
        <a:xfrm>
          <a:off x="16370300" y="68021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19,208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111811</xdr:rowOff>
    </xdr:from>
    <xdr:to>
      <xdr:col>86</xdr:col>
      <xdr:colOff>25400</xdr:colOff>
      <xdr:row>39</xdr:row>
      <xdr:rowOff>111811</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a:off x="16230600" y="67983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4930</xdr:rowOff>
    </xdr:from>
    <xdr:ext cx="599010" cy="259045"/>
    <xdr:sp macro="" textlink="">
      <xdr:nvSpPr>
        <xdr:cNvPr id="513" name="消防費最大値テキスト">
          <a:extLst>
            <a:ext uri="{FF2B5EF4-FFF2-40B4-BE49-F238E27FC236}">
              <a16:creationId xmlns:a16="http://schemas.microsoft.com/office/drawing/2014/main" id="{00000000-0008-0000-0700-000001020000}"/>
            </a:ext>
          </a:extLst>
        </xdr:cNvPr>
        <xdr:cNvSpPr txBox="1"/>
      </xdr:nvSpPr>
      <xdr:spPr>
        <a:xfrm>
          <a:off x="16370300" y="51484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106,488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31</xdr:row>
      <xdr:rowOff>58253</xdr:rowOff>
    </xdr:from>
    <xdr:to>
      <xdr:col>86</xdr:col>
      <xdr:colOff>25400</xdr:colOff>
      <xdr:row>31</xdr:row>
      <xdr:rowOff>58253</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a:off x="16230600" y="53732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36</xdr:row>
      <xdr:rowOff>127568</xdr:rowOff>
    </xdr:from>
    <xdr:to>
      <xdr:col>85</xdr:col>
      <xdr:colOff>127000</xdr:colOff>
      <xdr:row>38</xdr:row>
      <xdr:rowOff>55297</xdr:rowOff>
    </xdr:to>
    <xdr:cxnSp macro="">
      <xdr:nvCxnSpPr>
        <xdr:cNvPr id="515" name="直線コネクタ 514">
          <a:extLst>
            <a:ext uri="{FF2B5EF4-FFF2-40B4-BE49-F238E27FC236}">
              <a16:creationId xmlns:a16="http://schemas.microsoft.com/office/drawing/2014/main" id="{00000000-0008-0000-0700-000003020000}"/>
            </a:ext>
          </a:extLst>
        </xdr:cNvPr>
        <xdr:cNvCxnSpPr/>
      </xdr:nvCxnSpPr>
      <xdr:spPr>
        <a:xfrm>
          <a:off x="15481300" y="6299768"/>
          <a:ext cx="838200" cy="2706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95350</xdr:rowOff>
    </xdr:from>
    <xdr:ext cx="534377" cy="259045"/>
    <xdr:sp macro="" textlink="">
      <xdr:nvSpPr>
        <xdr:cNvPr id="516" name="消防費平均値テキスト">
          <a:extLst>
            <a:ext uri="{FF2B5EF4-FFF2-40B4-BE49-F238E27FC236}">
              <a16:creationId xmlns:a16="http://schemas.microsoft.com/office/drawing/2014/main" id="{00000000-0008-0000-0700-000004020000}"/>
            </a:ext>
          </a:extLst>
        </xdr:cNvPr>
        <xdr:cNvSpPr txBox="1"/>
      </xdr:nvSpPr>
      <xdr:spPr>
        <a:xfrm>
          <a:off x="16370300" y="626755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39,506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72473</xdr:rowOff>
    </xdr:from>
    <xdr:to>
      <xdr:col>85</xdr:col>
      <xdr:colOff>177800</xdr:colOff>
      <xdr:row>38</xdr:row>
      <xdr:rowOff>2623</xdr:rowOff>
    </xdr:to>
    <xdr:sp macro="" textlink="">
      <xdr:nvSpPr>
        <xdr:cNvPr id="517" name="フローチャート: 判断 516">
          <a:extLst>
            <a:ext uri="{FF2B5EF4-FFF2-40B4-BE49-F238E27FC236}">
              <a16:creationId xmlns:a16="http://schemas.microsoft.com/office/drawing/2014/main" id="{00000000-0008-0000-0700-000005020000}"/>
            </a:ext>
          </a:extLst>
        </xdr:cNvPr>
        <xdr:cNvSpPr/>
      </xdr:nvSpPr>
      <xdr:spPr>
        <a:xfrm>
          <a:off x="16268700" y="64161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127568</xdr:rowOff>
    </xdr:from>
    <xdr:to>
      <xdr:col>81</xdr:col>
      <xdr:colOff>50800</xdr:colOff>
      <xdr:row>38</xdr:row>
      <xdr:rowOff>36781</xdr:rowOff>
    </xdr:to>
    <xdr:cxnSp macro="">
      <xdr:nvCxnSpPr>
        <xdr:cNvPr id="518" name="直線コネクタ 517">
          <a:extLst>
            <a:ext uri="{FF2B5EF4-FFF2-40B4-BE49-F238E27FC236}">
              <a16:creationId xmlns:a16="http://schemas.microsoft.com/office/drawing/2014/main" id="{00000000-0008-0000-0700-000006020000}"/>
            </a:ext>
          </a:extLst>
        </xdr:cNvPr>
        <xdr:cNvCxnSpPr/>
      </xdr:nvCxnSpPr>
      <xdr:spPr>
        <a:xfrm flipV="1">
          <a:off x="14592300" y="6299768"/>
          <a:ext cx="889000" cy="2521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85847</xdr:rowOff>
    </xdr:from>
    <xdr:to>
      <xdr:col>81</xdr:col>
      <xdr:colOff>101600</xdr:colOff>
      <xdr:row>38</xdr:row>
      <xdr:rowOff>15997</xdr:rowOff>
    </xdr:to>
    <xdr:sp macro="" textlink="">
      <xdr:nvSpPr>
        <xdr:cNvPr id="519" name="フローチャート: 判断 518">
          <a:extLst>
            <a:ext uri="{FF2B5EF4-FFF2-40B4-BE49-F238E27FC236}">
              <a16:creationId xmlns:a16="http://schemas.microsoft.com/office/drawing/2014/main" id="{00000000-0008-0000-0700-000007020000}"/>
            </a:ext>
          </a:extLst>
        </xdr:cNvPr>
        <xdr:cNvSpPr/>
      </xdr:nvSpPr>
      <xdr:spPr>
        <a:xfrm>
          <a:off x="15430500" y="64294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7124</xdr:rowOff>
    </xdr:from>
    <xdr:ext cx="534377" cy="259045"/>
    <xdr:sp macro="" textlink="">
      <xdr:nvSpPr>
        <xdr:cNvPr id="520" name="テキスト ボックス 519">
          <a:extLst>
            <a:ext uri="{FF2B5EF4-FFF2-40B4-BE49-F238E27FC236}">
              <a16:creationId xmlns:a16="http://schemas.microsoft.com/office/drawing/2014/main" id="{00000000-0008-0000-0700-000008020000}"/>
            </a:ext>
          </a:extLst>
        </xdr:cNvPr>
        <xdr:cNvSpPr txBox="1"/>
      </xdr:nvSpPr>
      <xdr:spPr>
        <a:xfrm>
          <a:off x="15214111" y="65222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38,687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37</xdr:row>
      <xdr:rowOff>141153</xdr:rowOff>
    </xdr:from>
    <xdr:to>
      <xdr:col>76</xdr:col>
      <xdr:colOff>114300</xdr:colOff>
      <xdr:row>38</xdr:row>
      <xdr:rowOff>36781</xdr:rowOff>
    </xdr:to>
    <xdr:cxnSp macro="">
      <xdr:nvCxnSpPr>
        <xdr:cNvPr id="521" name="直線コネクタ 520">
          <a:extLst>
            <a:ext uri="{FF2B5EF4-FFF2-40B4-BE49-F238E27FC236}">
              <a16:creationId xmlns:a16="http://schemas.microsoft.com/office/drawing/2014/main" id="{00000000-0008-0000-0700-000009020000}"/>
            </a:ext>
          </a:extLst>
        </xdr:cNvPr>
        <xdr:cNvCxnSpPr/>
      </xdr:nvCxnSpPr>
      <xdr:spPr>
        <a:xfrm>
          <a:off x="13703300" y="6484803"/>
          <a:ext cx="889000" cy="670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98665</xdr:rowOff>
    </xdr:from>
    <xdr:to>
      <xdr:col>76</xdr:col>
      <xdr:colOff>165100</xdr:colOff>
      <xdr:row>38</xdr:row>
      <xdr:rowOff>28815</xdr:rowOff>
    </xdr:to>
    <xdr:sp macro="" textlink="">
      <xdr:nvSpPr>
        <xdr:cNvPr id="522" name="フローチャート: 判断 521">
          <a:extLst>
            <a:ext uri="{FF2B5EF4-FFF2-40B4-BE49-F238E27FC236}">
              <a16:creationId xmlns:a16="http://schemas.microsoft.com/office/drawing/2014/main" id="{00000000-0008-0000-0700-00000A020000}"/>
            </a:ext>
          </a:extLst>
        </xdr:cNvPr>
        <xdr:cNvSpPr/>
      </xdr:nvSpPr>
      <xdr:spPr>
        <a:xfrm>
          <a:off x="14541500" y="64423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45342</xdr:rowOff>
    </xdr:from>
    <xdr:ext cx="534377" cy="259045"/>
    <xdr:sp macro="" textlink="">
      <xdr:nvSpPr>
        <xdr:cNvPr id="523" name="テキスト ボックス 522">
          <a:extLst>
            <a:ext uri="{FF2B5EF4-FFF2-40B4-BE49-F238E27FC236}">
              <a16:creationId xmlns:a16="http://schemas.microsoft.com/office/drawing/2014/main" id="{00000000-0008-0000-0700-00000B020000}"/>
            </a:ext>
          </a:extLst>
        </xdr:cNvPr>
        <xdr:cNvSpPr txBox="1"/>
      </xdr:nvSpPr>
      <xdr:spPr>
        <a:xfrm>
          <a:off x="14325111" y="62175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37,902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37</xdr:row>
      <xdr:rowOff>141153</xdr:rowOff>
    </xdr:from>
    <xdr:to>
      <xdr:col>71</xdr:col>
      <xdr:colOff>177800</xdr:colOff>
      <xdr:row>38</xdr:row>
      <xdr:rowOff>2638</xdr:rowOff>
    </xdr:to>
    <xdr:cxnSp macro="">
      <xdr:nvCxnSpPr>
        <xdr:cNvPr id="524" name="直線コネクタ 523">
          <a:extLst>
            <a:ext uri="{FF2B5EF4-FFF2-40B4-BE49-F238E27FC236}">
              <a16:creationId xmlns:a16="http://schemas.microsoft.com/office/drawing/2014/main" id="{00000000-0008-0000-0700-00000C020000}"/>
            </a:ext>
          </a:extLst>
        </xdr:cNvPr>
        <xdr:cNvCxnSpPr/>
      </xdr:nvCxnSpPr>
      <xdr:spPr>
        <a:xfrm flipV="1">
          <a:off x="12814300" y="6484803"/>
          <a:ext cx="889000" cy="329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78205</xdr:rowOff>
    </xdr:from>
    <xdr:to>
      <xdr:col>72</xdr:col>
      <xdr:colOff>38100</xdr:colOff>
      <xdr:row>38</xdr:row>
      <xdr:rowOff>8355</xdr:rowOff>
    </xdr:to>
    <xdr:sp macro="" textlink="">
      <xdr:nvSpPr>
        <xdr:cNvPr id="525" name="フローチャート: 判断 524">
          <a:extLst>
            <a:ext uri="{FF2B5EF4-FFF2-40B4-BE49-F238E27FC236}">
              <a16:creationId xmlns:a16="http://schemas.microsoft.com/office/drawing/2014/main" id="{00000000-0008-0000-0700-00000D020000}"/>
            </a:ext>
          </a:extLst>
        </xdr:cNvPr>
        <xdr:cNvSpPr/>
      </xdr:nvSpPr>
      <xdr:spPr>
        <a:xfrm>
          <a:off x="13652500" y="6421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24882</xdr:rowOff>
    </xdr:from>
    <xdr:ext cx="534377" cy="259045"/>
    <xdr:sp macro="" textlink="">
      <xdr:nvSpPr>
        <xdr:cNvPr id="526" name="テキスト ボックス 525">
          <a:extLst>
            <a:ext uri="{FF2B5EF4-FFF2-40B4-BE49-F238E27FC236}">
              <a16:creationId xmlns:a16="http://schemas.microsoft.com/office/drawing/2014/main" id="{00000000-0008-0000-0700-00000E020000}"/>
            </a:ext>
          </a:extLst>
        </xdr:cNvPr>
        <xdr:cNvSpPr txBox="1"/>
      </xdr:nvSpPr>
      <xdr:spPr>
        <a:xfrm>
          <a:off x="13436111" y="61970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119680</xdr:rowOff>
    </xdr:from>
    <xdr:to>
      <xdr:col>67</xdr:col>
      <xdr:colOff>101600</xdr:colOff>
      <xdr:row>38</xdr:row>
      <xdr:rowOff>49830</xdr:rowOff>
    </xdr:to>
    <xdr:sp macro="" textlink="">
      <xdr:nvSpPr>
        <xdr:cNvPr id="527" name="フローチャート: 判断 526">
          <a:extLst>
            <a:ext uri="{FF2B5EF4-FFF2-40B4-BE49-F238E27FC236}">
              <a16:creationId xmlns:a16="http://schemas.microsoft.com/office/drawing/2014/main" id="{00000000-0008-0000-0700-00000F020000}"/>
            </a:ext>
          </a:extLst>
        </xdr:cNvPr>
        <xdr:cNvSpPr/>
      </xdr:nvSpPr>
      <xdr:spPr>
        <a:xfrm>
          <a:off x="12763500" y="6463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66357</xdr:rowOff>
    </xdr:from>
    <xdr:ext cx="534377" cy="259045"/>
    <xdr:sp macro="" textlink="">
      <xdr:nvSpPr>
        <xdr:cNvPr id="528" name="テキスト ボックス 527">
          <a:extLst>
            <a:ext uri="{FF2B5EF4-FFF2-40B4-BE49-F238E27FC236}">
              <a16:creationId xmlns:a16="http://schemas.microsoft.com/office/drawing/2014/main" id="{00000000-0008-0000-0700-000010020000}"/>
            </a:ext>
          </a:extLst>
        </xdr:cNvPr>
        <xdr:cNvSpPr txBox="1"/>
      </xdr:nvSpPr>
      <xdr:spPr>
        <a:xfrm>
          <a:off x="12547111" y="62385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9" name="テキスト ボックス 528">
          <a:extLst>
            <a:ext uri="{FF2B5EF4-FFF2-40B4-BE49-F238E27FC236}">
              <a16:creationId xmlns:a16="http://schemas.microsoft.com/office/drawing/2014/main" id="{00000000-0008-0000-0700-000011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1" name="テキスト ボックス 530">
          <a:extLst>
            <a:ext uri="{FF2B5EF4-FFF2-40B4-BE49-F238E27FC236}">
              <a16:creationId xmlns:a16="http://schemas.microsoft.com/office/drawing/2014/main" id="{00000000-0008-0000-0700-000013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700-000015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4497</xdr:rowOff>
    </xdr:from>
    <xdr:to>
      <xdr:col>85</xdr:col>
      <xdr:colOff>177800</xdr:colOff>
      <xdr:row>38</xdr:row>
      <xdr:rowOff>106097</xdr:rowOff>
    </xdr:to>
    <xdr:sp macro="" textlink="">
      <xdr:nvSpPr>
        <xdr:cNvPr id="534" name="楕円 533">
          <a:extLst>
            <a:ext uri="{FF2B5EF4-FFF2-40B4-BE49-F238E27FC236}">
              <a16:creationId xmlns:a16="http://schemas.microsoft.com/office/drawing/2014/main" id="{00000000-0008-0000-0700-000016020000}"/>
            </a:ext>
          </a:extLst>
        </xdr:cNvPr>
        <xdr:cNvSpPr/>
      </xdr:nvSpPr>
      <xdr:spPr>
        <a:xfrm>
          <a:off x="16268700" y="65195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154374</xdr:rowOff>
    </xdr:from>
    <xdr:ext cx="534377" cy="259045"/>
    <xdr:sp macro="" textlink="">
      <xdr:nvSpPr>
        <xdr:cNvPr id="535" name="消防費該当値テキスト">
          <a:extLst>
            <a:ext uri="{FF2B5EF4-FFF2-40B4-BE49-F238E27FC236}">
              <a16:creationId xmlns:a16="http://schemas.microsoft.com/office/drawing/2014/main" id="{00000000-0008-0000-0700-000017020000}"/>
            </a:ext>
          </a:extLst>
        </xdr:cNvPr>
        <xdr:cNvSpPr txBox="1"/>
      </xdr:nvSpPr>
      <xdr:spPr>
        <a:xfrm>
          <a:off x="16370300" y="64980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33,169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76768</xdr:rowOff>
    </xdr:from>
    <xdr:to>
      <xdr:col>81</xdr:col>
      <xdr:colOff>101600</xdr:colOff>
      <xdr:row>37</xdr:row>
      <xdr:rowOff>6918</xdr:rowOff>
    </xdr:to>
    <xdr:sp macro="" textlink="">
      <xdr:nvSpPr>
        <xdr:cNvPr id="536" name="楕円 535">
          <a:extLst>
            <a:ext uri="{FF2B5EF4-FFF2-40B4-BE49-F238E27FC236}">
              <a16:creationId xmlns:a16="http://schemas.microsoft.com/office/drawing/2014/main" id="{00000000-0008-0000-0700-000018020000}"/>
            </a:ext>
          </a:extLst>
        </xdr:cNvPr>
        <xdr:cNvSpPr/>
      </xdr:nvSpPr>
      <xdr:spPr>
        <a:xfrm>
          <a:off x="15430500" y="62489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35</xdr:row>
      <xdr:rowOff>23445</xdr:rowOff>
    </xdr:from>
    <xdr:ext cx="534377" cy="25904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5214111" y="60241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49,743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157431</xdr:rowOff>
    </xdr:from>
    <xdr:to>
      <xdr:col>76</xdr:col>
      <xdr:colOff>165100</xdr:colOff>
      <xdr:row>38</xdr:row>
      <xdr:rowOff>87581</xdr:rowOff>
    </xdr:to>
    <xdr:sp macro="" textlink="">
      <xdr:nvSpPr>
        <xdr:cNvPr id="538" name="楕円 537">
          <a:extLst>
            <a:ext uri="{FF2B5EF4-FFF2-40B4-BE49-F238E27FC236}">
              <a16:creationId xmlns:a16="http://schemas.microsoft.com/office/drawing/2014/main" id="{00000000-0008-0000-0700-00001A020000}"/>
            </a:ext>
          </a:extLst>
        </xdr:cNvPr>
        <xdr:cNvSpPr/>
      </xdr:nvSpPr>
      <xdr:spPr>
        <a:xfrm>
          <a:off x="14541500" y="65010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78708</xdr:rowOff>
    </xdr:from>
    <xdr:ext cx="534377" cy="259045"/>
    <xdr:sp macro="" textlink="">
      <xdr:nvSpPr>
        <xdr:cNvPr id="539" name="テキスト ボックス 538">
          <a:extLst>
            <a:ext uri="{FF2B5EF4-FFF2-40B4-BE49-F238E27FC236}">
              <a16:creationId xmlns:a16="http://schemas.microsoft.com/office/drawing/2014/main" id="{00000000-0008-0000-0700-00001B020000}"/>
            </a:ext>
          </a:extLst>
        </xdr:cNvPr>
        <xdr:cNvSpPr txBox="1"/>
      </xdr:nvSpPr>
      <xdr:spPr>
        <a:xfrm>
          <a:off x="14325111" y="65938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34,303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90353</xdr:rowOff>
    </xdr:from>
    <xdr:to>
      <xdr:col>72</xdr:col>
      <xdr:colOff>38100</xdr:colOff>
      <xdr:row>38</xdr:row>
      <xdr:rowOff>20503</xdr:rowOff>
    </xdr:to>
    <xdr:sp macro="" textlink="">
      <xdr:nvSpPr>
        <xdr:cNvPr id="540" name="楕円 539">
          <a:extLst>
            <a:ext uri="{FF2B5EF4-FFF2-40B4-BE49-F238E27FC236}">
              <a16:creationId xmlns:a16="http://schemas.microsoft.com/office/drawing/2014/main" id="{00000000-0008-0000-0700-00001C020000}"/>
            </a:ext>
          </a:extLst>
        </xdr:cNvPr>
        <xdr:cNvSpPr/>
      </xdr:nvSpPr>
      <xdr:spPr>
        <a:xfrm>
          <a:off x="13652500" y="64340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11630</xdr:rowOff>
    </xdr:from>
    <xdr:ext cx="534377" cy="259045"/>
    <xdr:sp macro="" textlink="">
      <xdr:nvSpPr>
        <xdr:cNvPr id="541" name="テキスト ボックス 540">
          <a:extLst>
            <a:ext uri="{FF2B5EF4-FFF2-40B4-BE49-F238E27FC236}">
              <a16:creationId xmlns:a16="http://schemas.microsoft.com/office/drawing/2014/main" id="{00000000-0008-0000-0700-00001D020000}"/>
            </a:ext>
          </a:extLst>
        </xdr:cNvPr>
        <xdr:cNvSpPr txBox="1"/>
      </xdr:nvSpPr>
      <xdr:spPr>
        <a:xfrm>
          <a:off x="13436111" y="65267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38,411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123288</xdr:rowOff>
    </xdr:from>
    <xdr:to>
      <xdr:col>67</xdr:col>
      <xdr:colOff>101600</xdr:colOff>
      <xdr:row>38</xdr:row>
      <xdr:rowOff>53438</xdr:rowOff>
    </xdr:to>
    <xdr:sp macro="" textlink="">
      <xdr:nvSpPr>
        <xdr:cNvPr id="542" name="楕円 541">
          <a:extLst>
            <a:ext uri="{FF2B5EF4-FFF2-40B4-BE49-F238E27FC236}">
              <a16:creationId xmlns:a16="http://schemas.microsoft.com/office/drawing/2014/main" id="{00000000-0008-0000-0700-00001E020000}"/>
            </a:ext>
          </a:extLst>
        </xdr:cNvPr>
        <xdr:cNvSpPr/>
      </xdr:nvSpPr>
      <xdr:spPr>
        <a:xfrm>
          <a:off x="12763500" y="64669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44565</xdr:rowOff>
    </xdr:from>
    <xdr:ext cx="534377" cy="259045"/>
    <xdr:sp macro="" textlink="">
      <xdr:nvSpPr>
        <xdr:cNvPr id="543" name="テキスト ボックス 542">
          <a:extLst>
            <a:ext uri="{FF2B5EF4-FFF2-40B4-BE49-F238E27FC236}">
              <a16:creationId xmlns:a16="http://schemas.microsoft.com/office/drawing/2014/main" id="{00000000-0008-0000-0700-00001F020000}"/>
            </a:ext>
          </a:extLst>
        </xdr:cNvPr>
        <xdr:cNvSpPr txBox="1"/>
      </xdr:nvSpPr>
      <xdr:spPr>
        <a:xfrm>
          <a:off x="12547111" y="65596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36,394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4" name="正方形/長方形 543">
          <a:extLst>
            <a:ext uri="{FF2B5EF4-FFF2-40B4-BE49-F238E27FC236}">
              <a16:creationId xmlns:a16="http://schemas.microsoft.com/office/drawing/2014/main" id="{00000000-0008-0000-0700-000020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5" name="正方形/長方形 544">
          <a:extLst>
            <a:ext uri="{FF2B5EF4-FFF2-40B4-BE49-F238E27FC236}">
              <a16:creationId xmlns:a16="http://schemas.microsoft.com/office/drawing/2014/main" id="{00000000-0008-0000-0700-000021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6" name="正方形/長方形 545">
          <a:extLst>
            <a:ext uri="{FF2B5EF4-FFF2-40B4-BE49-F238E27FC236}">
              <a16:creationId xmlns:a16="http://schemas.microsoft.com/office/drawing/2014/main" id="{00000000-0008-0000-0700-000022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7" name="正方形/長方形 546">
          <a:extLst>
            <a:ext uri="{FF2B5EF4-FFF2-40B4-BE49-F238E27FC236}">
              <a16:creationId xmlns:a16="http://schemas.microsoft.com/office/drawing/2014/main" id="{00000000-0008-0000-0700-000023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8" name="正方形/長方形 547">
          <a:extLst>
            <a:ext uri="{FF2B5EF4-FFF2-40B4-BE49-F238E27FC236}">
              <a16:creationId xmlns:a16="http://schemas.microsoft.com/office/drawing/2014/main" id="{00000000-0008-0000-0700-000024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9" name="正方形/長方形 548">
          <a:extLst>
            <a:ext uri="{FF2B5EF4-FFF2-40B4-BE49-F238E27FC236}">
              <a16:creationId xmlns:a16="http://schemas.microsoft.com/office/drawing/2014/main" id="{00000000-0008-0000-0700-000025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0" name="正方形/長方形 549">
          <a:extLst>
            <a:ext uri="{FF2B5EF4-FFF2-40B4-BE49-F238E27FC236}">
              <a16:creationId xmlns:a16="http://schemas.microsoft.com/office/drawing/2014/main" id="{00000000-0008-0000-0700-000026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55,003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1" name="正方形/長方形 550">
          <a:extLst>
            <a:ext uri="{FF2B5EF4-FFF2-40B4-BE49-F238E27FC236}">
              <a16:creationId xmlns:a16="http://schemas.microsoft.com/office/drawing/2014/main" id="{00000000-0008-0000-0700-000027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2" name="テキスト ボックス 551">
          <a:extLst>
            <a:ext uri="{FF2B5EF4-FFF2-40B4-BE49-F238E27FC236}">
              <a16:creationId xmlns:a16="http://schemas.microsoft.com/office/drawing/2014/main" id="{00000000-0008-0000-0700-000028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3" name="直線コネクタ 552">
          <a:extLst>
            <a:ext uri="{FF2B5EF4-FFF2-40B4-BE49-F238E27FC236}">
              <a16:creationId xmlns:a16="http://schemas.microsoft.com/office/drawing/2014/main" id="{00000000-0008-0000-0700-000029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54" name="直線コネクタ 553">
          <a:extLst>
            <a:ext uri="{FF2B5EF4-FFF2-40B4-BE49-F238E27FC236}">
              <a16:creationId xmlns:a16="http://schemas.microsoft.com/office/drawing/2014/main" id="{00000000-0008-0000-0700-00002A020000}"/>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55" name="テキスト ボックス 554">
          <a:extLst>
            <a:ext uri="{FF2B5EF4-FFF2-40B4-BE49-F238E27FC236}">
              <a16:creationId xmlns:a16="http://schemas.microsoft.com/office/drawing/2014/main" id="{00000000-0008-0000-0700-00002B020000}"/>
            </a:ext>
          </a:extLst>
        </xdr:cNvPr>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56" name="直線コネクタ 555">
          <a:extLst>
            <a:ext uri="{FF2B5EF4-FFF2-40B4-BE49-F238E27FC236}">
              <a16:creationId xmlns:a16="http://schemas.microsoft.com/office/drawing/2014/main" id="{00000000-0008-0000-0700-00002C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56</xdr:row>
      <xdr:rowOff>35577</xdr:rowOff>
    </xdr:from>
    <xdr:ext cx="595419" cy="259045"/>
    <xdr:sp macro="" textlink="">
      <xdr:nvSpPr>
        <xdr:cNvPr id="557" name="テキスト ボックス 556">
          <a:extLst>
            <a:ext uri="{FF2B5EF4-FFF2-40B4-BE49-F238E27FC236}">
              <a16:creationId xmlns:a16="http://schemas.microsoft.com/office/drawing/2014/main" id="{00000000-0008-0000-0700-00002D020000}"/>
            </a:ext>
          </a:extLst>
        </xdr:cNvPr>
        <xdr:cNvSpPr txBox="1"/>
      </xdr:nvSpPr>
      <xdr:spPr>
        <a:xfrm>
          <a:off x="11850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58" name="直線コネクタ 557">
          <a:extLst>
            <a:ext uri="{FF2B5EF4-FFF2-40B4-BE49-F238E27FC236}">
              <a16:creationId xmlns:a16="http://schemas.microsoft.com/office/drawing/2014/main" id="{00000000-0008-0000-0700-00002E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168927</xdr:rowOff>
    </xdr:from>
    <xdr:ext cx="595419" cy="259045"/>
    <xdr:sp macro="" textlink="">
      <xdr:nvSpPr>
        <xdr:cNvPr id="559" name="テキスト ボックス 558">
          <a:extLst>
            <a:ext uri="{FF2B5EF4-FFF2-40B4-BE49-F238E27FC236}">
              <a16:creationId xmlns:a16="http://schemas.microsoft.com/office/drawing/2014/main" id="{00000000-0008-0000-0700-00002F020000}"/>
            </a:ext>
          </a:extLst>
        </xdr:cNvPr>
        <xdr:cNvSpPr txBox="1"/>
      </xdr:nvSpPr>
      <xdr:spPr>
        <a:xfrm>
          <a:off x="11850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60" name="直線コネクタ 559">
          <a:extLst>
            <a:ext uri="{FF2B5EF4-FFF2-40B4-BE49-F238E27FC236}">
              <a16:creationId xmlns:a16="http://schemas.microsoft.com/office/drawing/2014/main" id="{00000000-0008-0000-0700-000030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130827</xdr:rowOff>
    </xdr:from>
    <xdr:ext cx="595419" cy="259045"/>
    <xdr:sp macro="" textlink="">
      <xdr:nvSpPr>
        <xdr:cNvPr id="561" name="テキスト ボックス 560">
          <a:extLst>
            <a:ext uri="{FF2B5EF4-FFF2-40B4-BE49-F238E27FC236}">
              <a16:creationId xmlns:a16="http://schemas.microsoft.com/office/drawing/2014/main" id="{00000000-0008-0000-0700-000031020000}"/>
            </a:ext>
          </a:extLst>
        </xdr:cNvPr>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92727</xdr:rowOff>
    </xdr:from>
    <xdr:ext cx="595419" cy="259045"/>
    <xdr:sp macro="" textlink="">
      <xdr:nvSpPr>
        <xdr:cNvPr id="563" name="テキスト ボックス 562">
          <a:extLst>
            <a:ext uri="{FF2B5EF4-FFF2-40B4-BE49-F238E27FC236}">
              <a16:creationId xmlns:a16="http://schemas.microsoft.com/office/drawing/2014/main" id="{00000000-0008-0000-0700-000033020000}"/>
            </a:ext>
          </a:extLst>
        </xdr:cNvPr>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65" name="テキスト ボックス 564">
          <a:extLst>
            <a:ext uri="{FF2B5EF4-FFF2-40B4-BE49-F238E27FC236}">
              <a16:creationId xmlns:a16="http://schemas.microsoft.com/office/drawing/2014/main" id="{00000000-0008-0000-0700-000035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6" name="教育費グラフ枠">
          <a:extLst>
            <a:ext uri="{FF2B5EF4-FFF2-40B4-BE49-F238E27FC236}">
              <a16:creationId xmlns:a16="http://schemas.microsoft.com/office/drawing/2014/main" id="{00000000-0008-0000-0700-000036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73101</xdr:rowOff>
    </xdr:from>
    <xdr:to>
      <xdr:col>85</xdr:col>
      <xdr:colOff>126364</xdr:colOff>
      <xdr:row>58</xdr:row>
      <xdr:rowOff>52935</xdr:rowOff>
    </xdr:to>
    <xdr:cxnSp macro="">
      <xdr:nvCxnSpPr>
        <xdr:cNvPr id="567" name="直線コネクタ 566">
          <a:extLst>
            <a:ext uri="{FF2B5EF4-FFF2-40B4-BE49-F238E27FC236}">
              <a16:creationId xmlns:a16="http://schemas.microsoft.com/office/drawing/2014/main" id="{00000000-0008-0000-0700-000037020000}"/>
            </a:ext>
          </a:extLst>
        </xdr:cNvPr>
        <xdr:cNvCxnSpPr/>
      </xdr:nvCxnSpPr>
      <xdr:spPr>
        <a:xfrm flipV="1">
          <a:off x="16317595" y="8817051"/>
          <a:ext cx="1269" cy="11799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56762</xdr:rowOff>
    </xdr:from>
    <xdr:ext cx="534377" cy="259045"/>
    <xdr:sp macro="" textlink="">
      <xdr:nvSpPr>
        <xdr:cNvPr id="568" name="教育費最小値テキスト">
          <a:extLst>
            <a:ext uri="{FF2B5EF4-FFF2-40B4-BE49-F238E27FC236}">
              <a16:creationId xmlns:a16="http://schemas.microsoft.com/office/drawing/2014/main" id="{00000000-0008-0000-0700-000038020000}"/>
            </a:ext>
          </a:extLst>
        </xdr:cNvPr>
        <xdr:cNvSpPr txBox="1"/>
      </xdr:nvSpPr>
      <xdr:spPr>
        <a:xfrm>
          <a:off x="16370300" y="100008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42,773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52935</xdr:rowOff>
    </xdr:from>
    <xdr:to>
      <xdr:col>86</xdr:col>
      <xdr:colOff>25400</xdr:colOff>
      <xdr:row>58</xdr:row>
      <xdr:rowOff>52935</xdr:rowOff>
    </xdr:to>
    <xdr:cxnSp macro="">
      <xdr:nvCxnSpPr>
        <xdr:cNvPr id="569" name="直線コネクタ 568">
          <a:extLst>
            <a:ext uri="{FF2B5EF4-FFF2-40B4-BE49-F238E27FC236}">
              <a16:creationId xmlns:a16="http://schemas.microsoft.com/office/drawing/2014/main" id="{00000000-0008-0000-0700-000039020000}"/>
            </a:ext>
          </a:extLst>
        </xdr:cNvPr>
        <xdr:cNvCxnSpPr/>
      </xdr:nvCxnSpPr>
      <xdr:spPr>
        <a:xfrm>
          <a:off x="16230600" y="99970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50</xdr:row>
      <xdr:rowOff>19778</xdr:rowOff>
    </xdr:from>
    <xdr:ext cx="599010" cy="259045"/>
    <xdr:sp macro="" textlink="">
      <xdr:nvSpPr>
        <xdr:cNvPr id="570" name="教育費最大値テキスト">
          <a:extLst>
            <a:ext uri="{FF2B5EF4-FFF2-40B4-BE49-F238E27FC236}">
              <a16:creationId xmlns:a16="http://schemas.microsoft.com/office/drawing/2014/main" id="{00000000-0008-0000-0700-00003A020000}"/>
            </a:ext>
          </a:extLst>
        </xdr:cNvPr>
        <xdr:cNvSpPr txBox="1"/>
      </xdr:nvSpPr>
      <xdr:spPr>
        <a:xfrm>
          <a:off x="16370300" y="85922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352,480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51</xdr:row>
      <xdr:rowOff>73101</xdr:rowOff>
    </xdr:from>
    <xdr:to>
      <xdr:col>86</xdr:col>
      <xdr:colOff>25400</xdr:colOff>
      <xdr:row>51</xdr:row>
      <xdr:rowOff>73101</xdr:rowOff>
    </xdr:to>
    <xdr:cxnSp macro="">
      <xdr:nvCxnSpPr>
        <xdr:cNvPr id="571" name="直線コネクタ 570">
          <a:extLst>
            <a:ext uri="{FF2B5EF4-FFF2-40B4-BE49-F238E27FC236}">
              <a16:creationId xmlns:a16="http://schemas.microsoft.com/office/drawing/2014/main" id="{00000000-0008-0000-0700-00003B020000}"/>
            </a:ext>
          </a:extLst>
        </xdr:cNvPr>
        <xdr:cNvCxnSpPr/>
      </xdr:nvCxnSpPr>
      <xdr:spPr>
        <a:xfrm>
          <a:off x="16230600" y="88170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81575</xdr:rowOff>
    </xdr:from>
    <xdr:to>
      <xdr:col>85</xdr:col>
      <xdr:colOff>127000</xdr:colOff>
      <xdr:row>57</xdr:row>
      <xdr:rowOff>128460</xdr:rowOff>
    </xdr:to>
    <xdr:cxnSp macro="">
      <xdr:nvCxnSpPr>
        <xdr:cNvPr id="572" name="直線コネクタ 571">
          <a:extLst>
            <a:ext uri="{FF2B5EF4-FFF2-40B4-BE49-F238E27FC236}">
              <a16:creationId xmlns:a16="http://schemas.microsoft.com/office/drawing/2014/main" id="{00000000-0008-0000-0700-00003C020000}"/>
            </a:ext>
          </a:extLst>
        </xdr:cNvPr>
        <xdr:cNvCxnSpPr/>
      </xdr:nvCxnSpPr>
      <xdr:spPr>
        <a:xfrm>
          <a:off x="15481300" y="9854225"/>
          <a:ext cx="838200" cy="46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14035</xdr:rowOff>
    </xdr:from>
    <xdr:ext cx="534377" cy="259045"/>
    <xdr:sp macro="" textlink="">
      <xdr:nvSpPr>
        <xdr:cNvPr id="573" name="教育費平均値テキスト">
          <a:extLst>
            <a:ext uri="{FF2B5EF4-FFF2-40B4-BE49-F238E27FC236}">
              <a16:creationId xmlns:a16="http://schemas.microsoft.com/office/drawing/2014/main" id="{00000000-0008-0000-0700-00003D020000}"/>
            </a:ext>
          </a:extLst>
        </xdr:cNvPr>
        <xdr:cNvSpPr txBox="1"/>
      </xdr:nvSpPr>
      <xdr:spPr>
        <a:xfrm>
          <a:off x="16370300" y="961523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90,654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162608</xdr:rowOff>
    </xdr:from>
    <xdr:to>
      <xdr:col>85</xdr:col>
      <xdr:colOff>177800</xdr:colOff>
      <xdr:row>57</xdr:row>
      <xdr:rowOff>92758</xdr:rowOff>
    </xdr:to>
    <xdr:sp macro="" textlink="">
      <xdr:nvSpPr>
        <xdr:cNvPr id="574" name="フローチャート: 判断 573">
          <a:extLst>
            <a:ext uri="{FF2B5EF4-FFF2-40B4-BE49-F238E27FC236}">
              <a16:creationId xmlns:a16="http://schemas.microsoft.com/office/drawing/2014/main" id="{00000000-0008-0000-0700-00003E020000}"/>
            </a:ext>
          </a:extLst>
        </xdr:cNvPr>
        <xdr:cNvSpPr/>
      </xdr:nvSpPr>
      <xdr:spPr>
        <a:xfrm>
          <a:off x="16268700" y="97638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81575</xdr:rowOff>
    </xdr:from>
    <xdr:to>
      <xdr:col>81</xdr:col>
      <xdr:colOff>50800</xdr:colOff>
      <xdr:row>57</xdr:row>
      <xdr:rowOff>111358</xdr:rowOff>
    </xdr:to>
    <xdr:cxnSp macro="">
      <xdr:nvCxnSpPr>
        <xdr:cNvPr id="575" name="直線コネクタ 574">
          <a:extLst>
            <a:ext uri="{FF2B5EF4-FFF2-40B4-BE49-F238E27FC236}">
              <a16:creationId xmlns:a16="http://schemas.microsoft.com/office/drawing/2014/main" id="{00000000-0008-0000-0700-00003F020000}"/>
            </a:ext>
          </a:extLst>
        </xdr:cNvPr>
        <xdr:cNvCxnSpPr/>
      </xdr:nvCxnSpPr>
      <xdr:spPr>
        <a:xfrm flipV="1">
          <a:off x="14592300" y="9854225"/>
          <a:ext cx="889000" cy="297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168030</xdr:rowOff>
    </xdr:from>
    <xdr:to>
      <xdr:col>81</xdr:col>
      <xdr:colOff>101600</xdr:colOff>
      <xdr:row>57</xdr:row>
      <xdr:rowOff>98180</xdr:rowOff>
    </xdr:to>
    <xdr:sp macro="" textlink="">
      <xdr:nvSpPr>
        <xdr:cNvPr id="576" name="フローチャート: 判断 575">
          <a:extLst>
            <a:ext uri="{FF2B5EF4-FFF2-40B4-BE49-F238E27FC236}">
              <a16:creationId xmlns:a16="http://schemas.microsoft.com/office/drawing/2014/main" id="{00000000-0008-0000-0700-000040020000}"/>
            </a:ext>
          </a:extLst>
        </xdr:cNvPr>
        <xdr:cNvSpPr/>
      </xdr:nvSpPr>
      <xdr:spPr>
        <a:xfrm>
          <a:off x="15430500" y="9769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55</xdr:row>
      <xdr:rowOff>114707</xdr:rowOff>
    </xdr:from>
    <xdr:ext cx="534377" cy="259045"/>
    <xdr:sp macro="" textlink="">
      <xdr:nvSpPr>
        <xdr:cNvPr id="577" name="テキスト ボックス 576">
          <a:extLst>
            <a:ext uri="{FF2B5EF4-FFF2-40B4-BE49-F238E27FC236}">
              <a16:creationId xmlns:a16="http://schemas.microsoft.com/office/drawing/2014/main" id="{00000000-0008-0000-0700-000041020000}"/>
            </a:ext>
          </a:extLst>
        </xdr:cNvPr>
        <xdr:cNvSpPr txBox="1"/>
      </xdr:nvSpPr>
      <xdr:spPr>
        <a:xfrm>
          <a:off x="15214111" y="95444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89,231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57</xdr:row>
      <xdr:rowOff>111358</xdr:rowOff>
    </xdr:from>
    <xdr:to>
      <xdr:col>76</xdr:col>
      <xdr:colOff>114300</xdr:colOff>
      <xdr:row>57</xdr:row>
      <xdr:rowOff>120688</xdr:rowOff>
    </xdr:to>
    <xdr:cxnSp macro="">
      <xdr:nvCxnSpPr>
        <xdr:cNvPr id="578" name="直線コネクタ 577">
          <a:extLst>
            <a:ext uri="{FF2B5EF4-FFF2-40B4-BE49-F238E27FC236}">
              <a16:creationId xmlns:a16="http://schemas.microsoft.com/office/drawing/2014/main" id="{00000000-0008-0000-0700-000042020000}"/>
            </a:ext>
          </a:extLst>
        </xdr:cNvPr>
        <xdr:cNvCxnSpPr/>
      </xdr:nvCxnSpPr>
      <xdr:spPr>
        <a:xfrm flipV="1">
          <a:off x="13703300" y="9884008"/>
          <a:ext cx="889000" cy="93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29033</xdr:rowOff>
    </xdr:from>
    <xdr:to>
      <xdr:col>76</xdr:col>
      <xdr:colOff>165100</xdr:colOff>
      <xdr:row>57</xdr:row>
      <xdr:rowOff>130633</xdr:rowOff>
    </xdr:to>
    <xdr:sp macro="" textlink="">
      <xdr:nvSpPr>
        <xdr:cNvPr id="579" name="フローチャート: 判断 578">
          <a:extLst>
            <a:ext uri="{FF2B5EF4-FFF2-40B4-BE49-F238E27FC236}">
              <a16:creationId xmlns:a16="http://schemas.microsoft.com/office/drawing/2014/main" id="{00000000-0008-0000-0700-000043020000}"/>
            </a:ext>
          </a:extLst>
        </xdr:cNvPr>
        <xdr:cNvSpPr/>
      </xdr:nvSpPr>
      <xdr:spPr>
        <a:xfrm>
          <a:off x="14541500" y="98016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55</xdr:row>
      <xdr:rowOff>147160</xdr:rowOff>
    </xdr:from>
    <xdr:ext cx="534377" cy="259045"/>
    <xdr:sp macro="" textlink="">
      <xdr:nvSpPr>
        <xdr:cNvPr id="580" name="テキスト ボックス 579">
          <a:extLst>
            <a:ext uri="{FF2B5EF4-FFF2-40B4-BE49-F238E27FC236}">
              <a16:creationId xmlns:a16="http://schemas.microsoft.com/office/drawing/2014/main" id="{00000000-0008-0000-0700-000044020000}"/>
            </a:ext>
          </a:extLst>
        </xdr:cNvPr>
        <xdr:cNvSpPr txBox="1"/>
      </xdr:nvSpPr>
      <xdr:spPr>
        <a:xfrm>
          <a:off x="14325111" y="95769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80,713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120688</xdr:rowOff>
    </xdr:from>
    <xdr:to>
      <xdr:col>71</xdr:col>
      <xdr:colOff>177800</xdr:colOff>
      <xdr:row>57</xdr:row>
      <xdr:rowOff>122235</xdr:rowOff>
    </xdr:to>
    <xdr:cxnSp macro="">
      <xdr:nvCxnSpPr>
        <xdr:cNvPr id="581" name="直線コネクタ 580">
          <a:extLst>
            <a:ext uri="{FF2B5EF4-FFF2-40B4-BE49-F238E27FC236}">
              <a16:creationId xmlns:a16="http://schemas.microsoft.com/office/drawing/2014/main" id="{00000000-0008-0000-0700-000045020000}"/>
            </a:ext>
          </a:extLst>
        </xdr:cNvPr>
        <xdr:cNvCxnSpPr/>
      </xdr:nvCxnSpPr>
      <xdr:spPr>
        <a:xfrm flipV="1">
          <a:off x="12814300" y="9893338"/>
          <a:ext cx="889000" cy="15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9945</xdr:rowOff>
    </xdr:from>
    <xdr:to>
      <xdr:col>72</xdr:col>
      <xdr:colOff>38100</xdr:colOff>
      <xdr:row>57</xdr:row>
      <xdr:rowOff>111545</xdr:rowOff>
    </xdr:to>
    <xdr:sp macro="" textlink="">
      <xdr:nvSpPr>
        <xdr:cNvPr id="582" name="フローチャート: 判断 581">
          <a:extLst>
            <a:ext uri="{FF2B5EF4-FFF2-40B4-BE49-F238E27FC236}">
              <a16:creationId xmlns:a16="http://schemas.microsoft.com/office/drawing/2014/main" id="{00000000-0008-0000-0700-000046020000}"/>
            </a:ext>
          </a:extLst>
        </xdr:cNvPr>
        <xdr:cNvSpPr/>
      </xdr:nvSpPr>
      <xdr:spPr>
        <a:xfrm>
          <a:off x="13652500" y="9782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55</xdr:row>
      <xdr:rowOff>128072</xdr:rowOff>
    </xdr:from>
    <xdr:ext cx="534377" cy="259045"/>
    <xdr:sp macro="" textlink="">
      <xdr:nvSpPr>
        <xdr:cNvPr id="583" name="テキスト ボックス 582">
          <a:extLst>
            <a:ext uri="{FF2B5EF4-FFF2-40B4-BE49-F238E27FC236}">
              <a16:creationId xmlns:a16="http://schemas.microsoft.com/office/drawing/2014/main" id="{00000000-0008-0000-0700-000047020000}"/>
            </a:ext>
          </a:extLst>
        </xdr:cNvPr>
        <xdr:cNvSpPr txBox="1"/>
      </xdr:nvSpPr>
      <xdr:spPr>
        <a:xfrm>
          <a:off x="13436111" y="95578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85,723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16094</xdr:rowOff>
    </xdr:from>
    <xdr:to>
      <xdr:col>67</xdr:col>
      <xdr:colOff>101600</xdr:colOff>
      <xdr:row>57</xdr:row>
      <xdr:rowOff>117694</xdr:rowOff>
    </xdr:to>
    <xdr:sp macro="" textlink="">
      <xdr:nvSpPr>
        <xdr:cNvPr id="584" name="フローチャート: 判断 583">
          <a:extLst>
            <a:ext uri="{FF2B5EF4-FFF2-40B4-BE49-F238E27FC236}">
              <a16:creationId xmlns:a16="http://schemas.microsoft.com/office/drawing/2014/main" id="{00000000-0008-0000-0700-000048020000}"/>
            </a:ext>
          </a:extLst>
        </xdr:cNvPr>
        <xdr:cNvSpPr/>
      </xdr:nvSpPr>
      <xdr:spPr>
        <a:xfrm>
          <a:off x="12763500" y="9788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55</xdr:row>
      <xdr:rowOff>134221</xdr:rowOff>
    </xdr:from>
    <xdr:ext cx="534377" cy="259045"/>
    <xdr:sp macro=""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2547111" y="95639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84,109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6" name="テキスト ボックス 585">
          <a:extLst>
            <a:ext uri="{FF2B5EF4-FFF2-40B4-BE49-F238E27FC236}">
              <a16:creationId xmlns:a16="http://schemas.microsoft.com/office/drawing/2014/main" id="{00000000-0008-0000-0700-00004A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7" name="テキスト ボックス 586">
          <a:extLst>
            <a:ext uri="{FF2B5EF4-FFF2-40B4-BE49-F238E27FC236}">
              <a16:creationId xmlns:a16="http://schemas.microsoft.com/office/drawing/2014/main" id="{00000000-0008-0000-0700-00004B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8" name="テキスト ボックス 587">
          <a:extLst>
            <a:ext uri="{FF2B5EF4-FFF2-40B4-BE49-F238E27FC236}">
              <a16:creationId xmlns:a16="http://schemas.microsoft.com/office/drawing/2014/main" id="{00000000-0008-0000-0700-00004C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0" name="テキスト ボックス 589">
          <a:extLst>
            <a:ext uri="{FF2B5EF4-FFF2-40B4-BE49-F238E27FC236}">
              <a16:creationId xmlns:a16="http://schemas.microsoft.com/office/drawing/2014/main" id="{00000000-0008-0000-0700-00004E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77660</xdr:rowOff>
    </xdr:from>
    <xdr:to>
      <xdr:col>85</xdr:col>
      <xdr:colOff>177800</xdr:colOff>
      <xdr:row>58</xdr:row>
      <xdr:rowOff>7810</xdr:rowOff>
    </xdr:to>
    <xdr:sp macro="" textlink="">
      <xdr:nvSpPr>
        <xdr:cNvPr id="591" name="楕円 590">
          <a:extLst>
            <a:ext uri="{FF2B5EF4-FFF2-40B4-BE49-F238E27FC236}">
              <a16:creationId xmlns:a16="http://schemas.microsoft.com/office/drawing/2014/main" id="{00000000-0008-0000-0700-00004F020000}"/>
            </a:ext>
          </a:extLst>
        </xdr:cNvPr>
        <xdr:cNvSpPr/>
      </xdr:nvSpPr>
      <xdr:spPr>
        <a:xfrm>
          <a:off x="16268700" y="9850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56</xdr:row>
      <xdr:rowOff>164037</xdr:rowOff>
    </xdr:from>
    <xdr:ext cx="534377" cy="259045"/>
    <xdr:sp macro="" textlink="">
      <xdr:nvSpPr>
        <xdr:cNvPr id="592" name="教育費該当値テキスト">
          <a:extLst>
            <a:ext uri="{FF2B5EF4-FFF2-40B4-BE49-F238E27FC236}">
              <a16:creationId xmlns:a16="http://schemas.microsoft.com/office/drawing/2014/main" id="{00000000-0008-0000-0700-000050020000}"/>
            </a:ext>
          </a:extLst>
        </xdr:cNvPr>
        <xdr:cNvSpPr txBox="1"/>
      </xdr:nvSpPr>
      <xdr:spPr>
        <a:xfrm>
          <a:off x="16370300" y="97652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67,950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30775</xdr:rowOff>
    </xdr:from>
    <xdr:to>
      <xdr:col>81</xdr:col>
      <xdr:colOff>101600</xdr:colOff>
      <xdr:row>57</xdr:row>
      <xdr:rowOff>132375</xdr:rowOff>
    </xdr:to>
    <xdr:sp macro="" textlink="">
      <xdr:nvSpPr>
        <xdr:cNvPr id="593" name="楕円 592">
          <a:extLst>
            <a:ext uri="{FF2B5EF4-FFF2-40B4-BE49-F238E27FC236}">
              <a16:creationId xmlns:a16="http://schemas.microsoft.com/office/drawing/2014/main" id="{00000000-0008-0000-0700-000051020000}"/>
            </a:ext>
          </a:extLst>
        </xdr:cNvPr>
        <xdr:cNvSpPr/>
      </xdr:nvSpPr>
      <xdr:spPr>
        <a:xfrm>
          <a:off x="15430500" y="9803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57</xdr:row>
      <xdr:rowOff>123502</xdr:rowOff>
    </xdr:from>
    <xdr:ext cx="534377" cy="259045"/>
    <xdr:sp macro="" textlink="">
      <xdr:nvSpPr>
        <xdr:cNvPr id="594" name="テキスト ボックス 593">
          <a:extLst>
            <a:ext uri="{FF2B5EF4-FFF2-40B4-BE49-F238E27FC236}">
              <a16:creationId xmlns:a16="http://schemas.microsoft.com/office/drawing/2014/main" id="{00000000-0008-0000-0700-000052020000}"/>
            </a:ext>
          </a:extLst>
        </xdr:cNvPr>
        <xdr:cNvSpPr txBox="1"/>
      </xdr:nvSpPr>
      <xdr:spPr>
        <a:xfrm>
          <a:off x="15214111" y="98961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80,256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57</xdr:row>
      <xdr:rowOff>60558</xdr:rowOff>
    </xdr:from>
    <xdr:to>
      <xdr:col>76</xdr:col>
      <xdr:colOff>165100</xdr:colOff>
      <xdr:row>57</xdr:row>
      <xdr:rowOff>162158</xdr:rowOff>
    </xdr:to>
    <xdr:sp macro="" textlink="">
      <xdr:nvSpPr>
        <xdr:cNvPr id="595" name="楕円 594">
          <a:extLst>
            <a:ext uri="{FF2B5EF4-FFF2-40B4-BE49-F238E27FC236}">
              <a16:creationId xmlns:a16="http://schemas.microsoft.com/office/drawing/2014/main" id="{00000000-0008-0000-0700-000053020000}"/>
            </a:ext>
          </a:extLst>
        </xdr:cNvPr>
        <xdr:cNvSpPr/>
      </xdr:nvSpPr>
      <xdr:spPr>
        <a:xfrm>
          <a:off x="14541500" y="98332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57</xdr:row>
      <xdr:rowOff>153285</xdr:rowOff>
    </xdr:from>
    <xdr:ext cx="534377" cy="259045"/>
    <xdr:sp macro="" textlink="">
      <xdr:nvSpPr>
        <xdr:cNvPr id="596" name="テキスト ボックス 595">
          <a:extLst>
            <a:ext uri="{FF2B5EF4-FFF2-40B4-BE49-F238E27FC236}">
              <a16:creationId xmlns:a16="http://schemas.microsoft.com/office/drawing/2014/main" id="{00000000-0008-0000-0700-000054020000}"/>
            </a:ext>
          </a:extLst>
        </xdr:cNvPr>
        <xdr:cNvSpPr txBox="1"/>
      </xdr:nvSpPr>
      <xdr:spPr>
        <a:xfrm>
          <a:off x="14325111" y="99259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72,439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57</xdr:row>
      <xdr:rowOff>69888</xdr:rowOff>
    </xdr:from>
    <xdr:to>
      <xdr:col>72</xdr:col>
      <xdr:colOff>38100</xdr:colOff>
      <xdr:row>58</xdr:row>
      <xdr:rowOff>38</xdr:rowOff>
    </xdr:to>
    <xdr:sp macro="" textlink="">
      <xdr:nvSpPr>
        <xdr:cNvPr id="597" name="楕円 596">
          <a:extLst>
            <a:ext uri="{FF2B5EF4-FFF2-40B4-BE49-F238E27FC236}">
              <a16:creationId xmlns:a16="http://schemas.microsoft.com/office/drawing/2014/main" id="{00000000-0008-0000-0700-000055020000}"/>
            </a:ext>
          </a:extLst>
        </xdr:cNvPr>
        <xdr:cNvSpPr/>
      </xdr:nvSpPr>
      <xdr:spPr>
        <a:xfrm>
          <a:off x="13652500" y="98425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57</xdr:row>
      <xdr:rowOff>162615</xdr:rowOff>
    </xdr:from>
    <xdr:ext cx="534377" cy="259045"/>
    <xdr:sp macro="" textlink="">
      <xdr:nvSpPr>
        <xdr:cNvPr id="598" name="テキスト ボックス 597">
          <a:extLst>
            <a:ext uri="{FF2B5EF4-FFF2-40B4-BE49-F238E27FC236}">
              <a16:creationId xmlns:a16="http://schemas.microsoft.com/office/drawing/2014/main" id="{00000000-0008-0000-0700-000056020000}"/>
            </a:ext>
          </a:extLst>
        </xdr:cNvPr>
        <xdr:cNvSpPr txBox="1"/>
      </xdr:nvSpPr>
      <xdr:spPr>
        <a:xfrm>
          <a:off x="13436111" y="99352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69,990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71435</xdr:rowOff>
    </xdr:from>
    <xdr:to>
      <xdr:col>67</xdr:col>
      <xdr:colOff>101600</xdr:colOff>
      <xdr:row>58</xdr:row>
      <xdr:rowOff>1585</xdr:rowOff>
    </xdr:to>
    <xdr:sp macro="" textlink="">
      <xdr:nvSpPr>
        <xdr:cNvPr id="599" name="楕円 598">
          <a:extLst>
            <a:ext uri="{FF2B5EF4-FFF2-40B4-BE49-F238E27FC236}">
              <a16:creationId xmlns:a16="http://schemas.microsoft.com/office/drawing/2014/main" id="{00000000-0008-0000-0700-000057020000}"/>
            </a:ext>
          </a:extLst>
        </xdr:cNvPr>
        <xdr:cNvSpPr/>
      </xdr:nvSpPr>
      <xdr:spPr>
        <a:xfrm>
          <a:off x="12763500" y="9844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57</xdr:row>
      <xdr:rowOff>164162</xdr:rowOff>
    </xdr:from>
    <xdr:ext cx="534377" cy="259045"/>
    <xdr:sp macro="" textlink="">
      <xdr:nvSpPr>
        <xdr:cNvPr id="600" name="テキスト ボックス 599">
          <a:extLst>
            <a:ext uri="{FF2B5EF4-FFF2-40B4-BE49-F238E27FC236}">
              <a16:creationId xmlns:a16="http://schemas.microsoft.com/office/drawing/2014/main" id="{00000000-0008-0000-0700-000058020000}"/>
            </a:ext>
          </a:extLst>
        </xdr:cNvPr>
        <xdr:cNvSpPr txBox="1"/>
      </xdr:nvSpPr>
      <xdr:spPr>
        <a:xfrm>
          <a:off x="12547111" y="99368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69,584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1" name="正方形/長方形 600">
          <a:extLst>
            <a:ext uri="{FF2B5EF4-FFF2-40B4-BE49-F238E27FC236}">
              <a16:creationId xmlns:a16="http://schemas.microsoft.com/office/drawing/2014/main" id="{00000000-0008-0000-0700-000059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2" name="正方形/長方形 601">
          <a:extLst>
            <a:ext uri="{FF2B5EF4-FFF2-40B4-BE49-F238E27FC236}">
              <a16:creationId xmlns:a16="http://schemas.microsoft.com/office/drawing/2014/main" id="{00000000-0008-0000-0700-00005A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3" name="正方形/長方形 602">
          <a:extLst>
            <a:ext uri="{FF2B5EF4-FFF2-40B4-BE49-F238E27FC236}">
              <a16:creationId xmlns:a16="http://schemas.microsoft.com/office/drawing/2014/main" id="{00000000-0008-0000-0700-00005B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4" name="正方形/長方形 603">
          <a:extLst>
            <a:ext uri="{FF2B5EF4-FFF2-40B4-BE49-F238E27FC236}">
              <a16:creationId xmlns:a16="http://schemas.microsoft.com/office/drawing/2014/main" id="{00000000-0008-0000-0700-00005C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5" name="正方形/長方形 604">
          <a:extLst>
            <a:ext uri="{FF2B5EF4-FFF2-40B4-BE49-F238E27FC236}">
              <a16:creationId xmlns:a16="http://schemas.microsoft.com/office/drawing/2014/main" id="{00000000-0008-0000-0700-00005D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6" name="正方形/長方形 605">
          <a:extLst>
            <a:ext uri="{FF2B5EF4-FFF2-40B4-BE49-F238E27FC236}">
              <a16:creationId xmlns:a16="http://schemas.microsoft.com/office/drawing/2014/main" id="{00000000-0008-0000-0700-00005E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8" name="正方形/長方形 607">
          <a:extLst>
            <a:ext uri="{FF2B5EF4-FFF2-40B4-BE49-F238E27FC236}">
              <a16:creationId xmlns:a16="http://schemas.microsoft.com/office/drawing/2014/main" id="{00000000-0008-0000-0700-000060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9" name="テキスト ボックス 608">
          <a:extLst>
            <a:ext uri="{FF2B5EF4-FFF2-40B4-BE49-F238E27FC236}">
              <a16:creationId xmlns:a16="http://schemas.microsoft.com/office/drawing/2014/main" id="{00000000-0008-0000-0700-000061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0" name="直線コネクタ 609">
          <a:extLst>
            <a:ext uri="{FF2B5EF4-FFF2-40B4-BE49-F238E27FC236}">
              <a16:creationId xmlns:a16="http://schemas.microsoft.com/office/drawing/2014/main" id="{00000000-0008-0000-0700-000062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98879</xdr:rowOff>
    </xdr:from>
    <xdr:to>
      <xdr:col>89</xdr:col>
      <xdr:colOff>177800</xdr:colOff>
      <xdr:row>79</xdr:row>
      <xdr:rowOff>98879</xdr:rowOff>
    </xdr:to>
    <xdr:cxnSp macro="">
      <xdr:nvCxnSpPr>
        <xdr:cNvPr id="611" name="直線コネクタ 610">
          <a:extLst>
            <a:ext uri="{FF2B5EF4-FFF2-40B4-BE49-F238E27FC236}">
              <a16:creationId xmlns:a16="http://schemas.microsoft.com/office/drawing/2014/main" id="{00000000-0008-0000-0700-000063020000}"/>
            </a:ext>
          </a:extLst>
        </xdr:cNvPr>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128106</xdr:rowOff>
    </xdr:from>
    <xdr:ext cx="248786" cy="259045"/>
    <xdr:sp macro="" textlink="">
      <xdr:nvSpPr>
        <xdr:cNvPr id="612" name="テキスト ボックス 611">
          <a:extLst>
            <a:ext uri="{FF2B5EF4-FFF2-40B4-BE49-F238E27FC236}">
              <a16:creationId xmlns:a16="http://schemas.microsoft.com/office/drawing/2014/main" id="{00000000-0008-0000-0700-000064020000}"/>
            </a:ext>
          </a:extLst>
        </xdr:cNvPr>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13" name="直線コネクタ 612">
          <a:extLst>
            <a:ext uri="{FF2B5EF4-FFF2-40B4-BE49-F238E27FC236}">
              <a16:creationId xmlns:a16="http://schemas.microsoft.com/office/drawing/2014/main" id="{00000000-0008-0000-0700-000065020000}"/>
            </a:ext>
          </a:extLst>
        </xdr:cNvPr>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144434</xdr:rowOff>
    </xdr:from>
    <xdr:ext cx="531299" cy="259045"/>
    <xdr:sp macro="" textlink="">
      <xdr:nvSpPr>
        <xdr:cNvPr id="614" name="テキスト ボックス 613">
          <a:extLst>
            <a:ext uri="{FF2B5EF4-FFF2-40B4-BE49-F238E27FC236}">
              <a16:creationId xmlns:a16="http://schemas.microsoft.com/office/drawing/2014/main" id="{00000000-0008-0000-0700-000066020000}"/>
            </a:ext>
          </a:extLst>
        </xdr:cNvPr>
        <xdr:cNvSpPr txBox="1"/>
      </xdr:nvSpPr>
      <xdr:spPr>
        <a:xfrm>
          <a:off x="11914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15" name="直線コネクタ 614">
          <a:extLst>
            <a:ext uri="{FF2B5EF4-FFF2-40B4-BE49-F238E27FC236}">
              <a16:creationId xmlns:a16="http://schemas.microsoft.com/office/drawing/2014/main" id="{00000000-0008-0000-0700-000067020000}"/>
            </a:ext>
          </a:extLst>
        </xdr:cNvPr>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74</xdr:row>
      <xdr:rowOff>160762</xdr:rowOff>
    </xdr:from>
    <xdr:ext cx="531299" cy="259045"/>
    <xdr:sp macro="" textlink="">
      <xdr:nvSpPr>
        <xdr:cNvPr id="616" name="テキスト ボックス 615">
          <a:extLst>
            <a:ext uri="{FF2B5EF4-FFF2-40B4-BE49-F238E27FC236}">
              <a16:creationId xmlns:a16="http://schemas.microsoft.com/office/drawing/2014/main" id="{00000000-0008-0000-0700-000068020000}"/>
            </a:ext>
          </a:extLst>
        </xdr:cNvPr>
        <xdr:cNvSpPr txBox="1"/>
      </xdr:nvSpPr>
      <xdr:spPr>
        <a:xfrm>
          <a:off x="11914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17" name="直線コネクタ 616">
          <a:extLst>
            <a:ext uri="{FF2B5EF4-FFF2-40B4-BE49-F238E27FC236}">
              <a16:creationId xmlns:a16="http://schemas.microsoft.com/office/drawing/2014/main" id="{00000000-0008-0000-0700-000069020000}"/>
            </a:ext>
          </a:extLst>
        </xdr:cNvPr>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5642</xdr:rowOff>
    </xdr:from>
    <xdr:ext cx="531299" cy="259045"/>
    <xdr:sp macro="" textlink="">
      <xdr:nvSpPr>
        <xdr:cNvPr id="618" name="テキスト ボックス 617">
          <a:extLst>
            <a:ext uri="{FF2B5EF4-FFF2-40B4-BE49-F238E27FC236}">
              <a16:creationId xmlns:a16="http://schemas.microsoft.com/office/drawing/2014/main" id="{00000000-0008-0000-0700-00006A020000}"/>
            </a:ext>
          </a:extLst>
        </xdr:cNvPr>
        <xdr:cNvSpPr txBox="1"/>
      </xdr:nvSpPr>
      <xdr:spPr>
        <a:xfrm>
          <a:off x="11914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19" name="直線コネクタ 618">
          <a:extLst>
            <a:ext uri="{FF2B5EF4-FFF2-40B4-BE49-F238E27FC236}">
              <a16:creationId xmlns:a16="http://schemas.microsoft.com/office/drawing/2014/main" id="{00000000-0008-0000-0700-00006B020000}"/>
            </a:ext>
          </a:extLst>
        </xdr:cNvPr>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21970</xdr:rowOff>
    </xdr:from>
    <xdr:ext cx="595419" cy="259045"/>
    <xdr:sp macro="" textlink="">
      <xdr:nvSpPr>
        <xdr:cNvPr id="620" name="テキスト ボックス 619">
          <a:extLst>
            <a:ext uri="{FF2B5EF4-FFF2-40B4-BE49-F238E27FC236}">
              <a16:creationId xmlns:a16="http://schemas.microsoft.com/office/drawing/2014/main" id="{00000000-0008-0000-0700-00006C020000}"/>
            </a:ext>
          </a:extLst>
        </xdr:cNvPr>
        <xdr:cNvSpPr txBox="1"/>
      </xdr:nvSpPr>
      <xdr:spPr>
        <a:xfrm>
          <a:off x="11850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38299</xdr:rowOff>
    </xdr:from>
    <xdr:ext cx="595419" cy="259045"/>
    <xdr:sp macro="" textlink="">
      <xdr:nvSpPr>
        <xdr:cNvPr id="622" name="テキスト ボックス 621">
          <a:extLst>
            <a:ext uri="{FF2B5EF4-FFF2-40B4-BE49-F238E27FC236}">
              <a16:creationId xmlns:a16="http://schemas.microsoft.com/office/drawing/2014/main" id="{00000000-0008-0000-0700-00006E020000}"/>
            </a:ext>
          </a:extLst>
        </xdr:cNvPr>
        <xdr:cNvSpPr txBox="1"/>
      </xdr:nvSpPr>
      <xdr:spPr>
        <a:xfrm>
          <a:off x="11850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24" name="テキスト ボックス 623">
          <a:extLst>
            <a:ext uri="{FF2B5EF4-FFF2-40B4-BE49-F238E27FC236}">
              <a16:creationId xmlns:a16="http://schemas.microsoft.com/office/drawing/2014/main" id="{00000000-0008-0000-0700-000070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5" name="災害復旧費グラフ枠">
          <a:extLst>
            <a:ext uri="{FF2B5EF4-FFF2-40B4-BE49-F238E27FC236}">
              <a16:creationId xmlns:a16="http://schemas.microsoft.com/office/drawing/2014/main" id="{00000000-0008-0000-0700-000071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15005</xdr:rowOff>
    </xdr:from>
    <xdr:to>
      <xdr:col>85</xdr:col>
      <xdr:colOff>126364</xdr:colOff>
      <xdr:row>79</xdr:row>
      <xdr:rowOff>98879</xdr:rowOff>
    </xdr:to>
    <xdr:cxnSp macro="">
      <xdr:nvCxnSpPr>
        <xdr:cNvPr id="626" name="直線コネクタ 625">
          <a:extLst>
            <a:ext uri="{FF2B5EF4-FFF2-40B4-BE49-F238E27FC236}">
              <a16:creationId xmlns:a16="http://schemas.microsoft.com/office/drawing/2014/main" id="{00000000-0008-0000-0700-000072020000}"/>
            </a:ext>
          </a:extLst>
        </xdr:cNvPr>
        <xdr:cNvCxnSpPr/>
      </xdr:nvCxnSpPr>
      <xdr:spPr>
        <a:xfrm flipV="1">
          <a:off x="16317595" y="12016505"/>
          <a:ext cx="1269" cy="16269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102706</xdr:rowOff>
    </xdr:from>
    <xdr:ext cx="249299" cy="259045"/>
    <xdr:sp macro="" textlink="">
      <xdr:nvSpPr>
        <xdr:cNvPr id="627" name="災害復旧費最小値テキスト">
          <a:extLst>
            <a:ext uri="{FF2B5EF4-FFF2-40B4-BE49-F238E27FC236}">
              <a16:creationId xmlns:a16="http://schemas.microsoft.com/office/drawing/2014/main" id="{00000000-0008-0000-0700-000073020000}"/>
            </a:ext>
          </a:extLst>
        </xdr:cNvPr>
        <xdr:cNvSpPr txBox="1"/>
      </xdr:nvSpPr>
      <xdr:spPr>
        <a:xfrm>
          <a:off x="16370300" y="13647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98879</xdr:rowOff>
    </xdr:from>
    <xdr:to>
      <xdr:col>86</xdr:col>
      <xdr:colOff>25400</xdr:colOff>
      <xdr:row>79</xdr:row>
      <xdr:rowOff>98879</xdr:rowOff>
    </xdr:to>
    <xdr:cxnSp macro="">
      <xdr:nvCxnSpPr>
        <xdr:cNvPr id="628" name="直線コネクタ 627">
          <a:extLst>
            <a:ext uri="{FF2B5EF4-FFF2-40B4-BE49-F238E27FC236}">
              <a16:creationId xmlns:a16="http://schemas.microsoft.com/office/drawing/2014/main" id="{00000000-0008-0000-0700-000074020000}"/>
            </a:ext>
          </a:extLst>
        </xdr:cNvPr>
        <xdr:cNvCxnSpPr/>
      </xdr:nvCxnSpPr>
      <xdr:spPr>
        <a:xfrm>
          <a:off x="16230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68</xdr:row>
      <xdr:rowOff>133132</xdr:rowOff>
    </xdr:from>
    <xdr:ext cx="599010" cy="259045"/>
    <xdr:sp macro="" textlink="">
      <xdr:nvSpPr>
        <xdr:cNvPr id="629" name="災害復旧費最大値テキスト">
          <a:extLst>
            <a:ext uri="{FF2B5EF4-FFF2-40B4-BE49-F238E27FC236}">
              <a16:creationId xmlns:a16="http://schemas.microsoft.com/office/drawing/2014/main" id="{00000000-0008-0000-0700-000075020000}"/>
            </a:ext>
          </a:extLst>
        </xdr:cNvPr>
        <xdr:cNvSpPr txBox="1"/>
      </xdr:nvSpPr>
      <xdr:spPr>
        <a:xfrm>
          <a:off x="16370300" y="117917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149,455</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15005</xdr:rowOff>
    </xdr:from>
    <xdr:to>
      <xdr:col>86</xdr:col>
      <xdr:colOff>25400</xdr:colOff>
      <xdr:row>70</xdr:row>
      <xdr:rowOff>15005</xdr:rowOff>
    </xdr:to>
    <xdr:cxnSp macro="">
      <xdr:nvCxnSpPr>
        <xdr:cNvPr id="630" name="直線コネクタ 629">
          <a:extLst>
            <a:ext uri="{FF2B5EF4-FFF2-40B4-BE49-F238E27FC236}">
              <a16:creationId xmlns:a16="http://schemas.microsoft.com/office/drawing/2014/main" id="{00000000-0008-0000-0700-000076020000}"/>
            </a:ext>
          </a:extLst>
        </xdr:cNvPr>
        <xdr:cNvCxnSpPr/>
      </xdr:nvCxnSpPr>
      <xdr:spPr>
        <a:xfrm>
          <a:off x="16230600" y="120165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79</xdr:row>
      <xdr:rowOff>95864</xdr:rowOff>
    </xdr:from>
    <xdr:to>
      <xdr:col>85</xdr:col>
      <xdr:colOff>127000</xdr:colOff>
      <xdr:row>79</xdr:row>
      <xdr:rowOff>96059</xdr:rowOff>
    </xdr:to>
    <xdr:cxnSp macro="">
      <xdr:nvCxnSpPr>
        <xdr:cNvPr id="631" name="直線コネクタ 630">
          <a:extLst>
            <a:ext uri="{FF2B5EF4-FFF2-40B4-BE49-F238E27FC236}">
              <a16:creationId xmlns:a16="http://schemas.microsoft.com/office/drawing/2014/main" id="{00000000-0008-0000-0700-000077020000}"/>
            </a:ext>
          </a:extLst>
        </xdr:cNvPr>
        <xdr:cNvCxnSpPr/>
      </xdr:nvCxnSpPr>
      <xdr:spPr>
        <a:xfrm flipV="1">
          <a:off x="15481300" y="13640414"/>
          <a:ext cx="838200" cy="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115631</xdr:rowOff>
    </xdr:from>
    <xdr:ext cx="534377" cy="259045"/>
    <xdr:sp macro="" textlink="">
      <xdr:nvSpPr>
        <xdr:cNvPr id="632" name="災害復旧費平均値テキスト">
          <a:extLst>
            <a:ext uri="{FF2B5EF4-FFF2-40B4-BE49-F238E27FC236}">
              <a16:creationId xmlns:a16="http://schemas.microsoft.com/office/drawing/2014/main" id="{00000000-0008-0000-0700-000078020000}"/>
            </a:ext>
          </a:extLst>
        </xdr:cNvPr>
        <xdr:cNvSpPr txBox="1"/>
      </xdr:nvSpPr>
      <xdr:spPr>
        <a:xfrm>
          <a:off x="16370300" y="1331728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11,646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92754</xdr:rowOff>
    </xdr:from>
    <xdr:to>
      <xdr:col>85</xdr:col>
      <xdr:colOff>177800</xdr:colOff>
      <xdr:row>79</xdr:row>
      <xdr:rowOff>22904</xdr:rowOff>
    </xdr:to>
    <xdr:sp macro="" textlink="">
      <xdr:nvSpPr>
        <xdr:cNvPr id="633" name="フローチャート: 判断 632">
          <a:extLst>
            <a:ext uri="{FF2B5EF4-FFF2-40B4-BE49-F238E27FC236}">
              <a16:creationId xmlns:a16="http://schemas.microsoft.com/office/drawing/2014/main" id="{00000000-0008-0000-0700-000079020000}"/>
            </a:ext>
          </a:extLst>
        </xdr:cNvPr>
        <xdr:cNvSpPr/>
      </xdr:nvSpPr>
      <xdr:spPr>
        <a:xfrm>
          <a:off x="16268700" y="134658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60049</xdr:rowOff>
    </xdr:from>
    <xdr:to>
      <xdr:col>81</xdr:col>
      <xdr:colOff>50800</xdr:colOff>
      <xdr:row>79</xdr:row>
      <xdr:rowOff>96059</xdr:rowOff>
    </xdr:to>
    <xdr:cxnSp macro="">
      <xdr:nvCxnSpPr>
        <xdr:cNvPr id="634" name="直線コネクタ 633">
          <a:extLst>
            <a:ext uri="{FF2B5EF4-FFF2-40B4-BE49-F238E27FC236}">
              <a16:creationId xmlns:a16="http://schemas.microsoft.com/office/drawing/2014/main" id="{00000000-0008-0000-0700-00007A020000}"/>
            </a:ext>
          </a:extLst>
        </xdr:cNvPr>
        <xdr:cNvCxnSpPr/>
      </xdr:nvCxnSpPr>
      <xdr:spPr>
        <a:xfrm>
          <a:off x="14592300" y="13604599"/>
          <a:ext cx="889000" cy="360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128808</xdr:rowOff>
    </xdr:from>
    <xdr:to>
      <xdr:col>81</xdr:col>
      <xdr:colOff>101600</xdr:colOff>
      <xdr:row>79</xdr:row>
      <xdr:rowOff>58958</xdr:rowOff>
    </xdr:to>
    <xdr:sp macro="" textlink="">
      <xdr:nvSpPr>
        <xdr:cNvPr id="635" name="フローチャート: 判断 634">
          <a:extLst>
            <a:ext uri="{FF2B5EF4-FFF2-40B4-BE49-F238E27FC236}">
              <a16:creationId xmlns:a16="http://schemas.microsoft.com/office/drawing/2014/main" id="{00000000-0008-0000-0700-00007B020000}"/>
            </a:ext>
          </a:extLst>
        </xdr:cNvPr>
        <xdr:cNvSpPr/>
      </xdr:nvSpPr>
      <xdr:spPr>
        <a:xfrm>
          <a:off x="15430500" y="135019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77</xdr:row>
      <xdr:rowOff>75485</xdr:rowOff>
    </xdr:from>
    <xdr:ext cx="469744" cy="259045"/>
    <xdr:sp macro="" textlink="">
      <xdr:nvSpPr>
        <xdr:cNvPr id="636" name="テキスト ボックス 635">
          <a:extLst>
            <a:ext uri="{FF2B5EF4-FFF2-40B4-BE49-F238E27FC236}">
              <a16:creationId xmlns:a16="http://schemas.microsoft.com/office/drawing/2014/main" id="{00000000-0008-0000-0700-00007C020000}"/>
            </a:ext>
          </a:extLst>
        </xdr:cNvPr>
        <xdr:cNvSpPr txBox="1"/>
      </xdr:nvSpPr>
      <xdr:spPr>
        <a:xfrm>
          <a:off x="15246428" y="132771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74</xdr:row>
      <xdr:rowOff>117384</xdr:rowOff>
    </xdr:from>
    <xdr:to>
      <xdr:col>76</xdr:col>
      <xdr:colOff>114300</xdr:colOff>
      <xdr:row>79</xdr:row>
      <xdr:rowOff>60049</xdr:rowOff>
    </xdr:to>
    <xdr:cxnSp macro="">
      <xdr:nvCxnSpPr>
        <xdr:cNvPr id="637" name="直線コネクタ 636">
          <a:extLst>
            <a:ext uri="{FF2B5EF4-FFF2-40B4-BE49-F238E27FC236}">
              <a16:creationId xmlns:a16="http://schemas.microsoft.com/office/drawing/2014/main" id="{00000000-0008-0000-0700-00007D020000}"/>
            </a:ext>
          </a:extLst>
        </xdr:cNvPr>
        <xdr:cNvCxnSpPr/>
      </xdr:nvCxnSpPr>
      <xdr:spPr>
        <a:xfrm>
          <a:off x="13703300" y="12804684"/>
          <a:ext cx="889000" cy="7999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109725</xdr:rowOff>
    </xdr:from>
    <xdr:to>
      <xdr:col>76</xdr:col>
      <xdr:colOff>165100</xdr:colOff>
      <xdr:row>79</xdr:row>
      <xdr:rowOff>39875</xdr:rowOff>
    </xdr:to>
    <xdr:sp macro="" textlink="">
      <xdr:nvSpPr>
        <xdr:cNvPr id="638" name="フローチャート: 判断 637">
          <a:extLst>
            <a:ext uri="{FF2B5EF4-FFF2-40B4-BE49-F238E27FC236}">
              <a16:creationId xmlns:a16="http://schemas.microsoft.com/office/drawing/2014/main" id="{00000000-0008-0000-0700-00007E020000}"/>
            </a:ext>
          </a:extLst>
        </xdr:cNvPr>
        <xdr:cNvSpPr/>
      </xdr:nvSpPr>
      <xdr:spPr>
        <a:xfrm>
          <a:off x="14541500" y="13482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56402</xdr:rowOff>
    </xdr:from>
    <xdr:ext cx="534377" cy="259045"/>
    <xdr:sp macro="" textlink="">
      <xdr:nvSpPr>
        <xdr:cNvPr id="639" name="テキスト ボックス 638">
          <a:extLst>
            <a:ext uri="{FF2B5EF4-FFF2-40B4-BE49-F238E27FC236}">
              <a16:creationId xmlns:a16="http://schemas.microsoft.com/office/drawing/2014/main" id="{00000000-0008-0000-0700-00007F020000}"/>
            </a:ext>
          </a:extLst>
        </xdr:cNvPr>
        <xdr:cNvSpPr txBox="1"/>
      </xdr:nvSpPr>
      <xdr:spPr>
        <a:xfrm>
          <a:off x="14325111" y="132580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74</xdr:row>
      <xdr:rowOff>117384</xdr:rowOff>
    </xdr:from>
    <xdr:to>
      <xdr:col>71</xdr:col>
      <xdr:colOff>177800</xdr:colOff>
      <xdr:row>78</xdr:row>
      <xdr:rowOff>90464</xdr:rowOff>
    </xdr:to>
    <xdr:cxnSp macro="">
      <xdr:nvCxnSpPr>
        <xdr:cNvPr id="640" name="直線コネクタ 639">
          <a:extLst>
            <a:ext uri="{FF2B5EF4-FFF2-40B4-BE49-F238E27FC236}">
              <a16:creationId xmlns:a16="http://schemas.microsoft.com/office/drawing/2014/main" id="{00000000-0008-0000-0700-000080020000}"/>
            </a:ext>
          </a:extLst>
        </xdr:cNvPr>
        <xdr:cNvCxnSpPr/>
      </xdr:nvCxnSpPr>
      <xdr:spPr>
        <a:xfrm flipV="1">
          <a:off x="12814300" y="12804684"/>
          <a:ext cx="889000" cy="6588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76262</xdr:rowOff>
    </xdr:from>
    <xdr:to>
      <xdr:col>72</xdr:col>
      <xdr:colOff>38100</xdr:colOff>
      <xdr:row>79</xdr:row>
      <xdr:rowOff>6412</xdr:rowOff>
    </xdr:to>
    <xdr:sp macro="" textlink="">
      <xdr:nvSpPr>
        <xdr:cNvPr id="641" name="フローチャート: 判断 640">
          <a:extLst>
            <a:ext uri="{FF2B5EF4-FFF2-40B4-BE49-F238E27FC236}">
              <a16:creationId xmlns:a16="http://schemas.microsoft.com/office/drawing/2014/main" id="{00000000-0008-0000-0700-000081020000}"/>
            </a:ext>
          </a:extLst>
        </xdr:cNvPr>
        <xdr:cNvSpPr/>
      </xdr:nvSpPr>
      <xdr:spPr>
        <a:xfrm>
          <a:off x="13652500" y="134493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78</xdr:row>
      <xdr:rowOff>168989</xdr:rowOff>
    </xdr:from>
    <xdr:ext cx="534377" cy="259045"/>
    <xdr:sp macro="" textlink="">
      <xdr:nvSpPr>
        <xdr:cNvPr id="642" name="テキスト ボックス 641">
          <a:extLst>
            <a:ext uri="{FF2B5EF4-FFF2-40B4-BE49-F238E27FC236}">
              <a16:creationId xmlns:a16="http://schemas.microsoft.com/office/drawing/2014/main" id="{00000000-0008-0000-0700-000082020000}"/>
            </a:ext>
          </a:extLst>
        </xdr:cNvPr>
        <xdr:cNvSpPr txBox="1"/>
      </xdr:nvSpPr>
      <xdr:spPr>
        <a:xfrm>
          <a:off x="13436111" y="135420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81705</xdr:rowOff>
    </xdr:from>
    <xdr:to>
      <xdr:col>67</xdr:col>
      <xdr:colOff>101600</xdr:colOff>
      <xdr:row>79</xdr:row>
      <xdr:rowOff>11855</xdr:rowOff>
    </xdr:to>
    <xdr:sp macro="" textlink="">
      <xdr:nvSpPr>
        <xdr:cNvPr id="643" name="フローチャート: 判断 642">
          <a:extLst>
            <a:ext uri="{FF2B5EF4-FFF2-40B4-BE49-F238E27FC236}">
              <a16:creationId xmlns:a16="http://schemas.microsoft.com/office/drawing/2014/main" id="{00000000-0008-0000-0700-000083020000}"/>
            </a:ext>
          </a:extLst>
        </xdr:cNvPr>
        <xdr:cNvSpPr/>
      </xdr:nvSpPr>
      <xdr:spPr>
        <a:xfrm>
          <a:off x="12763500" y="13454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79</xdr:row>
      <xdr:rowOff>2982</xdr:rowOff>
    </xdr:from>
    <xdr:ext cx="534377" cy="259045"/>
    <xdr:sp macro="" textlink="">
      <xdr:nvSpPr>
        <xdr:cNvPr id="644" name="テキスト ボックス 643">
          <a:extLst>
            <a:ext uri="{FF2B5EF4-FFF2-40B4-BE49-F238E27FC236}">
              <a16:creationId xmlns:a16="http://schemas.microsoft.com/office/drawing/2014/main" id="{00000000-0008-0000-0700-000084020000}"/>
            </a:ext>
          </a:extLst>
        </xdr:cNvPr>
        <xdr:cNvSpPr txBox="1"/>
      </xdr:nvSpPr>
      <xdr:spPr>
        <a:xfrm>
          <a:off x="12547111" y="135475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5" name="テキスト ボックス 644">
          <a:extLst>
            <a:ext uri="{FF2B5EF4-FFF2-40B4-BE49-F238E27FC236}">
              <a16:creationId xmlns:a16="http://schemas.microsoft.com/office/drawing/2014/main" id="{00000000-0008-0000-0700-000085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7" name="テキスト ボックス 646">
          <a:extLst>
            <a:ext uri="{FF2B5EF4-FFF2-40B4-BE49-F238E27FC236}">
              <a16:creationId xmlns:a16="http://schemas.microsoft.com/office/drawing/2014/main" id="{00000000-0008-0000-0700-000087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79</xdr:row>
      <xdr:rowOff>45064</xdr:rowOff>
    </xdr:from>
    <xdr:to>
      <xdr:col>85</xdr:col>
      <xdr:colOff>177800</xdr:colOff>
      <xdr:row>79</xdr:row>
      <xdr:rowOff>146664</xdr:rowOff>
    </xdr:to>
    <xdr:sp macro="" textlink="">
      <xdr:nvSpPr>
        <xdr:cNvPr id="650" name="楕円 649">
          <a:extLst>
            <a:ext uri="{FF2B5EF4-FFF2-40B4-BE49-F238E27FC236}">
              <a16:creationId xmlns:a16="http://schemas.microsoft.com/office/drawing/2014/main" id="{00000000-0008-0000-0700-00008A020000}"/>
            </a:ext>
          </a:extLst>
        </xdr:cNvPr>
        <xdr:cNvSpPr/>
      </xdr:nvSpPr>
      <xdr:spPr>
        <a:xfrm>
          <a:off x="16268700" y="135896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131441</xdr:rowOff>
    </xdr:from>
    <xdr:ext cx="378565" cy="259045"/>
    <xdr:sp macro="" textlink="">
      <xdr:nvSpPr>
        <xdr:cNvPr id="651" name="災害復旧費該当値テキスト">
          <a:extLst>
            <a:ext uri="{FF2B5EF4-FFF2-40B4-BE49-F238E27FC236}">
              <a16:creationId xmlns:a16="http://schemas.microsoft.com/office/drawing/2014/main" id="{00000000-0008-0000-0700-00008B020000}"/>
            </a:ext>
          </a:extLst>
        </xdr:cNvPr>
        <xdr:cNvSpPr txBox="1"/>
      </xdr:nvSpPr>
      <xdr:spPr>
        <a:xfrm>
          <a:off x="16370300" y="1350454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79</xdr:row>
      <xdr:rowOff>45259</xdr:rowOff>
    </xdr:from>
    <xdr:to>
      <xdr:col>81</xdr:col>
      <xdr:colOff>101600</xdr:colOff>
      <xdr:row>79</xdr:row>
      <xdr:rowOff>146859</xdr:rowOff>
    </xdr:to>
    <xdr:sp macro="" textlink="">
      <xdr:nvSpPr>
        <xdr:cNvPr id="652" name="楕円 651">
          <a:extLst>
            <a:ext uri="{FF2B5EF4-FFF2-40B4-BE49-F238E27FC236}">
              <a16:creationId xmlns:a16="http://schemas.microsoft.com/office/drawing/2014/main" id="{00000000-0008-0000-0700-00008C020000}"/>
            </a:ext>
          </a:extLst>
        </xdr:cNvPr>
        <xdr:cNvSpPr/>
      </xdr:nvSpPr>
      <xdr:spPr>
        <a:xfrm>
          <a:off x="15430500" y="135898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52017</xdr:colOff>
      <xdr:row>79</xdr:row>
      <xdr:rowOff>137986</xdr:rowOff>
    </xdr:from>
    <xdr:ext cx="378565" cy="259045"/>
    <xdr:sp macro="" textlink="">
      <xdr:nvSpPr>
        <xdr:cNvPr id="653" name="テキスト ボックス 652">
          <a:extLst>
            <a:ext uri="{FF2B5EF4-FFF2-40B4-BE49-F238E27FC236}">
              <a16:creationId xmlns:a16="http://schemas.microsoft.com/office/drawing/2014/main" id="{00000000-0008-0000-0700-00008D020000}"/>
            </a:ext>
          </a:extLst>
        </xdr:cNvPr>
        <xdr:cNvSpPr txBox="1"/>
      </xdr:nvSpPr>
      <xdr:spPr>
        <a:xfrm>
          <a:off x="15292017" y="1368253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79</xdr:row>
      <xdr:rowOff>9249</xdr:rowOff>
    </xdr:from>
    <xdr:to>
      <xdr:col>76</xdr:col>
      <xdr:colOff>165100</xdr:colOff>
      <xdr:row>79</xdr:row>
      <xdr:rowOff>110849</xdr:rowOff>
    </xdr:to>
    <xdr:sp macro="" textlink="">
      <xdr:nvSpPr>
        <xdr:cNvPr id="654" name="楕円 653">
          <a:extLst>
            <a:ext uri="{FF2B5EF4-FFF2-40B4-BE49-F238E27FC236}">
              <a16:creationId xmlns:a16="http://schemas.microsoft.com/office/drawing/2014/main" id="{00000000-0008-0000-0700-00008E020000}"/>
            </a:ext>
          </a:extLst>
        </xdr:cNvPr>
        <xdr:cNvSpPr/>
      </xdr:nvSpPr>
      <xdr:spPr>
        <a:xfrm>
          <a:off x="14541500" y="135537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79</xdr:row>
      <xdr:rowOff>101976</xdr:rowOff>
    </xdr:from>
    <xdr:ext cx="469744" cy="259045"/>
    <xdr:sp macro="" textlink="">
      <xdr:nvSpPr>
        <xdr:cNvPr id="655" name="テキスト ボックス 654">
          <a:extLst>
            <a:ext uri="{FF2B5EF4-FFF2-40B4-BE49-F238E27FC236}">
              <a16:creationId xmlns:a16="http://schemas.microsoft.com/office/drawing/2014/main" id="{00000000-0008-0000-0700-00008F020000}"/>
            </a:ext>
          </a:extLst>
        </xdr:cNvPr>
        <xdr:cNvSpPr txBox="1"/>
      </xdr:nvSpPr>
      <xdr:spPr>
        <a:xfrm>
          <a:off x="14357428" y="136465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74</xdr:row>
      <xdr:rowOff>66584</xdr:rowOff>
    </xdr:from>
    <xdr:to>
      <xdr:col>72</xdr:col>
      <xdr:colOff>38100</xdr:colOff>
      <xdr:row>74</xdr:row>
      <xdr:rowOff>168184</xdr:rowOff>
    </xdr:to>
    <xdr:sp macro="" textlink="">
      <xdr:nvSpPr>
        <xdr:cNvPr id="656" name="楕円 655">
          <a:extLst>
            <a:ext uri="{FF2B5EF4-FFF2-40B4-BE49-F238E27FC236}">
              <a16:creationId xmlns:a16="http://schemas.microsoft.com/office/drawing/2014/main" id="{00000000-0008-0000-0700-000090020000}"/>
            </a:ext>
          </a:extLst>
        </xdr:cNvPr>
        <xdr:cNvSpPr/>
      </xdr:nvSpPr>
      <xdr:spPr>
        <a:xfrm>
          <a:off x="13652500" y="127538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73</xdr:row>
      <xdr:rowOff>13261</xdr:rowOff>
    </xdr:from>
    <xdr:ext cx="534377" cy="259045"/>
    <xdr:sp macro="" textlink="">
      <xdr:nvSpPr>
        <xdr:cNvPr id="657" name="テキスト ボックス 656">
          <a:extLst>
            <a:ext uri="{FF2B5EF4-FFF2-40B4-BE49-F238E27FC236}">
              <a16:creationId xmlns:a16="http://schemas.microsoft.com/office/drawing/2014/main" id="{00000000-0008-0000-0700-000091020000}"/>
            </a:ext>
          </a:extLst>
        </xdr:cNvPr>
        <xdr:cNvSpPr txBox="1"/>
      </xdr:nvSpPr>
      <xdr:spPr>
        <a:xfrm>
          <a:off x="13436111" y="125291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77,050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39664</xdr:rowOff>
    </xdr:from>
    <xdr:to>
      <xdr:col>67</xdr:col>
      <xdr:colOff>101600</xdr:colOff>
      <xdr:row>78</xdr:row>
      <xdr:rowOff>141264</xdr:rowOff>
    </xdr:to>
    <xdr:sp macro="" textlink="">
      <xdr:nvSpPr>
        <xdr:cNvPr id="658" name="楕円 657">
          <a:extLst>
            <a:ext uri="{FF2B5EF4-FFF2-40B4-BE49-F238E27FC236}">
              <a16:creationId xmlns:a16="http://schemas.microsoft.com/office/drawing/2014/main" id="{00000000-0008-0000-0700-000092020000}"/>
            </a:ext>
          </a:extLst>
        </xdr:cNvPr>
        <xdr:cNvSpPr/>
      </xdr:nvSpPr>
      <xdr:spPr>
        <a:xfrm>
          <a:off x="12763500" y="134127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76</xdr:row>
      <xdr:rowOff>157791</xdr:rowOff>
    </xdr:from>
    <xdr:ext cx="534377" cy="259045"/>
    <xdr:sp macro="" textlink="">
      <xdr:nvSpPr>
        <xdr:cNvPr id="659" name="テキスト ボックス 658">
          <a:extLst>
            <a:ext uri="{FF2B5EF4-FFF2-40B4-BE49-F238E27FC236}">
              <a16:creationId xmlns:a16="http://schemas.microsoft.com/office/drawing/2014/main" id="{00000000-0008-0000-0700-000093020000}"/>
            </a:ext>
          </a:extLst>
        </xdr:cNvPr>
        <xdr:cNvSpPr txBox="1"/>
      </xdr:nvSpPr>
      <xdr:spPr>
        <a:xfrm>
          <a:off x="12547111" y="131879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0" name="正方形/長方形 659">
          <a:extLst>
            <a:ext uri="{FF2B5EF4-FFF2-40B4-BE49-F238E27FC236}">
              <a16:creationId xmlns:a16="http://schemas.microsoft.com/office/drawing/2014/main" id="{00000000-0008-0000-0700-000094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1" name="正方形/長方形 660">
          <a:extLst>
            <a:ext uri="{FF2B5EF4-FFF2-40B4-BE49-F238E27FC236}">
              <a16:creationId xmlns:a16="http://schemas.microsoft.com/office/drawing/2014/main" id="{00000000-0008-0000-0700-000095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2" name="正方形/長方形 661">
          <a:extLst>
            <a:ext uri="{FF2B5EF4-FFF2-40B4-BE49-F238E27FC236}">
              <a16:creationId xmlns:a16="http://schemas.microsoft.com/office/drawing/2014/main" id="{00000000-0008-0000-0700-000096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3" name="正方形/長方形 662">
          <a:extLst>
            <a:ext uri="{FF2B5EF4-FFF2-40B4-BE49-F238E27FC236}">
              <a16:creationId xmlns:a16="http://schemas.microsoft.com/office/drawing/2014/main" id="{00000000-0008-0000-0700-000097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4" name="正方形/長方形 663">
          <a:extLst>
            <a:ext uri="{FF2B5EF4-FFF2-40B4-BE49-F238E27FC236}">
              <a16:creationId xmlns:a16="http://schemas.microsoft.com/office/drawing/2014/main" id="{00000000-0008-0000-0700-000098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44,200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5" name="正方形/長方形 664">
          <a:extLst>
            <a:ext uri="{FF2B5EF4-FFF2-40B4-BE49-F238E27FC236}">
              <a16:creationId xmlns:a16="http://schemas.microsoft.com/office/drawing/2014/main" id="{00000000-0008-0000-0700-000099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6" name="正方形/長方形 665">
          <a:extLst>
            <a:ext uri="{FF2B5EF4-FFF2-40B4-BE49-F238E27FC236}">
              <a16:creationId xmlns:a16="http://schemas.microsoft.com/office/drawing/2014/main" id="{00000000-0008-0000-0700-00009A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32,931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7" name="正方形/長方形 666">
          <a:extLst>
            <a:ext uri="{FF2B5EF4-FFF2-40B4-BE49-F238E27FC236}">
              <a16:creationId xmlns:a16="http://schemas.microsoft.com/office/drawing/2014/main" id="{00000000-0008-0000-0700-00009B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8" name="テキスト ボックス 667">
          <a:extLst>
            <a:ext uri="{FF2B5EF4-FFF2-40B4-BE49-F238E27FC236}">
              <a16:creationId xmlns:a16="http://schemas.microsoft.com/office/drawing/2014/main" id="{00000000-0008-0000-0700-00009C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9" name="直線コネクタ 668">
          <a:extLst>
            <a:ext uri="{FF2B5EF4-FFF2-40B4-BE49-F238E27FC236}">
              <a16:creationId xmlns:a16="http://schemas.microsoft.com/office/drawing/2014/main" id="{00000000-0008-0000-0700-00009D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70" name="直線コネクタ 669">
          <a:extLst>
            <a:ext uri="{FF2B5EF4-FFF2-40B4-BE49-F238E27FC236}">
              <a16:creationId xmlns:a16="http://schemas.microsoft.com/office/drawing/2014/main" id="{00000000-0008-0000-0700-00009E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71" name="テキスト ボックス 670">
          <a:extLst>
            <a:ext uri="{FF2B5EF4-FFF2-40B4-BE49-F238E27FC236}">
              <a16:creationId xmlns:a16="http://schemas.microsoft.com/office/drawing/2014/main" id="{00000000-0008-0000-0700-00009F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2" name="直線コネクタ 671">
          <a:extLst>
            <a:ext uri="{FF2B5EF4-FFF2-40B4-BE49-F238E27FC236}">
              <a16:creationId xmlns:a16="http://schemas.microsoft.com/office/drawing/2014/main" id="{00000000-0008-0000-0700-0000A0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73" name="テキスト ボックス 672">
          <a:extLst>
            <a:ext uri="{FF2B5EF4-FFF2-40B4-BE49-F238E27FC236}">
              <a16:creationId xmlns:a16="http://schemas.microsoft.com/office/drawing/2014/main" id="{00000000-0008-0000-0700-0000A1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4" name="直線コネクタ 673">
          <a:extLst>
            <a:ext uri="{FF2B5EF4-FFF2-40B4-BE49-F238E27FC236}">
              <a16:creationId xmlns:a16="http://schemas.microsoft.com/office/drawing/2014/main" id="{00000000-0008-0000-0700-0000A2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75" name="テキスト ボックス 674">
          <a:extLst>
            <a:ext uri="{FF2B5EF4-FFF2-40B4-BE49-F238E27FC236}">
              <a16:creationId xmlns:a16="http://schemas.microsoft.com/office/drawing/2014/main" id="{00000000-0008-0000-0700-0000A3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76" name="直線コネクタ 675">
          <a:extLst>
            <a:ext uri="{FF2B5EF4-FFF2-40B4-BE49-F238E27FC236}">
              <a16:creationId xmlns:a16="http://schemas.microsoft.com/office/drawing/2014/main" id="{00000000-0008-0000-0700-0000A4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77" name="テキスト ボックス 676">
          <a:extLst>
            <a:ext uri="{FF2B5EF4-FFF2-40B4-BE49-F238E27FC236}">
              <a16:creationId xmlns:a16="http://schemas.microsoft.com/office/drawing/2014/main" id="{00000000-0008-0000-0700-0000A5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79" name="テキスト ボックス 678">
          <a:extLst>
            <a:ext uri="{FF2B5EF4-FFF2-40B4-BE49-F238E27FC236}">
              <a16:creationId xmlns:a16="http://schemas.microsoft.com/office/drawing/2014/main" id="{00000000-0008-0000-0700-0000A7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81" name="テキスト ボックス 680">
          <a:extLst>
            <a:ext uri="{FF2B5EF4-FFF2-40B4-BE49-F238E27FC236}">
              <a16:creationId xmlns:a16="http://schemas.microsoft.com/office/drawing/2014/main" id="{00000000-0008-0000-0700-0000A9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2" name="公債費グラフ枠">
          <a:extLst>
            <a:ext uri="{FF2B5EF4-FFF2-40B4-BE49-F238E27FC236}">
              <a16:creationId xmlns:a16="http://schemas.microsoft.com/office/drawing/2014/main" id="{00000000-0008-0000-0700-0000AA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91725</xdr:rowOff>
    </xdr:from>
    <xdr:to>
      <xdr:col>85</xdr:col>
      <xdr:colOff>126364</xdr:colOff>
      <xdr:row>99</xdr:row>
      <xdr:rowOff>23933</xdr:rowOff>
    </xdr:to>
    <xdr:cxnSp macro="">
      <xdr:nvCxnSpPr>
        <xdr:cNvPr id="683" name="直線コネクタ 682">
          <a:extLst>
            <a:ext uri="{FF2B5EF4-FFF2-40B4-BE49-F238E27FC236}">
              <a16:creationId xmlns:a16="http://schemas.microsoft.com/office/drawing/2014/main" id="{00000000-0008-0000-0700-0000AB020000}"/>
            </a:ext>
          </a:extLst>
        </xdr:cNvPr>
        <xdr:cNvCxnSpPr/>
      </xdr:nvCxnSpPr>
      <xdr:spPr>
        <a:xfrm flipV="1">
          <a:off x="16317595" y="15522225"/>
          <a:ext cx="1269" cy="147525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27760</xdr:rowOff>
    </xdr:from>
    <xdr:ext cx="469744" cy="259045"/>
    <xdr:sp macro="" textlink="">
      <xdr:nvSpPr>
        <xdr:cNvPr id="684" name="公債費最小値テキスト">
          <a:extLst>
            <a:ext uri="{FF2B5EF4-FFF2-40B4-BE49-F238E27FC236}">
              <a16:creationId xmlns:a16="http://schemas.microsoft.com/office/drawing/2014/main" id="{00000000-0008-0000-0700-0000AC020000}"/>
            </a:ext>
          </a:extLst>
        </xdr:cNvPr>
        <xdr:cNvSpPr txBox="1"/>
      </xdr:nvSpPr>
      <xdr:spPr>
        <a:xfrm>
          <a:off x="16370300" y="170013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5,385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23933</xdr:rowOff>
    </xdr:from>
    <xdr:to>
      <xdr:col>86</xdr:col>
      <xdr:colOff>25400</xdr:colOff>
      <xdr:row>99</xdr:row>
      <xdr:rowOff>23933</xdr:rowOff>
    </xdr:to>
    <xdr:cxnSp macro="">
      <xdr:nvCxnSpPr>
        <xdr:cNvPr id="685" name="直線コネクタ 684">
          <a:extLst>
            <a:ext uri="{FF2B5EF4-FFF2-40B4-BE49-F238E27FC236}">
              <a16:creationId xmlns:a16="http://schemas.microsoft.com/office/drawing/2014/main" id="{00000000-0008-0000-0700-0000AD020000}"/>
            </a:ext>
          </a:extLst>
        </xdr:cNvPr>
        <xdr:cNvCxnSpPr/>
      </xdr:nvCxnSpPr>
      <xdr:spPr>
        <a:xfrm>
          <a:off x="16230600" y="169974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38402</xdr:rowOff>
    </xdr:from>
    <xdr:ext cx="599010" cy="259045"/>
    <xdr:sp macro="" textlink="">
      <xdr:nvSpPr>
        <xdr:cNvPr id="686" name="公債費最大値テキスト">
          <a:extLst>
            <a:ext uri="{FF2B5EF4-FFF2-40B4-BE49-F238E27FC236}">
              <a16:creationId xmlns:a16="http://schemas.microsoft.com/office/drawing/2014/main" id="{00000000-0008-0000-0700-0000AE020000}"/>
            </a:ext>
          </a:extLst>
        </xdr:cNvPr>
        <xdr:cNvSpPr txBox="1"/>
      </xdr:nvSpPr>
      <xdr:spPr>
        <a:xfrm>
          <a:off x="16370300" y="152974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392,592</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90</xdr:row>
      <xdr:rowOff>91725</xdr:rowOff>
    </xdr:from>
    <xdr:to>
      <xdr:col>86</xdr:col>
      <xdr:colOff>25400</xdr:colOff>
      <xdr:row>90</xdr:row>
      <xdr:rowOff>91725</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a:off x="16230600" y="155222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97290</xdr:rowOff>
    </xdr:from>
    <xdr:to>
      <xdr:col>85</xdr:col>
      <xdr:colOff>127000</xdr:colOff>
      <xdr:row>97</xdr:row>
      <xdr:rowOff>114977</xdr:rowOff>
    </xdr:to>
    <xdr:cxnSp macro="">
      <xdr:nvCxnSpPr>
        <xdr:cNvPr id="688" name="直線コネクタ 687">
          <a:extLst>
            <a:ext uri="{FF2B5EF4-FFF2-40B4-BE49-F238E27FC236}">
              <a16:creationId xmlns:a16="http://schemas.microsoft.com/office/drawing/2014/main" id="{00000000-0008-0000-0700-0000B0020000}"/>
            </a:ext>
          </a:extLst>
        </xdr:cNvPr>
        <xdr:cNvCxnSpPr/>
      </xdr:nvCxnSpPr>
      <xdr:spPr>
        <a:xfrm flipV="1">
          <a:off x="15481300" y="16727940"/>
          <a:ext cx="838200" cy="176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19335</xdr:rowOff>
    </xdr:from>
    <xdr:ext cx="534377" cy="259045"/>
    <xdr:sp macro="" textlink="">
      <xdr:nvSpPr>
        <xdr:cNvPr id="689" name="公債費平均値テキスト">
          <a:extLst>
            <a:ext uri="{FF2B5EF4-FFF2-40B4-BE49-F238E27FC236}">
              <a16:creationId xmlns:a16="http://schemas.microsoft.com/office/drawing/2014/main" id="{00000000-0008-0000-0700-0000B1020000}"/>
            </a:ext>
          </a:extLst>
        </xdr:cNvPr>
        <xdr:cNvSpPr txBox="1"/>
      </xdr:nvSpPr>
      <xdr:spPr>
        <a:xfrm>
          <a:off x="16370300" y="1647853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89,263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167908</xdr:rowOff>
    </xdr:from>
    <xdr:to>
      <xdr:col>85</xdr:col>
      <xdr:colOff>177800</xdr:colOff>
      <xdr:row>97</xdr:row>
      <xdr:rowOff>98058</xdr:rowOff>
    </xdr:to>
    <xdr:sp macro="" textlink="">
      <xdr:nvSpPr>
        <xdr:cNvPr id="690" name="フローチャート: 判断 689">
          <a:extLst>
            <a:ext uri="{FF2B5EF4-FFF2-40B4-BE49-F238E27FC236}">
              <a16:creationId xmlns:a16="http://schemas.microsoft.com/office/drawing/2014/main" id="{00000000-0008-0000-0700-0000B2020000}"/>
            </a:ext>
          </a:extLst>
        </xdr:cNvPr>
        <xdr:cNvSpPr/>
      </xdr:nvSpPr>
      <xdr:spPr>
        <a:xfrm>
          <a:off x="16268700" y="166271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114977</xdr:rowOff>
    </xdr:from>
    <xdr:to>
      <xdr:col>81</xdr:col>
      <xdr:colOff>50800</xdr:colOff>
      <xdr:row>97</xdr:row>
      <xdr:rowOff>131916</xdr:rowOff>
    </xdr:to>
    <xdr:cxnSp macro="">
      <xdr:nvCxnSpPr>
        <xdr:cNvPr id="691" name="直線コネクタ 690">
          <a:extLst>
            <a:ext uri="{FF2B5EF4-FFF2-40B4-BE49-F238E27FC236}">
              <a16:creationId xmlns:a16="http://schemas.microsoft.com/office/drawing/2014/main" id="{00000000-0008-0000-0700-0000B3020000}"/>
            </a:ext>
          </a:extLst>
        </xdr:cNvPr>
        <xdr:cNvCxnSpPr/>
      </xdr:nvCxnSpPr>
      <xdr:spPr>
        <a:xfrm flipV="1">
          <a:off x="14592300" y="16745627"/>
          <a:ext cx="889000" cy="169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4432</xdr:rowOff>
    </xdr:from>
    <xdr:to>
      <xdr:col>81</xdr:col>
      <xdr:colOff>101600</xdr:colOff>
      <xdr:row>97</xdr:row>
      <xdr:rowOff>106032</xdr:rowOff>
    </xdr:to>
    <xdr:sp macro="" textlink="">
      <xdr:nvSpPr>
        <xdr:cNvPr id="692" name="フローチャート: 判断 691">
          <a:extLst>
            <a:ext uri="{FF2B5EF4-FFF2-40B4-BE49-F238E27FC236}">
              <a16:creationId xmlns:a16="http://schemas.microsoft.com/office/drawing/2014/main" id="{00000000-0008-0000-0700-0000B4020000}"/>
            </a:ext>
          </a:extLst>
        </xdr:cNvPr>
        <xdr:cNvSpPr/>
      </xdr:nvSpPr>
      <xdr:spPr>
        <a:xfrm>
          <a:off x="15430500" y="166350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95</xdr:row>
      <xdr:rowOff>122559</xdr:rowOff>
    </xdr:from>
    <xdr:ext cx="534377" cy="259045"/>
    <xdr:sp macro="" textlink="">
      <xdr:nvSpPr>
        <xdr:cNvPr id="693" name="テキスト ボックス 692">
          <a:extLst>
            <a:ext uri="{FF2B5EF4-FFF2-40B4-BE49-F238E27FC236}">
              <a16:creationId xmlns:a16="http://schemas.microsoft.com/office/drawing/2014/main" id="{00000000-0008-0000-0700-0000B5020000}"/>
            </a:ext>
          </a:extLst>
        </xdr:cNvPr>
        <xdr:cNvSpPr txBox="1"/>
      </xdr:nvSpPr>
      <xdr:spPr>
        <a:xfrm>
          <a:off x="15214111" y="164103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131916</xdr:rowOff>
    </xdr:from>
    <xdr:to>
      <xdr:col>76</xdr:col>
      <xdr:colOff>114300</xdr:colOff>
      <xdr:row>97</xdr:row>
      <xdr:rowOff>147262</xdr:rowOff>
    </xdr:to>
    <xdr:cxnSp macro="">
      <xdr:nvCxnSpPr>
        <xdr:cNvPr id="694" name="直線コネクタ 693">
          <a:extLst>
            <a:ext uri="{FF2B5EF4-FFF2-40B4-BE49-F238E27FC236}">
              <a16:creationId xmlns:a16="http://schemas.microsoft.com/office/drawing/2014/main" id="{00000000-0008-0000-0700-0000B6020000}"/>
            </a:ext>
          </a:extLst>
        </xdr:cNvPr>
        <xdr:cNvCxnSpPr/>
      </xdr:nvCxnSpPr>
      <xdr:spPr>
        <a:xfrm flipV="1">
          <a:off x="13703300" y="16762566"/>
          <a:ext cx="889000" cy="153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16777</xdr:rowOff>
    </xdr:from>
    <xdr:to>
      <xdr:col>76</xdr:col>
      <xdr:colOff>165100</xdr:colOff>
      <xdr:row>97</xdr:row>
      <xdr:rowOff>118377</xdr:rowOff>
    </xdr:to>
    <xdr:sp macro="" textlink="">
      <xdr:nvSpPr>
        <xdr:cNvPr id="695" name="フローチャート: 判断 694">
          <a:extLst>
            <a:ext uri="{FF2B5EF4-FFF2-40B4-BE49-F238E27FC236}">
              <a16:creationId xmlns:a16="http://schemas.microsoft.com/office/drawing/2014/main" id="{00000000-0008-0000-0700-0000B7020000}"/>
            </a:ext>
          </a:extLst>
        </xdr:cNvPr>
        <xdr:cNvSpPr/>
      </xdr:nvSpPr>
      <xdr:spPr>
        <a:xfrm>
          <a:off x="14541500" y="166474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95</xdr:row>
      <xdr:rowOff>134904</xdr:rowOff>
    </xdr:from>
    <xdr:ext cx="534377" cy="259045"/>
    <xdr:sp macro="" textlink="">
      <xdr:nvSpPr>
        <xdr:cNvPr id="696" name="テキスト ボックス 695">
          <a:extLst>
            <a:ext uri="{FF2B5EF4-FFF2-40B4-BE49-F238E27FC236}">
              <a16:creationId xmlns:a16="http://schemas.microsoft.com/office/drawing/2014/main" id="{00000000-0008-0000-0700-0000B8020000}"/>
            </a:ext>
          </a:extLst>
        </xdr:cNvPr>
        <xdr:cNvSpPr txBox="1"/>
      </xdr:nvSpPr>
      <xdr:spPr>
        <a:xfrm>
          <a:off x="14325111" y="164226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83,930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98887</xdr:rowOff>
    </xdr:from>
    <xdr:to>
      <xdr:col>71</xdr:col>
      <xdr:colOff>177800</xdr:colOff>
      <xdr:row>97</xdr:row>
      <xdr:rowOff>147262</xdr:rowOff>
    </xdr:to>
    <xdr:cxnSp macro="">
      <xdr:nvCxnSpPr>
        <xdr:cNvPr id="697" name="直線コネクタ 696">
          <a:extLst>
            <a:ext uri="{FF2B5EF4-FFF2-40B4-BE49-F238E27FC236}">
              <a16:creationId xmlns:a16="http://schemas.microsoft.com/office/drawing/2014/main" id="{00000000-0008-0000-0700-0000B9020000}"/>
            </a:ext>
          </a:extLst>
        </xdr:cNvPr>
        <xdr:cNvCxnSpPr/>
      </xdr:nvCxnSpPr>
      <xdr:spPr>
        <a:xfrm>
          <a:off x="12814300" y="16729537"/>
          <a:ext cx="889000" cy="483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59985</xdr:rowOff>
    </xdr:from>
    <xdr:to>
      <xdr:col>72</xdr:col>
      <xdr:colOff>38100</xdr:colOff>
      <xdr:row>97</xdr:row>
      <xdr:rowOff>161585</xdr:rowOff>
    </xdr:to>
    <xdr:sp macro="" textlink="">
      <xdr:nvSpPr>
        <xdr:cNvPr id="698" name="フローチャート: 判断 697">
          <a:extLst>
            <a:ext uri="{FF2B5EF4-FFF2-40B4-BE49-F238E27FC236}">
              <a16:creationId xmlns:a16="http://schemas.microsoft.com/office/drawing/2014/main" id="{00000000-0008-0000-0700-0000BA020000}"/>
            </a:ext>
          </a:extLst>
        </xdr:cNvPr>
        <xdr:cNvSpPr/>
      </xdr:nvSpPr>
      <xdr:spPr>
        <a:xfrm>
          <a:off x="13652500" y="16690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6662</xdr:rowOff>
    </xdr:from>
    <xdr:ext cx="534377" cy="259045"/>
    <xdr:sp macro="" textlink="">
      <xdr:nvSpPr>
        <xdr:cNvPr id="699" name="テキスト ボックス 698">
          <a:extLst>
            <a:ext uri="{FF2B5EF4-FFF2-40B4-BE49-F238E27FC236}">
              <a16:creationId xmlns:a16="http://schemas.microsoft.com/office/drawing/2014/main" id="{00000000-0008-0000-0700-0000BB020000}"/>
            </a:ext>
          </a:extLst>
        </xdr:cNvPr>
        <xdr:cNvSpPr txBox="1"/>
      </xdr:nvSpPr>
      <xdr:spPr>
        <a:xfrm>
          <a:off x="13436111" y="164658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72,589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63697</xdr:rowOff>
    </xdr:from>
    <xdr:to>
      <xdr:col>67</xdr:col>
      <xdr:colOff>101600</xdr:colOff>
      <xdr:row>97</xdr:row>
      <xdr:rowOff>165297</xdr:rowOff>
    </xdr:to>
    <xdr:sp macro="" textlink="">
      <xdr:nvSpPr>
        <xdr:cNvPr id="700" name="フローチャート: 判断 699">
          <a:extLst>
            <a:ext uri="{FF2B5EF4-FFF2-40B4-BE49-F238E27FC236}">
              <a16:creationId xmlns:a16="http://schemas.microsoft.com/office/drawing/2014/main" id="{00000000-0008-0000-0700-0000BC020000}"/>
            </a:ext>
          </a:extLst>
        </xdr:cNvPr>
        <xdr:cNvSpPr/>
      </xdr:nvSpPr>
      <xdr:spPr>
        <a:xfrm>
          <a:off x="12763500" y="166943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97</xdr:row>
      <xdr:rowOff>156424</xdr:rowOff>
    </xdr:from>
    <xdr:ext cx="534377" cy="259045"/>
    <xdr:sp macro="" textlink="">
      <xdr:nvSpPr>
        <xdr:cNvPr id="701" name="テキスト ボックス 700">
          <a:extLst>
            <a:ext uri="{FF2B5EF4-FFF2-40B4-BE49-F238E27FC236}">
              <a16:creationId xmlns:a16="http://schemas.microsoft.com/office/drawing/2014/main" id="{00000000-0008-0000-0700-0000BD020000}"/>
            </a:ext>
          </a:extLst>
        </xdr:cNvPr>
        <xdr:cNvSpPr txBox="1"/>
      </xdr:nvSpPr>
      <xdr:spPr>
        <a:xfrm>
          <a:off x="12547111" y="167870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2" name="テキスト ボックス 701">
          <a:extLst>
            <a:ext uri="{FF2B5EF4-FFF2-40B4-BE49-F238E27FC236}">
              <a16:creationId xmlns:a16="http://schemas.microsoft.com/office/drawing/2014/main" id="{00000000-0008-0000-0700-0000BE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700-0000C0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6" name="テキスト ボックス 705">
          <a:extLst>
            <a:ext uri="{FF2B5EF4-FFF2-40B4-BE49-F238E27FC236}">
              <a16:creationId xmlns:a16="http://schemas.microsoft.com/office/drawing/2014/main" id="{00000000-0008-0000-0700-0000C2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46490</xdr:rowOff>
    </xdr:from>
    <xdr:to>
      <xdr:col>85</xdr:col>
      <xdr:colOff>177800</xdr:colOff>
      <xdr:row>97</xdr:row>
      <xdr:rowOff>148090</xdr:rowOff>
    </xdr:to>
    <xdr:sp macro="" textlink="">
      <xdr:nvSpPr>
        <xdr:cNvPr id="707" name="楕円 706">
          <a:extLst>
            <a:ext uri="{FF2B5EF4-FFF2-40B4-BE49-F238E27FC236}">
              <a16:creationId xmlns:a16="http://schemas.microsoft.com/office/drawing/2014/main" id="{00000000-0008-0000-0700-0000C3020000}"/>
            </a:ext>
          </a:extLst>
        </xdr:cNvPr>
        <xdr:cNvSpPr/>
      </xdr:nvSpPr>
      <xdr:spPr>
        <a:xfrm>
          <a:off x="16268700" y="16677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24917</xdr:rowOff>
    </xdr:from>
    <xdr:ext cx="534377" cy="259045"/>
    <xdr:sp macro="" textlink="">
      <xdr:nvSpPr>
        <xdr:cNvPr id="708" name="公債費該当値テキスト">
          <a:extLst>
            <a:ext uri="{FF2B5EF4-FFF2-40B4-BE49-F238E27FC236}">
              <a16:creationId xmlns:a16="http://schemas.microsoft.com/office/drawing/2014/main" id="{00000000-0008-0000-0700-0000C4020000}"/>
            </a:ext>
          </a:extLst>
        </xdr:cNvPr>
        <xdr:cNvSpPr txBox="1"/>
      </xdr:nvSpPr>
      <xdr:spPr>
        <a:xfrm>
          <a:off x="16370300" y="166555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76,131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64177</xdr:rowOff>
    </xdr:from>
    <xdr:to>
      <xdr:col>81</xdr:col>
      <xdr:colOff>101600</xdr:colOff>
      <xdr:row>97</xdr:row>
      <xdr:rowOff>165777</xdr:rowOff>
    </xdr:to>
    <xdr:sp macro="" textlink="">
      <xdr:nvSpPr>
        <xdr:cNvPr id="709" name="楕円 708">
          <a:extLst>
            <a:ext uri="{FF2B5EF4-FFF2-40B4-BE49-F238E27FC236}">
              <a16:creationId xmlns:a16="http://schemas.microsoft.com/office/drawing/2014/main" id="{00000000-0008-0000-0700-0000C5020000}"/>
            </a:ext>
          </a:extLst>
        </xdr:cNvPr>
        <xdr:cNvSpPr/>
      </xdr:nvSpPr>
      <xdr:spPr>
        <a:xfrm>
          <a:off x="15430500" y="166948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97</xdr:row>
      <xdr:rowOff>156904</xdr:rowOff>
    </xdr:from>
    <xdr:ext cx="534377" cy="259045"/>
    <xdr:sp macro="" textlink="">
      <xdr:nvSpPr>
        <xdr:cNvPr id="710" name="テキスト ボックス 709">
          <a:extLst>
            <a:ext uri="{FF2B5EF4-FFF2-40B4-BE49-F238E27FC236}">
              <a16:creationId xmlns:a16="http://schemas.microsoft.com/office/drawing/2014/main" id="{00000000-0008-0000-0700-0000C6020000}"/>
            </a:ext>
          </a:extLst>
        </xdr:cNvPr>
        <xdr:cNvSpPr txBox="1"/>
      </xdr:nvSpPr>
      <xdr:spPr>
        <a:xfrm>
          <a:off x="15214111" y="167875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71,489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81116</xdr:rowOff>
    </xdr:from>
    <xdr:to>
      <xdr:col>76</xdr:col>
      <xdr:colOff>165100</xdr:colOff>
      <xdr:row>98</xdr:row>
      <xdr:rowOff>11266</xdr:rowOff>
    </xdr:to>
    <xdr:sp macro="" textlink="">
      <xdr:nvSpPr>
        <xdr:cNvPr id="711" name="楕円 710">
          <a:extLst>
            <a:ext uri="{FF2B5EF4-FFF2-40B4-BE49-F238E27FC236}">
              <a16:creationId xmlns:a16="http://schemas.microsoft.com/office/drawing/2014/main" id="{00000000-0008-0000-0700-0000C7020000}"/>
            </a:ext>
          </a:extLst>
        </xdr:cNvPr>
        <xdr:cNvSpPr/>
      </xdr:nvSpPr>
      <xdr:spPr>
        <a:xfrm>
          <a:off x="14541500" y="167117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2393</xdr:rowOff>
    </xdr:from>
    <xdr:ext cx="534377" cy="259045"/>
    <xdr:sp macro="" textlink="">
      <xdr:nvSpPr>
        <xdr:cNvPr id="712" name="テキスト ボックス 711">
          <a:extLst>
            <a:ext uri="{FF2B5EF4-FFF2-40B4-BE49-F238E27FC236}">
              <a16:creationId xmlns:a16="http://schemas.microsoft.com/office/drawing/2014/main" id="{00000000-0008-0000-0700-0000C8020000}"/>
            </a:ext>
          </a:extLst>
        </xdr:cNvPr>
        <xdr:cNvSpPr txBox="1"/>
      </xdr:nvSpPr>
      <xdr:spPr>
        <a:xfrm>
          <a:off x="14325111" y="168044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67,043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96462</xdr:rowOff>
    </xdr:from>
    <xdr:to>
      <xdr:col>72</xdr:col>
      <xdr:colOff>38100</xdr:colOff>
      <xdr:row>98</xdr:row>
      <xdr:rowOff>26612</xdr:rowOff>
    </xdr:to>
    <xdr:sp macro="" textlink="">
      <xdr:nvSpPr>
        <xdr:cNvPr id="713" name="楕円 712">
          <a:extLst>
            <a:ext uri="{FF2B5EF4-FFF2-40B4-BE49-F238E27FC236}">
              <a16:creationId xmlns:a16="http://schemas.microsoft.com/office/drawing/2014/main" id="{00000000-0008-0000-0700-0000C9020000}"/>
            </a:ext>
          </a:extLst>
        </xdr:cNvPr>
        <xdr:cNvSpPr/>
      </xdr:nvSpPr>
      <xdr:spPr>
        <a:xfrm>
          <a:off x="13652500" y="16727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17739</xdr:rowOff>
    </xdr:from>
    <xdr:ext cx="534377" cy="259045"/>
    <xdr:sp macro="" textlink="">
      <xdr:nvSpPr>
        <xdr:cNvPr id="714" name="テキスト ボックス 713">
          <a:extLst>
            <a:ext uri="{FF2B5EF4-FFF2-40B4-BE49-F238E27FC236}">
              <a16:creationId xmlns:a16="http://schemas.microsoft.com/office/drawing/2014/main" id="{00000000-0008-0000-0700-0000CA020000}"/>
            </a:ext>
          </a:extLst>
        </xdr:cNvPr>
        <xdr:cNvSpPr txBox="1"/>
      </xdr:nvSpPr>
      <xdr:spPr>
        <a:xfrm>
          <a:off x="13436111" y="168198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48087</xdr:rowOff>
    </xdr:from>
    <xdr:to>
      <xdr:col>67</xdr:col>
      <xdr:colOff>101600</xdr:colOff>
      <xdr:row>97</xdr:row>
      <xdr:rowOff>149687</xdr:rowOff>
    </xdr:to>
    <xdr:sp macro="" textlink="">
      <xdr:nvSpPr>
        <xdr:cNvPr id="715" name="楕円 714">
          <a:extLst>
            <a:ext uri="{FF2B5EF4-FFF2-40B4-BE49-F238E27FC236}">
              <a16:creationId xmlns:a16="http://schemas.microsoft.com/office/drawing/2014/main" id="{00000000-0008-0000-0700-0000CB020000}"/>
            </a:ext>
          </a:extLst>
        </xdr:cNvPr>
        <xdr:cNvSpPr/>
      </xdr:nvSpPr>
      <xdr:spPr>
        <a:xfrm>
          <a:off x="12763500" y="166787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95</xdr:row>
      <xdr:rowOff>166214</xdr:rowOff>
    </xdr:from>
    <xdr:ext cx="534377" cy="259045"/>
    <xdr:sp macro="" textlink="">
      <xdr:nvSpPr>
        <xdr:cNvPr id="716" name="テキスト ボックス 715">
          <a:extLst>
            <a:ext uri="{FF2B5EF4-FFF2-40B4-BE49-F238E27FC236}">
              <a16:creationId xmlns:a16="http://schemas.microsoft.com/office/drawing/2014/main" id="{00000000-0008-0000-0700-0000CC020000}"/>
            </a:ext>
          </a:extLst>
        </xdr:cNvPr>
        <xdr:cNvSpPr txBox="1"/>
      </xdr:nvSpPr>
      <xdr:spPr>
        <a:xfrm>
          <a:off x="12547111" y="164539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75,712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7" name="正方形/長方形 716">
          <a:extLst>
            <a:ext uri="{FF2B5EF4-FFF2-40B4-BE49-F238E27FC236}">
              <a16:creationId xmlns:a16="http://schemas.microsoft.com/office/drawing/2014/main" id="{00000000-0008-0000-0700-0000CD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8" name="正方形/長方形 717">
          <a:extLst>
            <a:ext uri="{FF2B5EF4-FFF2-40B4-BE49-F238E27FC236}">
              <a16:creationId xmlns:a16="http://schemas.microsoft.com/office/drawing/2014/main" id="{00000000-0008-0000-0700-0000CE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9" name="正方形/長方形 718">
          <a:extLst>
            <a:ext uri="{FF2B5EF4-FFF2-40B4-BE49-F238E27FC236}">
              <a16:creationId xmlns:a16="http://schemas.microsoft.com/office/drawing/2014/main" id="{00000000-0008-0000-0700-0000CF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0" name="正方形/長方形 719">
          <a:extLst>
            <a:ext uri="{FF2B5EF4-FFF2-40B4-BE49-F238E27FC236}">
              <a16:creationId xmlns:a16="http://schemas.microsoft.com/office/drawing/2014/main" id="{00000000-0008-0000-0700-0000D0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1" name="正方形/長方形 720">
          <a:extLst>
            <a:ext uri="{FF2B5EF4-FFF2-40B4-BE49-F238E27FC236}">
              <a16:creationId xmlns:a16="http://schemas.microsoft.com/office/drawing/2014/main" id="{00000000-0008-0000-0700-0000D1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2" name="正方形/長方形 721">
          <a:extLst>
            <a:ext uri="{FF2B5EF4-FFF2-40B4-BE49-F238E27FC236}">
              <a16:creationId xmlns:a16="http://schemas.microsoft.com/office/drawing/2014/main" id="{00000000-0008-0000-0700-0000D2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3" name="正方形/長方形 722">
          <a:extLst>
            <a:ext uri="{FF2B5EF4-FFF2-40B4-BE49-F238E27FC236}">
              <a16:creationId xmlns:a16="http://schemas.microsoft.com/office/drawing/2014/main" id="{00000000-0008-0000-0700-0000D3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4" name="正方形/長方形 723">
          <a:extLst>
            <a:ext uri="{FF2B5EF4-FFF2-40B4-BE49-F238E27FC236}">
              <a16:creationId xmlns:a16="http://schemas.microsoft.com/office/drawing/2014/main" id="{00000000-0008-0000-0700-0000D4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5" name="テキスト ボックス 724">
          <a:extLst>
            <a:ext uri="{FF2B5EF4-FFF2-40B4-BE49-F238E27FC236}">
              <a16:creationId xmlns:a16="http://schemas.microsoft.com/office/drawing/2014/main" id="{00000000-0008-0000-0700-0000D5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6" name="直線コネクタ 725">
          <a:extLst>
            <a:ext uri="{FF2B5EF4-FFF2-40B4-BE49-F238E27FC236}">
              <a16:creationId xmlns:a16="http://schemas.microsoft.com/office/drawing/2014/main" id="{00000000-0008-0000-0700-0000D6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27" name="直線コネクタ 726">
          <a:extLst>
            <a:ext uri="{FF2B5EF4-FFF2-40B4-BE49-F238E27FC236}">
              <a16:creationId xmlns:a16="http://schemas.microsoft.com/office/drawing/2014/main" id="{00000000-0008-0000-0700-0000D7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28" name="テキスト ボックス 727">
          <a:extLst>
            <a:ext uri="{FF2B5EF4-FFF2-40B4-BE49-F238E27FC236}">
              <a16:creationId xmlns:a16="http://schemas.microsoft.com/office/drawing/2014/main" id="{00000000-0008-0000-0700-0000D8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29" name="直線コネクタ 728">
          <a:extLst>
            <a:ext uri="{FF2B5EF4-FFF2-40B4-BE49-F238E27FC236}">
              <a16:creationId xmlns:a16="http://schemas.microsoft.com/office/drawing/2014/main" id="{00000000-0008-0000-0700-0000D9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30" name="テキスト ボックス 729">
          <a:extLst>
            <a:ext uri="{FF2B5EF4-FFF2-40B4-BE49-F238E27FC236}">
              <a16:creationId xmlns:a16="http://schemas.microsoft.com/office/drawing/2014/main" id="{00000000-0008-0000-0700-0000DA020000}"/>
            </a:ext>
          </a:extLst>
        </xdr:cNvPr>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31" name="直線コネクタ 730">
          <a:extLst>
            <a:ext uri="{FF2B5EF4-FFF2-40B4-BE49-F238E27FC236}">
              <a16:creationId xmlns:a16="http://schemas.microsoft.com/office/drawing/2014/main" id="{00000000-0008-0000-0700-0000DB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32" name="テキスト ボックス 731">
          <a:extLst>
            <a:ext uri="{FF2B5EF4-FFF2-40B4-BE49-F238E27FC236}">
              <a16:creationId xmlns:a16="http://schemas.microsoft.com/office/drawing/2014/main" id="{00000000-0008-0000-0700-0000DC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33" name="直線コネクタ 732">
          <a:extLst>
            <a:ext uri="{FF2B5EF4-FFF2-40B4-BE49-F238E27FC236}">
              <a16:creationId xmlns:a16="http://schemas.microsoft.com/office/drawing/2014/main" id="{00000000-0008-0000-0700-0000DD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34" name="テキスト ボックス 733">
          <a:extLst>
            <a:ext uri="{FF2B5EF4-FFF2-40B4-BE49-F238E27FC236}">
              <a16:creationId xmlns:a16="http://schemas.microsoft.com/office/drawing/2014/main" id="{00000000-0008-0000-0700-0000DE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5" name="直線コネクタ 734">
          <a:extLst>
            <a:ext uri="{FF2B5EF4-FFF2-40B4-BE49-F238E27FC236}">
              <a16:creationId xmlns:a16="http://schemas.microsoft.com/office/drawing/2014/main" id="{00000000-0008-0000-0700-0000DF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6" name="テキスト ボックス 735">
          <a:extLst>
            <a:ext uri="{FF2B5EF4-FFF2-40B4-BE49-F238E27FC236}">
              <a16:creationId xmlns:a16="http://schemas.microsoft.com/office/drawing/2014/main" id="{00000000-0008-0000-0700-0000E0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7" name="諸支出金グラフ枠">
          <a:extLst>
            <a:ext uri="{FF2B5EF4-FFF2-40B4-BE49-F238E27FC236}">
              <a16:creationId xmlns:a16="http://schemas.microsoft.com/office/drawing/2014/main" id="{00000000-0008-0000-0700-0000E1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32</xdr:row>
      <xdr:rowOff>26726</xdr:rowOff>
    </xdr:from>
    <xdr:to>
      <xdr:col>116</xdr:col>
      <xdr:colOff>62864</xdr:colOff>
      <xdr:row>38</xdr:row>
      <xdr:rowOff>139700</xdr:rowOff>
    </xdr:to>
    <xdr:cxnSp macro="">
      <xdr:nvCxnSpPr>
        <xdr:cNvPr id="738" name="直線コネクタ 737">
          <a:extLst>
            <a:ext uri="{FF2B5EF4-FFF2-40B4-BE49-F238E27FC236}">
              <a16:creationId xmlns:a16="http://schemas.microsoft.com/office/drawing/2014/main" id="{00000000-0008-0000-0700-0000E2020000}"/>
            </a:ext>
          </a:extLst>
        </xdr:cNvPr>
        <xdr:cNvCxnSpPr/>
      </xdr:nvCxnSpPr>
      <xdr:spPr>
        <a:xfrm flipV="1">
          <a:off x="22159595" y="5513126"/>
          <a:ext cx="1269" cy="11416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1937</xdr:rowOff>
    </xdr:from>
    <xdr:ext cx="249299" cy="259045"/>
    <xdr:sp macro="" textlink="">
      <xdr:nvSpPr>
        <xdr:cNvPr id="739" name="諸支出金最小値テキスト">
          <a:extLst>
            <a:ext uri="{FF2B5EF4-FFF2-40B4-BE49-F238E27FC236}">
              <a16:creationId xmlns:a16="http://schemas.microsoft.com/office/drawing/2014/main" id="{00000000-0008-0000-0700-0000E3020000}"/>
            </a:ext>
          </a:extLst>
        </xdr:cNvPr>
        <xdr:cNvSpPr txBox="1"/>
      </xdr:nvSpPr>
      <xdr:spPr>
        <a:xfrm>
          <a:off x="22212300" y="668848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40" name="直線コネクタ 739">
          <a:extLst>
            <a:ext uri="{FF2B5EF4-FFF2-40B4-BE49-F238E27FC236}">
              <a16:creationId xmlns:a16="http://schemas.microsoft.com/office/drawing/2014/main" id="{00000000-0008-0000-0700-0000E4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144853</xdr:rowOff>
    </xdr:from>
    <xdr:ext cx="534377" cy="259045"/>
    <xdr:sp macro="" textlink="">
      <xdr:nvSpPr>
        <xdr:cNvPr id="741" name="諸支出金最大値テキスト">
          <a:extLst>
            <a:ext uri="{FF2B5EF4-FFF2-40B4-BE49-F238E27FC236}">
              <a16:creationId xmlns:a16="http://schemas.microsoft.com/office/drawing/2014/main" id="{00000000-0008-0000-0700-0000E5020000}"/>
            </a:ext>
          </a:extLst>
        </xdr:cNvPr>
        <xdr:cNvSpPr txBox="1"/>
      </xdr:nvSpPr>
      <xdr:spPr>
        <a:xfrm>
          <a:off x="22212300" y="52883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24,971</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32</xdr:row>
      <xdr:rowOff>26726</xdr:rowOff>
    </xdr:from>
    <xdr:to>
      <xdr:col>116</xdr:col>
      <xdr:colOff>152400</xdr:colOff>
      <xdr:row>32</xdr:row>
      <xdr:rowOff>26726</xdr:rowOff>
    </xdr:to>
    <xdr:cxnSp macro="">
      <xdr:nvCxnSpPr>
        <xdr:cNvPr id="742" name="直線コネクタ 741">
          <a:extLst>
            <a:ext uri="{FF2B5EF4-FFF2-40B4-BE49-F238E27FC236}">
              <a16:creationId xmlns:a16="http://schemas.microsoft.com/office/drawing/2014/main" id="{00000000-0008-0000-0700-0000E6020000}"/>
            </a:ext>
          </a:extLst>
        </xdr:cNvPr>
        <xdr:cNvCxnSpPr/>
      </xdr:nvCxnSpPr>
      <xdr:spPr>
        <a:xfrm>
          <a:off x="22072600" y="55131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43" name="直線コネクタ 742">
          <a:extLst>
            <a:ext uri="{FF2B5EF4-FFF2-40B4-BE49-F238E27FC236}">
              <a16:creationId xmlns:a16="http://schemas.microsoft.com/office/drawing/2014/main" id="{00000000-0008-0000-0700-0000E7020000}"/>
            </a:ext>
          </a:extLst>
        </xdr:cNvPr>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90837</xdr:rowOff>
    </xdr:from>
    <xdr:ext cx="378565" cy="259045"/>
    <xdr:sp macro="" textlink="">
      <xdr:nvSpPr>
        <xdr:cNvPr id="744" name="諸支出金平均値テキスト">
          <a:extLst>
            <a:ext uri="{FF2B5EF4-FFF2-40B4-BE49-F238E27FC236}">
              <a16:creationId xmlns:a16="http://schemas.microsoft.com/office/drawing/2014/main" id="{00000000-0008-0000-0700-0000E8020000}"/>
            </a:ext>
          </a:extLst>
        </xdr:cNvPr>
        <xdr:cNvSpPr txBox="1"/>
      </xdr:nvSpPr>
      <xdr:spPr>
        <a:xfrm>
          <a:off x="22212300" y="6434487"/>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67960</xdr:rowOff>
    </xdr:from>
    <xdr:to>
      <xdr:col>116</xdr:col>
      <xdr:colOff>114300</xdr:colOff>
      <xdr:row>38</xdr:row>
      <xdr:rowOff>169560</xdr:rowOff>
    </xdr:to>
    <xdr:sp macro="" textlink="">
      <xdr:nvSpPr>
        <xdr:cNvPr id="745" name="フローチャート: 判断 744">
          <a:extLst>
            <a:ext uri="{FF2B5EF4-FFF2-40B4-BE49-F238E27FC236}">
              <a16:creationId xmlns:a16="http://schemas.microsoft.com/office/drawing/2014/main" id="{00000000-0008-0000-0700-0000E9020000}"/>
            </a:ext>
          </a:extLst>
        </xdr:cNvPr>
        <xdr:cNvSpPr/>
      </xdr:nvSpPr>
      <xdr:spPr>
        <a:xfrm>
          <a:off x="22110700" y="6583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46" name="直線コネクタ 745">
          <a:extLst>
            <a:ext uri="{FF2B5EF4-FFF2-40B4-BE49-F238E27FC236}">
              <a16:creationId xmlns:a16="http://schemas.microsoft.com/office/drawing/2014/main" id="{00000000-0008-0000-0700-0000EA020000}"/>
            </a:ext>
          </a:extLst>
        </xdr:cNvPr>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73218</xdr:rowOff>
    </xdr:from>
    <xdr:to>
      <xdr:col>112</xdr:col>
      <xdr:colOff>38100</xdr:colOff>
      <xdr:row>39</xdr:row>
      <xdr:rowOff>3368</xdr:rowOff>
    </xdr:to>
    <xdr:sp macro="" textlink="">
      <xdr:nvSpPr>
        <xdr:cNvPr id="747" name="フローチャート: 判断 746">
          <a:extLst>
            <a:ext uri="{FF2B5EF4-FFF2-40B4-BE49-F238E27FC236}">
              <a16:creationId xmlns:a16="http://schemas.microsoft.com/office/drawing/2014/main" id="{00000000-0008-0000-0700-0000EB020000}"/>
            </a:ext>
          </a:extLst>
        </xdr:cNvPr>
        <xdr:cNvSpPr/>
      </xdr:nvSpPr>
      <xdr:spPr>
        <a:xfrm>
          <a:off x="21272500" y="65883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19895</xdr:rowOff>
    </xdr:from>
    <xdr:ext cx="378565" cy="259045"/>
    <xdr:sp macro="" textlink="">
      <xdr:nvSpPr>
        <xdr:cNvPr id="748" name="テキスト ボックス 747">
          <a:extLst>
            <a:ext uri="{FF2B5EF4-FFF2-40B4-BE49-F238E27FC236}">
              <a16:creationId xmlns:a16="http://schemas.microsoft.com/office/drawing/2014/main" id="{00000000-0008-0000-0700-0000EC020000}"/>
            </a:ext>
          </a:extLst>
        </xdr:cNvPr>
        <xdr:cNvSpPr txBox="1"/>
      </xdr:nvSpPr>
      <xdr:spPr>
        <a:xfrm>
          <a:off x="21134017" y="636354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49" name="直線コネクタ 748">
          <a:extLst>
            <a:ext uri="{FF2B5EF4-FFF2-40B4-BE49-F238E27FC236}">
              <a16:creationId xmlns:a16="http://schemas.microsoft.com/office/drawing/2014/main" id="{00000000-0008-0000-0700-0000ED020000}"/>
            </a:ext>
          </a:extLst>
        </xdr:cNvPr>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58679</xdr:rowOff>
    </xdr:from>
    <xdr:to>
      <xdr:col>107</xdr:col>
      <xdr:colOff>101600</xdr:colOff>
      <xdr:row>38</xdr:row>
      <xdr:rowOff>160279</xdr:rowOff>
    </xdr:to>
    <xdr:sp macro="" textlink="">
      <xdr:nvSpPr>
        <xdr:cNvPr id="750" name="フローチャート: 判断 749">
          <a:extLst>
            <a:ext uri="{FF2B5EF4-FFF2-40B4-BE49-F238E27FC236}">
              <a16:creationId xmlns:a16="http://schemas.microsoft.com/office/drawing/2014/main" id="{00000000-0008-0000-0700-0000EE020000}"/>
            </a:ext>
          </a:extLst>
        </xdr:cNvPr>
        <xdr:cNvSpPr/>
      </xdr:nvSpPr>
      <xdr:spPr>
        <a:xfrm>
          <a:off x="20383500" y="65737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5356</xdr:rowOff>
    </xdr:from>
    <xdr:ext cx="378565" cy="259045"/>
    <xdr:sp macro="" textlink="">
      <xdr:nvSpPr>
        <xdr:cNvPr id="751" name="テキスト ボックス 750">
          <a:extLst>
            <a:ext uri="{FF2B5EF4-FFF2-40B4-BE49-F238E27FC236}">
              <a16:creationId xmlns:a16="http://schemas.microsoft.com/office/drawing/2014/main" id="{00000000-0008-0000-0700-0000EF020000}"/>
            </a:ext>
          </a:extLst>
        </xdr:cNvPr>
        <xdr:cNvSpPr txBox="1"/>
      </xdr:nvSpPr>
      <xdr:spPr>
        <a:xfrm>
          <a:off x="20245017" y="634900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52" name="直線コネクタ 751">
          <a:extLst>
            <a:ext uri="{FF2B5EF4-FFF2-40B4-BE49-F238E27FC236}">
              <a16:creationId xmlns:a16="http://schemas.microsoft.com/office/drawing/2014/main" id="{00000000-0008-0000-0700-0000F0020000}"/>
            </a:ext>
          </a:extLst>
        </xdr:cNvPr>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73904</xdr:rowOff>
    </xdr:from>
    <xdr:to>
      <xdr:col>102</xdr:col>
      <xdr:colOff>165100</xdr:colOff>
      <xdr:row>39</xdr:row>
      <xdr:rowOff>4054</xdr:rowOff>
    </xdr:to>
    <xdr:sp macro="" textlink="">
      <xdr:nvSpPr>
        <xdr:cNvPr id="753" name="フローチャート: 判断 752">
          <a:extLst>
            <a:ext uri="{FF2B5EF4-FFF2-40B4-BE49-F238E27FC236}">
              <a16:creationId xmlns:a16="http://schemas.microsoft.com/office/drawing/2014/main" id="{00000000-0008-0000-0700-0000F1020000}"/>
            </a:ext>
          </a:extLst>
        </xdr:cNvPr>
        <xdr:cNvSpPr/>
      </xdr:nvSpPr>
      <xdr:spPr>
        <a:xfrm>
          <a:off x="19494500" y="65890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20581</xdr:rowOff>
    </xdr:from>
    <xdr:ext cx="378565" cy="259045"/>
    <xdr:sp macro="" textlink="">
      <xdr:nvSpPr>
        <xdr:cNvPr id="754" name="テキスト ボックス 753">
          <a:extLst>
            <a:ext uri="{FF2B5EF4-FFF2-40B4-BE49-F238E27FC236}">
              <a16:creationId xmlns:a16="http://schemas.microsoft.com/office/drawing/2014/main" id="{00000000-0008-0000-0700-0000F2020000}"/>
            </a:ext>
          </a:extLst>
        </xdr:cNvPr>
        <xdr:cNvSpPr txBox="1"/>
      </xdr:nvSpPr>
      <xdr:spPr>
        <a:xfrm>
          <a:off x="19356017" y="636423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73218</xdr:rowOff>
    </xdr:from>
    <xdr:to>
      <xdr:col>98</xdr:col>
      <xdr:colOff>38100</xdr:colOff>
      <xdr:row>39</xdr:row>
      <xdr:rowOff>3368</xdr:rowOff>
    </xdr:to>
    <xdr:sp macro="" textlink="">
      <xdr:nvSpPr>
        <xdr:cNvPr id="755" name="フローチャート: 判断 754">
          <a:extLst>
            <a:ext uri="{FF2B5EF4-FFF2-40B4-BE49-F238E27FC236}">
              <a16:creationId xmlns:a16="http://schemas.microsoft.com/office/drawing/2014/main" id="{00000000-0008-0000-0700-0000F3020000}"/>
            </a:ext>
          </a:extLst>
        </xdr:cNvPr>
        <xdr:cNvSpPr/>
      </xdr:nvSpPr>
      <xdr:spPr>
        <a:xfrm>
          <a:off x="18605500" y="65883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19895</xdr:rowOff>
    </xdr:from>
    <xdr:ext cx="378565" cy="259045"/>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18467017" y="636354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7" name="テキスト ボックス 756">
          <a:extLst>
            <a:ext uri="{FF2B5EF4-FFF2-40B4-BE49-F238E27FC236}">
              <a16:creationId xmlns:a16="http://schemas.microsoft.com/office/drawing/2014/main" id="{00000000-0008-0000-0700-0000F5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8" name="テキスト ボックス 757">
          <a:extLst>
            <a:ext uri="{FF2B5EF4-FFF2-40B4-BE49-F238E27FC236}">
              <a16:creationId xmlns:a16="http://schemas.microsoft.com/office/drawing/2014/main" id="{00000000-0008-0000-0700-0000F6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0" name="テキスト ボックス 759">
          <a:extLst>
            <a:ext uri="{FF2B5EF4-FFF2-40B4-BE49-F238E27FC236}">
              <a16:creationId xmlns:a16="http://schemas.microsoft.com/office/drawing/2014/main" id="{00000000-0008-0000-0700-0000F8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1" name="テキスト ボックス 760">
          <a:extLst>
            <a:ext uri="{FF2B5EF4-FFF2-40B4-BE49-F238E27FC236}">
              <a16:creationId xmlns:a16="http://schemas.microsoft.com/office/drawing/2014/main" id="{00000000-0008-0000-0700-0000F9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62" name="楕円 761">
          <a:extLst>
            <a:ext uri="{FF2B5EF4-FFF2-40B4-BE49-F238E27FC236}">
              <a16:creationId xmlns:a16="http://schemas.microsoft.com/office/drawing/2014/main" id="{00000000-0008-0000-0700-0000FA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46387</xdr:rowOff>
    </xdr:from>
    <xdr:ext cx="249299" cy="259045"/>
    <xdr:sp macro="" textlink="">
      <xdr:nvSpPr>
        <xdr:cNvPr id="763" name="諸支出金該当値テキスト">
          <a:extLst>
            <a:ext uri="{FF2B5EF4-FFF2-40B4-BE49-F238E27FC236}">
              <a16:creationId xmlns:a16="http://schemas.microsoft.com/office/drawing/2014/main" id="{00000000-0008-0000-0700-0000FB020000}"/>
            </a:ext>
          </a:extLst>
        </xdr:cNvPr>
        <xdr:cNvSpPr txBox="1"/>
      </xdr:nvSpPr>
      <xdr:spPr>
        <a:xfrm>
          <a:off x="22212300" y="656148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64" name="楕円 763">
          <a:extLst>
            <a:ext uri="{FF2B5EF4-FFF2-40B4-BE49-F238E27FC236}">
              <a16:creationId xmlns:a16="http://schemas.microsoft.com/office/drawing/2014/main" id="{00000000-0008-0000-0700-0000FC02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65" name="テキスト ボックス 764">
          <a:extLst>
            <a:ext uri="{FF2B5EF4-FFF2-40B4-BE49-F238E27FC236}">
              <a16:creationId xmlns:a16="http://schemas.microsoft.com/office/drawing/2014/main" id="{00000000-0008-0000-0700-0000FD020000}"/>
            </a:ext>
          </a:extLst>
        </xdr:cNvPr>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66" name="楕円 765">
          <a:extLst>
            <a:ext uri="{FF2B5EF4-FFF2-40B4-BE49-F238E27FC236}">
              <a16:creationId xmlns:a16="http://schemas.microsoft.com/office/drawing/2014/main" id="{00000000-0008-0000-0700-0000FE020000}"/>
            </a:ext>
          </a:extLst>
        </xdr:cNvPr>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67" name="テキスト ボックス 766">
          <a:extLst>
            <a:ext uri="{FF2B5EF4-FFF2-40B4-BE49-F238E27FC236}">
              <a16:creationId xmlns:a16="http://schemas.microsoft.com/office/drawing/2014/main" id="{00000000-0008-0000-0700-0000FF020000}"/>
            </a:ext>
          </a:extLst>
        </xdr:cNvPr>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68" name="楕円 767">
          <a:extLst>
            <a:ext uri="{FF2B5EF4-FFF2-40B4-BE49-F238E27FC236}">
              <a16:creationId xmlns:a16="http://schemas.microsoft.com/office/drawing/2014/main" id="{00000000-0008-0000-0700-00000003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69" name="テキスト ボックス 768">
          <a:extLst>
            <a:ext uri="{FF2B5EF4-FFF2-40B4-BE49-F238E27FC236}">
              <a16:creationId xmlns:a16="http://schemas.microsoft.com/office/drawing/2014/main" id="{00000000-0008-0000-0700-000001030000}"/>
            </a:ext>
          </a:extLst>
        </xdr:cNvPr>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70" name="楕円 769">
          <a:extLst>
            <a:ext uri="{FF2B5EF4-FFF2-40B4-BE49-F238E27FC236}">
              <a16:creationId xmlns:a16="http://schemas.microsoft.com/office/drawing/2014/main" id="{00000000-0008-0000-0700-000002030000}"/>
            </a:ext>
          </a:extLst>
        </xdr:cNvPr>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71" name="テキスト ボックス 770">
          <a:extLst>
            <a:ext uri="{FF2B5EF4-FFF2-40B4-BE49-F238E27FC236}">
              <a16:creationId xmlns:a16="http://schemas.microsoft.com/office/drawing/2014/main" id="{00000000-0008-0000-0700-000003030000}"/>
            </a:ext>
          </a:extLst>
        </xdr:cNvPr>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2" name="正方形/長方形 771">
          <a:extLst>
            <a:ext uri="{FF2B5EF4-FFF2-40B4-BE49-F238E27FC236}">
              <a16:creationId xmlns:a16="http://schemas.microsoft.com/office/drawing/2014/main" id="{00000000-0008-0000-0700-000004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3" name="正方形/長方形 772">
          <a:extLst>
            <a:ext uri="{FF2B5EF4-FFF2-40B4-BE49-F238E27FC236}">
              <a16:creationId xmlns:a16="http://schemas.microsoft.com/office/drawing/2014/main" id="{00000000-0008-0000-0700-000005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4" name="正方形/長方形 773">
          <a:extLst>
            <a:ext uri="{FF2B5EF4-FFF2-40B4-BE49-F238E27FC236}">
              <a16:creationId xmlns:a16="http://schemas.microsoft.com/office/drawing/2014/main" id="{00000000-0008-0000-0700-000006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5" name="正方形/長方形 774">
          <a:extLst>
            <a:ext uri="{FF2B5EF4-FFF2-40B4-BE49-F238E27FC236}">
              <a16:creationId xmlns:a16="http://schemas.microsoft.com/office/drawing/2014/main" id="{00000000-0008-0000-0700-000007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6" name="正方形/長方形 775">
          <a:extLst>
            <a:ext uri="{FF2B5EF4-FFF2-40B4-BE49-F238E27FC236}">
              <a16:creationId xmlns:a16="http://schemas.microsoft.com/office/drawing/2014/main" id="{00000000-0008-0000-0700-000008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7" name="正方形/長方形 776">
          <a:extLst>
            <a:ext uri="{FF2B5EF4-FFF2-40B4-BE49-F238E27FC236}">
              <a16:creationId xmlns:a16="http://schemas.microsoft.com/office/drawing/2014/main" id="{00000000-0008-0000-0700-000009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8" name="正方形/長方形 777">
          <a:extLst>
            <a:ext uri="{FF2B5EF4-FFF2-40B4-BE49-F238E27FC236}">
              <a16:creationId xmlns:a16="http://schemas.microsoft.com/office/drawing/2014/main" id="{00000000-0008-0000-0700-00000A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9" name="正方形/長方形 778">
          <a:extLst>
            <a:ext uri="{FF2B5EF4-FFF2-40B4-BE49-F238E27FC236}">
              <a16:creationId xmlns:a16="http://schemas.microsoft.com/office/drawing/2014/main" id="{00000000-0008-0000-0700-00000B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0" name="テキスト ボックス 779">
          <a:extLst>
            <a:ext uri="{FF2B5EF4-FFF2-40B4-BE49-F238E27FC236}">
              <a16:creationId xmlns:a16="http://schemas.microsoft.com/office/drawing/2014/main" id="{00000000-0008-0000-0700-00000C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1" name="直線コネクタ 780">
          <a:extLst>
            <a:ext uri="{FF2B5EF4-FFF2-40B4-BE49-F238E27FC236}">
              <a16:creationId xmlns:a16="http://schemas.microsoft.com/office/drawing/2014/main" id="{00000000-0008-0000-0700-00000D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82" name="直線コネクタ 781">
          <a:extLst>
            <a:ext uri="{FF2B5EF4-FFF2-40B4-BE49-F238E27FC236}">
              <a16:creationId xmlns:a16="http://schemas.microsoft.com/office/drawing/2014/main" id="{00000000-0008-0000-0700-00000E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83" name="テキスト ボックス 782">
          <a:extLst>
            <a:ext uri="{FF2B5EF4-FFF2-40B4-BE49-F238E27FC236}">
              <a16:creationId xmlns:a16="http://schemas.microsoft.com/office/drawing/2014/main" id="{00000000-0008-0000-0700-00000F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4" name="直線コネクタ 783">
          <a:extLst>
            <a:ext uri="{FF2B5EF4-FFF2-40B4-BE49-F238E27FC236}">
              <a16:creationId xmlns:a16="http://schemas.microsoft.com/office/drawing/2014/main" id="{00000000-0008-0000-0700-000010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85" name="テキスト ボックス 784">
          <a:extLst>
            <a:ext uri="{FF2B5EF4-FFF2-40B4-BE49-F238E27FC236}">
              <a16:creationId xmlns:a16="http://schemas.microsoft.com/office/drawing/2014/main" id="{00000000-0008-0000-0700-000011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6" name="前年度繰上充用金グラフ枠">
          <a:extLst>
            <a:ext uri="{FF2B5EF4-FFF2-40B4-BE49-F238E27FC236}">
              <a16:creationId xmlns:a16="http://schemas.microsoft.com/office/drawing/2014/main" id="{00000000-0008-0000-0700-000012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87" name="直線コネクタ 786">
          <a:extLst>
            <a:ext uri="{FF2B5EF4-FFF2-40B4-BE49-F238E27FC236}">
              <a16:creationId xmlns:a16="http://schemas.microsoft.com/office/drawing/2014/main" id="{00000000-0008-0000-0700-000013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88" name="前年度繰上充用金最小値テキスト">
          <a:extLst>
            <a:ext uri="{FF2B5EF4-FFF2-40B4-BE49-F238E27FC236}">
              <a16:creationId xmlns:a16="http://schemas.microsoft.com/office/drawing/2014/main" id="{00000000-0008-0000-0700-000014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9" name="直線コネクタ 788">
          <a:extLst>
            <a:ext uri="{FF2B5EF4-FFF2-40B4-BE49-F238E27FC236}">
              <a16:creationId xmlns:a16="http://schemas.microsoft.com/office/drawing/2014/main" id="{00000000-0008-0000-0700-000015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90" name="前年度繰上充用金最大値テキスト">
          <a:extLst>
            <a:ext uri="{FF2B5EF4-FFF2-40B4-BE49-F238E27FC236}">
              <a16:creationId xmlns:a16="http://schemas.microsoft.com/office/drawing/2014/main" id="{00000000-0008-0000-0700-000016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1" name="直線コネクタ 790">
          <a:extLst>
            <a:ext uri="{FF2B5EF4-FFF2-40B4-BE49-F238E27FC236}">
              <a16:creationId xmlns:a16="http://schemas.microsoft.com/office/drawing/2014/main" id="{00000000-0008-0000-0700-000017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792" name="直線コネクタ 791">
          <a:extLst>
            <a:ext uri="{FF2B5EF4-FFF2-40B4-BE49-F238E27FC236}">
              <a16:creationId xmlns:a16="http://schemas.microsoft.com/office/drawing/2014/main" id="{00000000-0008-0000-0700-000018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793" name="前年度繰上充用金平均値テキスト">
          <a:extLst>
            <a:ext uri="{FF2B5EF4-FFF2-40B4-BE49-F238E27FC236}">
              <a16:creationId xmlns:a16="http://schemas.microsoft.com/office/drawing/2014/main" id="{00000000-0008-0000-0700-000019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794" name="フローチャート: 判断 793">
          <a:extLst>
            <a:ext uri="{FF2B5EF4-FFF2-40B4-BE49-F238E27FC236}">
              <a16:creationId xmlns:a16="http://schemas.microsoft.com/office/drawing/2014/main" id="{00000000-0008-0000-0700-00001A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795" name="直線コネクタ 794">
          <a:extLst>
            <a:ext uri="{FF2B5EF4-FFF2-40B4-BE49-F238E27FC236}">
              <a16:creationId xmlns:a16="http://schemas.microsoft.com/office/drawing/2014/main" id="{00000000-0008-0000-0700-00001B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796" name="フローチャート: 判断 795">
          <a:extLst>
            <a:ext uri="{FF2B5EF4-FFF2-40B4-BE49-F238E27FC236}">
              <a16:creationId xmlns:a16="http://schemas.microsoft.com/office/drawing/2014/main" id="{00000000-0008-0000-0700-00001C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797" name="テキスト ボックス 796">
          <a:extLst>
            <a:ext uri="{FF2B5EF4-FFF2-40B4-BE49-F238E27FC236}">
              <a16:creationId xmlns:a16="http://schemas.microsoft.com/office/drawing/2014/main" id="{00000000-0008-0000-0700-00001D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798" name="直線コネクタ 797">
          <a:extLst>
            <a:ext uri="{FF2B5EF4-FFF2-40B4-BE49-F238E27FC236}">
              <a16:creationId xmlns:a16="http://schemas.microsoft.com/office/drawing/2014/main" id="{00000000-0008-0000-0700-00001E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799" name="フローチャート: 判断 798">
          <a:extLst>
            <a:ext uri="{FF2B5EF4-FFF2-40B4-BE49-F238E27FC236}">
              <a16:creationId xmlns:a16="http://schemas.microsoft.com/office/drawing/2014/main" id="{00000000-0008-0000-0700-00001F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800" name="テキスト ボックス 799">
          <a:extLst>
            <a:ext uri="{FF2B5EF4-FFF2-40B4-BE49-F238E27FC236}">
              <a16:creationId xmlns:a16="http://schemas.microsoft.com/office/drawing/2014/main" id="{00000000-0008-0000-0700-000020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801" name="直線コネクタ 800">
          <a:extLst>
            <a:ext uri="{FF2B5EF4-FFF2-40B4-BE49-F238E27FC236}">
              <a16:creationId xmlns:a16="http://schemas.microsoft.com/office/drawing/2014/main" id="{00000000-0008-0000-0700-000021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02" name="フローチャート: 判断 801">
          <a:extLst>
            <a:ext uri="{FF2B5EF4-FFF2-40B4-BE49-F238E27FC236}">
              <a16:creationId xmlns:a16="http://schemas.microsoft.com/office/drawing/2014/main" id="{00000000-0008-0000-0700-000022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803" name="テキスト ボックス 802">
          <a:extLst>
            <a:ext uri="{FF2B5EF4-FFF2-40B4-BE49-F238E27FC236}">
              <a16:creationId xmlns:a16="http://schemas.microsoft.com/office/drawing/2014/main" id="{00000000-0008-0000-0700-000023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04" name="フローチャート: 判断 803">
          <a:extLst>
            <a:ext uri="{FF2B5EF4-FFF2-40B4-BE49-F238E27FC236}">
              <a16:creationId xmlns:a16="http://schemas.microsoft.com/office/drawing/2014/main" id="{00000000-0008-0000-0700-000024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05" name="テキスト ボックス 804">
          <a:extLst>
            <a:ext uri="{FF2B5EF4-FFF2-40B4-BE49-F238E27FC236}">
              <a16:creationId xmlns:a16="http://schemas.microsoft.com/office/drawing/2014/main" id="{00000000-0008-0000-0700-000025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6" name="テキスト ボックス 805">
          <a:extLst>
            <a:ext uri="{FF2B5EF4-FFF2-40B4-BE49-F238E27FC236}">
              <a16:creationId xmlns:a16="http://schemas.microsoft.com/office/drawing/2014/main" id="{00000000-0008-0000-0700-000026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7" name="テキスト ボックス 806">
          <a:extLst>
            <a:ext uri="{FF2B5EF4-FFF2-40B4-BE49-F238E27FC236}">
              <a16:creationId xmlns:a16="http://schemas.microsoft.com/office/drawing/2014/main" id="{00000000-0008-0000-0700-000027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8" name="テキスト ボックス 807">
          <a:extLst>
            <a:ext uri="{FF2B5EF4-FFF2-40B4-BE49-F238E27FC236}">
              <a16:creationId xmlns:a16="http://schemas.microsoft.com/office/drawing/2014/main" id="{00000000-0008-0000-0700-000028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9" name="テキスト ボックス 808">
          <a:extLst>
            <a:ext uri="{FF2B5EF4-FFF2-40B4-BE49-F238E27FC236}">
              <a16:creationId xmlns:a16="http://schemas.microsoft.com/office/drawing/2014/main" id="{00000000-0008-0000-0700-000029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0" name="テキスト ボックス 809">
          <a:extLst>
            <a:ext uri="{FF2B5EF4-FFF2-40B4-BE49-F238E27FC236}">
              <a16:creationId xmlns:a16="http://schemas.microsoft.com/office/drawing/2014/main" id="{00000000-0008-0000-0700-00002A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11" name="楕円 810">
          <a:extLst>
            <a:ext uri="{FF2B5EF4-FFF2-40B4-BE49-F238E27FC236}">
              <a16:creationId xmlns:a16="http://schemas.microsoft.com/office/drawing/2014/main" id="{00000000-0008-0000-0700-00002B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12" name="前年度繰上充用金該当値テキスト">
          <a:extLst>
            <a:ext uri="{FF2B5EF4-FFF2-40B4-BE49-F238E27FC236}">
              <a16:creationId xmlns:a16="http://schemas.microsoft.com/office/drawing/2014/main" id="{00000000-0008-0000-0700-00002C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13" name="楕円 812">
          <a:extLst>
            <a:ext uri="{FF2B5EF4-FFF2-40B4-BE49-F238E27FC236}">
              <a16:creationId xmlns:a16="http://schemas.microsoft.com/office/drawing/2014/main" id="{00000000-0008-0000-0700-00002D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14" name="テキスト ボックス 813">
          <a:extLst>
            <a:ext uri="{FF2B5EF4-FFF2-40B4-BE49-F238E27FC236}">
              <a16:creationId xmlns:a16="http://schemas.microsoft.com/office/drawing/2014/main" id="{00000000-0008-0000-0700-00002E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15" name="楕円 814">
          <a:extLst>
            <a:ext uri="{FF2B5EF4-FFF2-40B4-BE49-F238E27FC236}">
              <a16:creationId xmlns:a16="http://schemas.microsoft.com/office/drawing/2014/main" id="{00000000-0008-0000-0700-00002F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17" name="楕円 816">
          <a:extLst>
            <a:ext uri="{FF2B5EF4-FFF2-40B4-BE49-F238E27FC236}">
              <a16:creationId xmlns:a16="http://schemas.microsoft.com/office/drawing/2014/main" id="{00000000-0008-0000-0700-000031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19" name="楕円 818">
          <a:extLst>
            <a:ext uri="{FF2B5EF4-FFF2-40B4-BE49-F238E27FC236}">
              <a16:creationId xmlns:a16="http://schemas.microsoft.com/office/drawing/2014/main" id="{00000000-0008-0000-0700-000033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20" name="テキスト ボックス 819">
          <a:extLst>
            <a:ext uri="{FF2B5EF4-FFF2-40B4-BE49-F238E27FC236}">
              <a16:creationId xmlns:a16="http://schemas.microsoft.com/office/drawing/2014/main" id="{00000000-0008-0000-0700-000034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1" name="正方形/長方形 820">
          <a:extLst>
            <a:ext uri="{FF2B5EF4-FFF2-40B4-BE49-F238E27FC236}">
              <a16:creationId xmlns:a16="http://schemas.microsoft.com/office/drawing/2014/main" id="{00000000-0008-0000-0700-000035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22" name="正方形/長方形 821">
          <a:extLst>
            <a:ext uri="{FF2B5EF4-FFF2-40B4-BE49-F238E27FC236}">
              <a16:creationId xmlns:a16="http://schemas.microsoft.com/office/drawing/2014/main" id="{00000000-0008-0000-0700-000036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23" name="テキスト ボックス 822">
          <a:extLst>
            <a:ext uri="{FF2B5EF4-FFF2-40B4-BE49-F238E27FC236}">
              <a16:creationId xmlns:a16="http://schemas.microsoft.com/office/drawing/2014/main" id="{00000000-0008-0000-0700-000037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R4</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では、議会費において類似団体平均を上回り、前年度と比較し、</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583</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円増加している。</a:t>
          </a:r>
          <a:endPar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endParaRPr>
        </a:p>
        <a:p>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要因は、議会改選に伴い欠員</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1</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名分の議員報酬が増額となったためである。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また、各項目</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において、</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普通建設事業費に係る影響が大きく出ることから、投資的経費については事業の選択や先送り等を検討し、公共施設の老朽化に伴う改修については、公共施設等個別計画により改修時期の平準化を図り、計画的に更新等を進めていく。</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千葉県鋸南町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財政調整基金は、最終的に取崩しを</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行ったため</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、前年度比</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0.27</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ポイントの</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減</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となった。</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また、実質収支額</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は</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前年度と比較し約</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10,000</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千円ほどの</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増</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、標準財政規模に占める割合では</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0.32</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ポイントの</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増</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となり、実質単年度収支も標準財政規模に占める割合では</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10.43</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ポイントの減となっている。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今後も、事務事業の見直し・統廃合など歳出の合理化等行財政改革を推進し、健全な財政運営に努めていく。</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千葉県鋸南町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全ての会計において、黒字額となっている。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一般会計黒字額の標準財政規模に占める割合は前年度比</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0.32</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ポイントの増となっている。</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前年度と比較し、</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実質収支</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の</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増加</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が増加したことにより</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増となっている。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今後も引き続き、健全な財政運営を進めるよう努める。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a:extLst>
            <a:ext uri="{FF2B5EF4-FFF2-40B4-BE49-F238E27FC236}">
              <a16:creationId xmlns:a16="http://schemas.microsoft.com/office/drawing/2014/main" id="{00000000-0008-0000-0900-000011000000}"/>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8" name="凡例9">
          <a:extLst>
            <a:ext uri="{FF2B5EF4-FFF2-40B4-BE49-F238E27FC236}">
              <a16:creationId xmlns:a16="http://schemas.microsoft.com/office/drawing/2014/main" id="{00000000-0008-0000-0900-000012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9" name="凡例10">
          <a:extLst>
            <a:ext uri="{FF2B5EF4-FFF2-40B4-BE49-F238E27FC236}">
              <a16:creationId xmlns:a16="http://schemas.microsoft.com/office/drawing/2014/main" id="{00000000-0008-0000-0900-000013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千葉県鋸南町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元利償還金は、</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R2</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年に借入れた災害復旧事業債の償還が開始したことにより増加している。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公営企業債の元利償還金に対する繰入金は、病院・水道事業に対する繰出金である。水道事業への繰出金は高料金対策に係るもので、</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H22</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以降はほぼ同額である。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実質公債費比率は、</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H21</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の</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23.3</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％をピークに減少していく見込みであり、</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R5</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の実質公債費比率は</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8.9</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％となり</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、前年度と比較し、</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0.3</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ポイント増加したが、</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着実に減少している</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傾向にある</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今後、老朽化した公共施設の大規模な更新等に伴う財政需要が見込まれるため、投資的経費については、事業を精査し借入の抑制に努める。</a:t>
          </a:r>
          <a:endPar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endParaRP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満期一括償還地方債の償還の財源としての積立はしていない。</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千葉県鋸南町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300">
              <a:solidFill>
                <a:schemeClr val="tx1"/>
              </a:solidFill>
              <a:effectLst/>
              <a:latin typeface="ＭＳ Ｐゴシック" panose="020B0600070205080204" pitchFamily="50" charset="-128"/>
              <a:ea typeface="ＭＳ Ｐゴシック" panose="020B0600070205080204" pitchFamily="50" charset="-128"/>
              <a:cs typeface="+mn-cs"/>
            </a:rPr>
            <a:t>地方債残高は、都市交流施設拡張施設工事に伴い、過疎対策事業債を</a:t>
          </a:r>
          <a:r>
            <a:rPr kumimoji="1" lang="en-US" altLang="ja-JP" sz="1300">
              <a:solidFill>
                <a:schemeClr val="tx1"/>
              </a:solidFill>
              <a:effectLst/>
              <a:latin typeface="ＭＳ Ｐゴシック" panose="020B0600070205080204" pitchFamily="50" charset="-128"/>
              <a:ea typeface="ＭＳ Ｐゴシック" panose="020B0600070205080204" pitchFamily="50" charset="-128"/>
              <a:cs typeface="+mn-cs"/>
            </a:rPr>
            <a:t>300,100</a:t>
          </a:r>
          <a:r>
            <a:rPr kumimoji="1" lang="ja-JP" altLang="ja-JP" sz="1300">
              <a:solidFill>
                <a:schemeClr val="tx1"/>
              </a:solidFill>
              <a:effectLst/>
              <a:latin typeface="ＭＳ Ｐゴシック" panose="020B0600070205080204" pitchFamily="50" charset="-128"/>
              <a:ea typeface="ＭＳ Ｐゴシック" panose="020B0600070205080204" pitchFamily="50" charset="-128"/>
              <a:cs typeface="+mn-cs"/>
            </a:rPr>
            <a:t>千円借り入れたことにより増となっている。</a:t>
          </a:r>
          <a:endParaRPr lang="ja-JP" altLang="ja-JP" sz="1300">
            <a:solidFill>
              <a:schemeClr val="tx1"/>
            </a:solidFill>
            <a:effectLst/>
            <a:latin typeface="ＭＳ Ｐゴシック" panose="020B0600070205080204" pitchFamily="50" charset="-128"/>
            <a:ea typeface="ＭＳ Ｐゴシック" panose="020B0600070205080204" pitchFamily="50" charset="-128"/>
          </a:endParaRPr>
        </a:p>
        <a:p>
          <a:r>
            <a:rPr kumimoji="1" lang="ja-JP" altLang="ja-JP" sz="1300">
              <a:solidFill>
                <a:schemeClr val="tx1"/>
              </a:solidFill>
              <a:effectLst/>
              <a:latin typeface="ＭＳ Ｐゴシック" panose="020B0600070205080204" pitchFamily="50" charset="-128"/>
              <a:ea typeface="ＭＳ Ｐゴシック" panose="020B0600070205080204" pitchFamily="50" charset="-128"/>
              <a:cs typeface="+mn-cs"/>
            </a:rPr>
            <a:t>公営企業債等繰入見込額は病院・水道事業に対するもので</a:t>
          </a:r>
          <a:endParaRPr kumimoji="1" lang="en-US" altLang="ja-JP" sz="1300">
            <a:solidFill>
              <a:schemeClr val="tx1"/>
            </a:solidFill>
            <a:effectLst/>
            <a:latin typeface="ＭＳ Ｐゴシック" panose="020B0600070205080204" pitchFamily="50" charset="-128"/>
            <a:ea typeface="ＭＳ Ｐゴシック" panose="020B0600070205080204" pitchFamily="50" charset="-128"/>
            <a:cs typeface="+mn-cs"/>
          </a:endParaRPr>
        </a:p>
        <a:p>
          <a:r>
            <a:rPr kumimoji="1" lang="ja-JP" altLang="en-US" sz="1300">
              <a:solidFill>
                <a:schemeClr val="tx1"/>
              </a:solidFill>
              <a:effectLst/>
              <a:latin typeface="ＭＳ Ｐゴシック" panose="020B0600070205080204" pitchFamily="50" charset="-128"/>
              <a:ea typeface="ＭＳ Ｐゴシック" panose="020B0600070205080204" pitchFamily="50" charset="-128"/>
              <a:cs typeface="+mn-cs"/>
            </a:rPr>
            <a:t>償還元金の増により増額となり</a:t>
          </a:r>
          <a:r>
            <a:rPr kumimoji="1" lang="ja-JP" altLang="ja-JP" sz="1300">
              <a:solidFill>
                <a:schemeClr val="tx1"/>
              </a:solidFill>
              <a:effectLst/>
              <a:latin typeface="ＭＳ Ｐゴシック" panose="020B0600070205080204" pitchFamily="50" charset="-128"/>
              <a:ea typeface="ＭＳ Ｐゴシック" panose="020B0600070205080204" pitchFamily="50" charset="-128"/>
              <a:cs typeface="+mn-cs"/>
            </a:rPr>
            <a:t>、組合等負担見込額は主に環境衛生組合の地方債残高</a:t>
          </a:r>
          <a:r>
            <a:rPr kumimoji="1" lang="ja-JP" altLang="en-US" sz="1300">
              <a:solidFill>
                <a:schemeClr val="tx1"/>
              </a:solidFill>
              <a:effectLst/>
              <a:latin typeface="ＭＳ Ｐゴシック" panose="020B0600070205080204" pitchFamily="50" charset="-128"/>
              <a:ea typeface="ＭＳ Ｐゴシック" panose="020B0600070205080204" pitchFamily="50" charset="-128"/>
              <a:cs typeface="+mn-cs"/>
            </a:rPr>
            <a:t>で</a:t>
          </a:r>
          <a:r>
            <a:rPr kumimoji="1" lang="ja-JP" altLang="ja-JP" sz="1300">
              <a:solidFill>
                <a:schemeClr val="tx1"/>
              </a:solidFill>
              <a:effectLst/>
              <a:latin typeface="ＭＳ Ｐゴシック" panose="020B0600070205080204" pitchFamily="50" charset="-128"/>
              <a:ea typeface="ＭＳ Ｐゴシック" panose="020B0600070205080204" pitchFamily="50" charset="-128"/>
              <a:cs typeface="+mn-cs"/>
            </a:rPr>
            <a:t>ほぼ横ばい</a:t>
          </a:r>
          <a:r>
            <a:rPr kumimoji="1" lang="ja-JP" altLang="en-US" sz="1300">
              <a:solidFill>
                <a:schemeClr val="tx1"/>
              </a:solidFill>
              <a:effectLst/>
              <a:latin typeface="ＭＳ Ｐゴシック" panose="020B0600070205080204" pitchFamily="50" charset="-128"/>
              <a:ea typeface="ＭＳ Ｐゴシック" panose="020B0600070205080204" pitchFamily="50" charset="-128"/>
              <a:cs typeface="+mn-cs"/>
            </a:rPr>
            <a:t>となった。</a:t>
          </a:r>
          <a:endParaRPr kumimoji="1" lang="en-US" altLang="ja-JP" sz="1300">
            <a:solidFill>
              <a:schemeClr val="tx1"/>
            </a:solidFill>
            <a:effectLst/>
            <a:latin typeface="ＭＳ Ｐゴシック" panose="020B0600070205080204" pitchFamily="50" charset="-128"/>
            <a:ea typeface="ＭＳ Ｐゴシック" panose="020B0600070205080204" pitchFamily="50" charset="-128"/>
            <a:cs typeface="+mn-cs"/>
          </a:endParaRPr>
        </a:p>
        <a:p>
          <a:r>
            <a:rPr kumimoji="1" lang="ja-JP" altLang="en-US" sz="1300">
              <a:solidFill>
                <a:schemeClr val="tx1"/>
              </a:solidFill>
              <a:effectLst/>
              <a:latin typeface="ＭＳ Ｐゴシック" panose="020B0600070205080204" pitchFamily="50" charset="-128"/>
              <a:ea typeface="ＭＳ Ｐゴシック" panose="020B0600070205080204" pitchFamily="50" charset="-128"/>
              <a:cs typeface="+mn-cs"/>
            </a:rPr>
            <a:t>地方債残高、公営企業債等繰入見込額の増により将来負担額</a:t>
          </a:r>
          <a:r>
            <a:rPr kumimoji="1" lang="ja-JP" altLang="ja-JP" sz="1300">
              <a:solidFill>
                <a:schemeClr val="tx1"/>
              </a:solidFill>
              <a:effectLst/>
              <a:latin typeface="ＭＳ Ｐゴシック" panose="020B0600070205080204" pitchFamily="50" charset="-128"/>
              <a:ea typeface="ＭＳ Ｐゴシック" panose="020B0600070205080204" pitchFamily="50" charset="-128"/>
              <a:cs typeface="+mn-cs"/>
            </a:rPr>
            <a:t>が増加し、将来負担比率は</a:t>
          </a:r>
          <a:r>
            <a:rPr kumimoji="1" lang="ja-JP" altLang="en-US" sz="1300">
              <a:solidFill>
                <a:schemeClr val="tx1"/>
              </a:solidFill>
              <a:effectLst/>
              <a:latin typeface="ＭＳ Ｐゴシック" panose="020B0600070205080204" pitchFamily="50" charset="-128"/>
              <a:ea typeface="ＭＳ Ｐゴシック" panose="020B0600070205080204" pitchFamily="50" charset="-128"/>
              <a:cs typeface="+mn-cs"/>
            </a:rPr>
            <a:t>増加</a:t>
          </a:r>
          <a:r>
            <a:rPr kumimoji="1" lang="ja-JP" altLang="ja-JP" sz="1300">
              <a:solidFill>
                <a:schemeClr val="tx1"/>
              </a:solidFill>
              <a:effectLst/>
              <a:latin typeface="ＭＳ Ｐゴシック" panose="020B0600070205080204" pitchFamily="50" charset="-128"/>
              <a:ea typeface="ＭＳ Ｐゴシック" panose="020B0600070205080204" pitchFamily="50" charset="-128"/>
              <a:cs typeface="+mn-cs"/>
            </a:rPr>
            <a:t>することとなった。</a:t>
          </a:r>
          <a:endParaRPr lang="ja-JP" altLang="ja-JP" sz="1300">
            <a:solidFill>
              <a:schemeClr val="tx1"/>
            </a:solidFill>
            <a:effectLst/>
            <a:latin typeface="ＭＳ Ｐゴシック" panose="020B0600070205080204" pitchFamily="50" charset="-128"/>
            <a:ea typeface="ＭＳ Ｐゴシック" panose="020B0600070205080204" pitchFamily="50" charset="-128"/>
          </a:endParaRPr>
        </a:p>
        <a:p>
          <a:endParaRPr kumimoji="1" lang="ja-JP" altLang="en-US" sz="1400">
            <a:latin typeface="ＭＳ ゴシック" pitchFamily="49" charset="-128"/>
            <a:ea typeface="ＭＳ ゴシック" pitchFamily="49"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5</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千葉県鋸南町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ja-JP" sz="1300">
              <a:solidFill>
                <a:schemeClr val="tx1"/>
              </a:solidFill>
              <a:effectLst/>
              <a:latin typeface="ＭＳ Ｐゴシック" panose="020B0600070205080204" pitchFamily="50" charset="-128"/>
              <a:ea typeface="ＭＳ Ｐゴシック" panose="020B0600070205080204" pitchFamily="50" charset="-128"/>
              <a:cs typeface="+mn-cs"/>
            </a:rPr>
            <a:t>財政調整基金は、普通交付税額</a:t>
          </a:r>
          <a:r>
            <a:rPr kumimoji="1" lang="ja-JP" altLang="en-US" sz="1300">
              <a:solidFill>
                <a:schemeClr val="tx1"/>
              </a:solidFill>
              <a:effectLst/>
              <a:latin typeface="ＭＳ Ｐゴシック" panose="020B0600070205080204" pitchFamily="50" charset="-128"/>
              <a:ea typeface="ＭＳ Ｐゴシック" panose="020B0600070205080204" pitchFamily="50" charset="-128"/>
              <a:cs typeface="+mn-cs"/>
            </a:rPr>
            <a:t>は</a:t>
          </a:r>
          <a:r>
            <a:rPr kumimoji="1" lang="ja-JP" altLang="ja-JP" sz="1300">
              <a:solidFill>
                <a:schemeClr val="tx1"/>
              </a:solidFill>
              <a:effectLst/>
              <a:latin typeface="ＭＳ Ｐゴシック" panose="020B0600070205080204" pitchFamily="50" charset="-128"/>
              <a:ea typeface="ＭＳ Ｐゴシック" panose="020B0600070205080204" pitchFamily="50" charset="-128"/>
              <a:cs typeface="+mn-cs"/>
            </a:rPr>
            <a:t>増加した</a:t>
          </a:r>
          <a:r>
            <a:rPr kumimoji="1" lang="ja-JP" altLang="en-US" sz="1300">
              <a:solidFill>
                <a:schemeClr val="tx1"/>
              </a:solidFill>
              <a:effectLst/>
              <a:latin typeface="ＭＳ Ｐゴシック" panose="020B0600070205080204" pitchFamily="50" charset="-128"/>
              <a:ea typeface="ＭＳ Ｐゴシック" panose="020B0600070205080204" pitchFamily="50" charset="-128"/>
              <a:cs typeface="+mn-cs"/>
            </a:rPr>
            <a:t>ものの、</a:t>
          </a:r>
          <a:r>
            <a:rPr kumimoji="1" lang="ja-JP" altLang="ja-JP" sz="1300">
              <a:solidFill>
                <a:schemeClr val="tx1"/>
              </a:solidFill>
              <a:effectLst/>
              <a:latin typeface="ＭＳ Ｐゴシック" panose="020B0600070205080204" pitchFamily="50" charset="-128"/>
              <a:ea typeface="ＭＳ Ｐゴシック" panose="020B0600070205080204" pitchFamily="50" charset="-128"/>
              <a:cs typeface="+mn-cs"/>
            </a:rPr>
            <a:t>税収</a:t>
          </a:r>
          <a:r>
            <a:rPr kumimoji="1" lang="ja-JP" altLang="en-US" sz="1300">
              <a:solidFill>
                <a:schemeClr val="tx1"/>
              </a:solidFill>
              <a:effectLst/>
              <a:latin typeface="ＭＳ Ｐゴシック" panose="020B0600070205080204" pitchFamily="50" charset="-128"/>
              <a:ea typeface="ＭＳ Ｐゴシック" panose="020B0600070205080204" pitchFamily="50" charset="-128"/>
              <a:cs typeface="+mn-cs"/>
            </a:rPr>
            <a:t>等</a:t>
          </a:r>
          <a:r>
            <a:rPr kumimoji="1" lang="ja-JP" altLang="ja-JP" sz="1300">
              <a:solidFill>
                <a:schemeClr val="tx1"/>
              </a:solidFill>
              <a:effectLst/>
              <a:latin typeface="ＭＳ Ｐゴシック" panose="020B0600070205080204" pitchFamily="50" charset="-128"/>
              <a:ea typeface="ＭＳ Ｐゴシック" panose="020B0600070205080204" pitchFamily="50" charset="-128"/>
              <a:cs typeface="+mn-cs"/>
            </a:rPr>
            <a:t>の</a:t>
          </a:r>
          <a:r>
            <a:rPr kumimoji="1" lang="ja-JP" altLang="en-US" sz="1300">
              <a:solidFill>
                <a:schemeClr val="tx1"/>
              </a:solidFill>
              <a:effectLst/>
              <a:latin typeface="ＭＳ Ｐゴシック" panose="020B0600070205080204" pitchFamily="50" charset="-128"/>
              <a:ea typeface="ＭＳ Ｐゴシック" panose="020B0600070205080204" pitchFamily="50" charset="-128"/>
              <a:cs typeface="+mn-cs"/>
            </a:rPr>
            <a:t>減額により取り崩しをしたため</a:t>
          </a:r>
          <a:r>
            <a:rPr kumimoji="1" lang="en-US" altLang="ja-JP" sz="1300">
              <a:solidFill>
                <a:schemeClr val="tx1"/>
              </a:solidFill>
              <a:effectLst/>
              <a:latin typeface="ＭＳ Ｐゴシック" panose="020B0600070205080204" pitchFamily="50" charset="-128"/>
              <a:ea typeface="ＭＳ Ｐゴシック" panose="020B0600070205080204" pitchFamily="50" charset="-128"/>
              <a:cs typeface="+mn-cs"/>
            </a:rPr>
            <a:t>4</a:t>
          </a:r>
          <a:r>
            <a:rPr kumimoji="1" lang="ja-JP" altLang="ja-JP" sz="1300">
              <a:solidFill>
                <a:schemeClr val="tx1"/>
              </a:solidFill>
              <a:effectLst/>
              <a:latin typeface="ＭＳ Ｐゴシック" panose="020B0600070205080204" pitchFamily="50" charset="-128"/>
              <a:ea typeface="ＭＳ Ｐゴシック" panose="020B0600070205080204" pitchFamily="50" charset="-128"/>
              <a:cs typeface="+mn-cs"/>
            </a:rPr>
            <a:t>百万円の</a:t>
          </a:r>
          <a:r>
            <a:rPr kumimoji="1" lang="ja-JP" altLang="en-US" sz="1300">
              <a:solidFill>
                <a:schemeClr val="tx1"/>
              </a:solidFill>
              <a:effectLst/>
              <a:latin typeface="ＭＳ Ｐゴシック" panose="020B0600070205080204" pitchFamily="50" charset="-128"/>
              <a:ea typeface="ＭＳ Ｐゴシック" panose="020B0600070205080204" pitchFamily="50" charset="-128"/>
              <a:cs typeface="+mn-cs"/>
            </a:rPr>
            <a:t>減</a:t>
          </a:r>
          <a:r>
            <a:rPr kumimoji="1" lang="ja-JP" altLang="ja-JP" sz="1300">
              <a:solidFill>
                <a:schemeClr val="tx1"/>
              </a:solidFill>
              <a:effectLst/>
              <a:latin typeface="ＭＳ Ｐゴシック" panose="020B0600070205080204" pitchFamily="50" charset="-128"/>
              <a:ea typeface="ＭＳ Ｐゴシック" panose="020B0600070205080204" pitchFamily="50" charset="-128"/>
              <a:cs typeface="+mn-cs"/>
            </a:rPr>
            <a:t>となった。</a:t>
          </a:r>
          <a:endParaRPr lang="ja-JP" altLang="ja-JP" sz="1300">
            <a:solidFill>
              <a:schemeClr val="tx1"/>
            </a:solidFill>
            <a:effectLst/>
            <a:latin typeface="ＭＳ Ｐゴシック" panose="020B0600070205080204" pitchFamily="50" charset="-128"/>
            <a:ea typeface="ＭＳ Ｐゴシック" panose="020B0600070205080204" pitchFamily="50" charset="-128"/>
          </a:endParaRPr>
        </a:p>
        <a:p>
          <a:r>
            <a:rPr kumimoji="1" lang="ja-JP" altLang="ja-JP" sz="1300">
              <a:solidFill>
                <a:schemeClr val="tx1"/>
              </a:solidFill>
              <a:effectLst/>
              <a:latin typeface="ＭＳ Ｐゴシック" panose="020B0600070205080204" pitchFamily="50" charset="-128"/>
              <a:ea typeface="ＭＳ Ｐゴシック" panose="020B0600070205080204" pitchFamily="50" charset="-128"/>
              <a:cs typeface="+mn-cs"/>
            </a:rPr>
            <a:t>減債基金は、</a:t>
          </a:r>
          <a:r>
            <a:rPr kumimoji="1" lang="ja-JP" altLang="en-US" sz="1300">
              <a:solidFill>
                <a:schemeClr val="tx1"/>
              </a:solidFill>
              <a:effectLst/>
              <a:latin typeface="ＭＳ Ｐゴシック" panose="020B0600070205080204" pitchFamily="50" charset="-128"/>
              <a:ea typeface="ＭＳ Ｐゴシック" panose="020B0600070205080204" pitchFamily="50" charset="-128"/>
              <a:cs typeface="+mn-cs"/>
            </a:rPr>
            <a:t>臨時財政対策債の元利償還金に充てるため</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積み立てを行い</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en-US" altLang="ja-JP" sz="1300">
              <a:solidFill>
                <a:schemeClr val="tx1"/>
              </a:solidFill>
              <a:effectLst/>
              <a:latin typeface="ＭＳ Ｐゴシック" panose="020B0600070205080204" pitchFamily="50" charset="-128"/>
              <a:ea typeface="ＭＳ Ｐゴシック" panose="020B0600070205080204" pitchFamily="50" charset="-128"/>
              <a:cs typeface="+mn-cs"/>
            </a:rPr>
            <a:t>12</a:t>
          </a:r>
          <a:r>
            <a:rPr kumimoji="1" lang="ja-JP" altLang="en-US" sz="1300">
              <a:solidFill>
                <a:schemeClr val="tx1"/>
              </a:solidFill>
              <a:effectLst/>
              <a:latin typeface="ＭＳ Ｐゴシック" panose="020B0600070205080204" pitchFamily="50" charset="-128"/>
              <a:ea typeface="ＭＳ Ｐゴシック" panose="020B0600070205080204" pitchFamily="50" charset="-128"/>
              <a:cs typeface="+mn-cs"/>
            </a:rPr>
            <a:t>百万円の増となった。</a:t>
          </a:r>
          <a:endParaRPr kumimoji="1" lang="en-US" altLang="ja-JP" sz="1300">
            <a:solidFill>
              <a:schemeClr val="tx1"/>
            </a:solidFill>
            <a:effectLst/>
            <a:latin typeface="ＭＳ Ｐゴシック" panose="020B0600070205080204" pitchFamily="50" charset="-128"/>
            <a:ea typeface="ＭＳ Ｐゴシック" panose="020B0600070205080204" pitchFamily="50" charset="-128"/>
            <a:cs typeface="+mn-cs"/>
          </a:endParaRPr>
        </a:p>
        <a:p>
          <a:r>
            <a:rPr kumimoji="1" lang="ja-JP" altLang="ja-JP" sz="1300">
              <a:solidFill>
                <a:schemeClr val="tx1"/>
              </a:solidFill>
              <a:effectLst/>
              <a:latin typeface="ＭＳ Ｐゴシック" panose="020B0600070205080204" pitchFamily="50" charset="-128"/>
              <a:ea typeface="ＭＳ Ｐゴシック" panose="020B0600070205080204" pitchFamily="50" charset="-128"/>
              <a:cs typeface="+mn-cs"/>
            </a:rPr>
            <a:t>特定目的基金は、豊かなまちづくり基金の増</a:t>
          </a:r>
          <a:r>
            <a:rPr kumimoji="1" lang="ja-JP" altLang="en-US" sz="1300">
              <a:solidFill>
                <a:schemeClr val="tx1"/>
              </a:solidFill>
              <a:effectLst/>
              <a:latin typeface="ＭＳ Ｐゴシック" panose="020B0600070205080204" pitchFamily="50" charset="-128"/>
              <a:ea typeface="ＭＳ Ｐゴシック" panose="020B0600070205080204" pitchFamily="50" charset="-128"/>
              <a:cs typeface="+mn-cs"/>
            </a:rPr>
            <a:t>等</a:t>
          </a:r>
          <a:r>
            <a:rPr kumimoji="1" lang="ja-JP" altLang="ja-JP" sz="1300">
              <a:solidFill>
                <a:schemeClr val="tx1"/>
              </a:solidFill>
              <a:effectLst/>
              <a:latin typeface="ＭＳ Ｐゴシック" panose="020B0600070205080204" pitchFamily="50" charset="-128"/>
              <a:ea typeface="ＭＳ Ｐゴシック" panose="020B0600070205080204" pitchFamily="50" charset="-128"/>
              <a:cs typeface="+mn-cs"/>
            </a:rPr>
            <a:t>により、</a:t>
          </a:r>
          <a:r>
            <a:rPr kumimoji="1" lang="en-US" altLang="ja-JP" sz="1300">
              <a:solidFill>
                <a:schemeClr val="tx1"/>
              </a:solidFill>
              <a:effectLst/>
              <a:latin typeface="ＭＳ Ｐゴシック" panose="020B0600070205080204" pitchFamily="50" charset="-128"/>
              <a:ea typeface="ＭＳ Ｐゴシック" panose="020B0600070205080204" pitchFamily="50" charset="-128"/>
              <a:cs typeface="+mn-cs"/>
            </a:rPr>
            <a:t>46</a:t>
          </a:r>
          <a:r>
            <a:rPr kumimoji="1" lang="ja-JP" altLang="ja-JP" sz="1300">
              <a:solidFill>
                <a:schemeClr val="tx1"/>
              </a:solidFill>
              <a:effectLst/>
              <a:latin typeface="ＭＳ Ｐゴシック" panose="020B0600070205080204" pitchFamily="50" charset="-128"/>
              <a:ea typeface="ＭＳ Ｐゴシック" panose="020B0600070205080204" pitchFamily="50" charset="-128"/>
              <a:cs typeface="+mn-cs"/>
            </a:rPr>
            <a:t>百万円の増となった。</a:t>
          </a:r>
          <a:endParaRPr kumimoji="1" lang="en-US" altLang="ja-JP" sz="1300">
            <a:solidFill>
              <a:schemeClr val="tx1"/>
            </a:solidFill>
            <a:effectLst/>
            <a:latin typeface="ＭＳ Ｐゴシック" panose="020B0600070205080204" pitchFamily="50" charset="-128"/>
            <a:ea typeface="ＭＳ Ｐゴシック" panose="020B0600070205080204" pitchFamily="50"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引き続き、適切な財源確保と歳出の精査により、取崩しを回避するとともに、余剰金を増やすことにより基金の上積みを図る。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・鋸南町豊かなまちづくり基金：個人又は団体からの寄付金を財源とし、その意思により鋸南町の豊かな自然と文化を活用し、希望と活気があふれる豊かなまちづくりを進める。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・鋸南町都市交流施設整備基金：鋸南町都市交流施設の整備費用に充当する。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・鋸南町美術品等取得基金：美術品及び美術に関する資料等を円滑かつ効率的に取得するために活用する。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・鋸南町森林環境譲与税基金：鋸南町における、間伐や人材育成、担い手の確保、木材利用の促進や普及啓発等の森林整備及びその促進に要する経費の財源に充てる。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・鋸南町中山間地域農村活性化対策基金：土地改良施設の多面的機能の維持及び強化に係る集落共同活動等を推進し、もって中山間地域の農村の活性化を図るために活用する</a:t>
          </a:r>
          <a:endPar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・鋸南町豊かなまちづくり基金：ふるさと納税による寄付金を財源としており、</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R5</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は</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8</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百万円ほど取崩したが、</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54</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百万円ほど積立てることができたので</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32</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百万円増加した。</a:t>
          </a:r>
          <a:endParaRPr lang="ja-JP" altLang="ja-JP" sz="1300">
            <a:effectLst/>
            <a:latin typeface="ＭＳ Ｐゴシック" panose="020B0600070205080204" pitchFamily="50" charset="-128"/>
            <a:ea typeface="ＭＳ Ｐゴシック" panose="020B0600070205080204" pitchFamily="50"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・鋸南町都市交流施設整備基金：都市交流施設道の駅保田小学校の前年度運用利益のうち</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4</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割を基金に積み立てることとし、</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11</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百万円積立て</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たことにより、</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基金残高は</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11</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百万円増加した。</a:t>
          </a:r>
          <a:endPar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・鋸南町森林環境譲与税基金：</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R5</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森林環境譲与税から森林関係事業費を差し引いた額</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3</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百万円積立てたことにより、基金残高は</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3</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百万円増加した。</a:t>
          </a:r>
          <a:endPar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・鋸南町豊かなまちづくり基金：引き続き、予算編成時に事業内容を精査し、寄付者の意思に沿う事業の財源に充当する</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・鋸南町都市交流施設整備基金：引き続き、前年度の運用利益のうち</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4</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割を基金に積み立てることとし、工事額が</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5</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百万円を超える工事に対して、その額の</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5</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割を基金から取り崩し、充当する。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・鋸南町森林環境譲与税：森林環境譲与税を全額積立て、森林関係の事業に対して、基金を取り崩していく。</a:t>
          </a:r>
          <a:endParaRPr lang="ja-JP" altLang="ja-JP" sz="1300">
            <a:effectLst/>
            <a:latin typeface="ＭＳ Ｐゴシック" panose="020B0600070205080204" pitchFamily="50" charset="-128"/>
            <a:ea typeface="ＭＳ Ｐゴシック" panose="020B0600070205080204" pitchFamily="50" charset="-128"/>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税収等の減額により取り崩しをしたため</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4</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百万円の減となった。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今後においても、基金残高</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億円台を維持していく。</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臨時財政対策債の元利償還金に充てるため積み立てを行い、</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12</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百万円の増となった。</a:t>
          </a:r>
          <a:endParaRPr lang="ja-JP" altLang="ja-JP" sz="1300">
            <a:effectLst/>
            <a:latin typeface="ＭＳ Ｐゴシック" panose="020B0600070205080204" pitchFamily="50" charset="-128"/>
            <a:ea typeface="ＭＳ Ｐゴシック" panose="020B0600070205080204" pitchFamily="50" charset="-128"/>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臨時財政対策債の元利償還金に充てるため、取り崩しを行っていく。</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4D3CE741-5FC6-40C7-905E-C34F3FED0F2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A19A8848-468D-46B4-81A1-E5EF436885E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355600</xdr:colOff>
      <xdr:row>0</xdr:row>
      <xdr:rowOff>63500</xdr:rowOff>
    </xdr:from>
    <xdr:to>
      <xdr:col>66</xdr:col>
      <xdr:colOff>187325</xdr:colOff>
      <xdr:row>1</xdr:row>
      <xdr:rowOff>155575</xdr:rowOff>
    </xdr:to>
    <xdr:sp macro="" textlink="">
      <xdr:nvSpPr>
        <xdr:cNvPr id="4" name="正方形/長方形 3">
          <a:extLst>
            <a:ext uri="{FF2B5EF4-FFF2-40B4-BE49-F238E27FC236}">
              <a16:creationId xmlns:a16="http://schemas.microsoft.com/office/drawing/2014/main" id="{36D3BD39-E391-4094-95DF-AE4614CCEA65}"/>
            </a:ext>
          </a:extLst>
        </xdr:cNvPr>
        <xdr:cNvSpPr/>
      </xdr:nvSpPr>
      <xdr:spPr>
        <a:xfrm>
          <a:off x="359410" y="59690"/>
          <a:ext cx="11391265" cy="63881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5" name="正方形/長方形 4">
          <a:extLst>
            <a:ext uri="{FF2B5EF4-FFF2-40B4-BE49-F238E27FC236}">
              <a16:creationId xmlns:a16="http://schemas.microsoft.com/office/drawing/2014/main" id="{7AB8E338-902D-49B1-8C5E-747AEB9A8468}"/>
            </a:ext>
          </a:extLst>
        </xdr:cNvPr>
        <xdr:cNvSpPr/>
      </xdr:nvSpPr>
      <xdr:spPr>
        <a:xfrm>
          <a:off x="15346680" y="190500"/>
          <a:ext cx="3551555" cy="56261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6" name="正方形/長方形 5">
          <a:extLst>
            <a:ext uri="{FF2B5EF4-FFF2-40B4-BE49-F238E27FC236}">
              <a16:creationId xmlns:a16="http://schemas.microsoft.com/office/drawing/2014/main" id="{53A26A11-7E57-41DC-976F-5CAC61595708}"/>
            </a:ext>
          </a:extLst>
        </xdr:cNvPr>
        <xdr:cNvSpPr/>
      </xdr:nvSpPr>
      <xdr:spPr>
        <a:xfrm>
          <a:off x="15351125" y="212090"/>
          <a:ext cx="3524250" cy="50990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7" name="正方形/長方形 6">
          <a:extLst>
            <a:ext uri="{FF2B5EF4-FFF2-40B4-BE49-F238E27FC236}">
              <a16:creationId xmlns:a16="http://schemas.microsoft.com/office/drawing/2014/main" id="{1F94AD09-9C81-4078-93CF-2E8407BA6C74}"/>
            </a:ext>
          </a:extLst>
        </xdr:cNvPr>
        <xdr:cNvSpPr/>
      </xdr:nvSpPr>
      <xdr:spPr>
        <a:xfrm>
          <a:off x="15372715" y="245110"/>
          <a:ext cx="3470910" cy="43878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千葉県鋸南町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8" name="正方形/長方形 7">
          <a:extLst>
            <a:ext uri="{FF2B5EF4-FFF2-40B4-BE49-F238E27FC236}">
              <a16:creationId xmlns:a16="http://schemas.microsoft.com/office/drawing/2014/main" id="{1A486AC8-6B2D-4BF8-8C69-FEAD0373A546}"/>
            </a:ext>
          </a:extLst>
        </xdr:cNvPr>
        <xdr:cNvSpPr/>
      </xdr:nvSpPr>
      <xdr:spPr>
        <a:xfrm>
          <a:off x="12817475" y="190500"/>
          <a:ext cx="2392045" cy="56261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9" name="正方形/長方形 8">
          <a:extLst>
            <a:ext uri="{FF2B5EF4-FFF2-40B4-BE49-F238E27FC236}">
              <a16:creationId xmlns:a16="http://schemas.microsoft.com/office/drawing/2014/main" id="{980A470D-F42B-4ACE-A9E5-E9B752F20831}"/>
            </a:ext>
          </a:extLst>
        </xdr:cNvPr>
        <xdr:cNvSpPr/>
      </xdr:nvSpPr>
      <xdr:spPr>
        <a:xfrm>
          <a:off x="12839065" y="212090"/>
          <a:ext cx="2355215" cy="50990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10" name="正方形/長方形 9">
          <a:extLst>
            <a:ext uri="{FF2B5EF4-FFF2-40B4-BE49-F238E27FC236}">
              <a16:creationId xmlns:a16="http://schemas.microsoft.com/office/drawing/2014/main" id="{9C3A5B35-C49B-42A3-891E-E6927B415975}"/>
            </a:ext>
          </a:extLst>
        </xdr:cNvPr>
        <xdr:cNvSpPr/>
      </xdr:nvSpPr>
      <xdr:spPr>
        <a:xfrm>
          <a:off x="12870180" y="245110"/>
          <a:ext cx="2313305" cy="45339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11" name="正方形/長方形 10">
          <a:extLst>
            <a:ext uri="{FF2B5EF4-FFF2-40B4-BE49-F238E27FC236}">
              <a16:creationId xmlns:a16="http://schemas.microsoft.com/office/drawing/2014/main" id="{4505E936-F8B3-441C-B514-55786A671E55}"/>
            </a:ext>
          </a:extLst>
        </xdr:cNvPr>
        <xdr:cNvSpPr/>
      </xdr:nvSpPr>
      <xdr:spPr>
        <a:xfrm>
          <a:off x="440690" y="885190"/>
          <a:ext cx="9081135" cy="1779905"/>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12" name="正方形/長方形 11">
          <a:extLst>
            <a:ext uri="{FF2B5EF4-FFF2-40B4-BE49-F238E27FC236}">
              <a16:creationId xmlns:a16="http://schemas.microsoft.com/office/drawing/2014/main" id="{68126850-4637-4156-930A-E61C8E937399}"/>
            </a:ext>
          </a:extLst>
        </xdr:cNvPr>
        <xdr:cNvSpPr/>
      </xdr:nvSpPr>
      <xdr:spPr>
        <a:xfrm>
          <a:off x="563880" y="924560"/>
          <a:ext cx="1242695" cy="17106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13" name="正方形/長方形 12">
          <a:extLst>
            <a:ext uri="{FF2B5EF4-FFF2-40B4-BE49-F238E27FC236}">
              <a16:creationId xmlns:a16="http://schemas.microsoft.com/office/drawing/2014/main" id="{93C5D3AB-5313-4A86-84B2-E6F13F4BEFD4}"/>
            </a:ext>
          </a:extLst>
        </xdr:cNvPr>
        <xdr:cNvSpPr/>
      </xdr:nvSpPr>
      <xdr:spPr>
        <a:xfrm>
          <a:off x="1764030" y="924560"/>
          <a:ext cx="1200150" cy="17106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6,849
6,728
45.17
5,336,112
4,824,821
274,011
3,065,483
5,276,813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14" name="正方形/長方形 13">
          <a:extLst>
            <a:ext uri="{FF2B5EF4-FFF2-40B4-BE49-F238E27FC236}">
              <a16:creationId xmlns:a16="http://schemas.microsoft.com/office/drawing/2014/main" id="{3B9CE4DD-CEA3-49B4-A32C-CA71161D57BD}"/>
            </a:ext>
          </a:extLst>
        </xdr:cNvPr>
        <xdr:cNvSpPr/>
      </xdr:nvSpPr>
      <xdr:spPr>
        <a:xfrm>
          <a:off x="2964180" y="924560"/>
          <a:ext cx="1371600" cy="17106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15" name="正方形/長方形 14">
          <a:extLst>
            <a:ext uri="{FF2B5EF4-FFF2-40B4-BE49-F238E27FC236}">
              <a16:creationId xmlns:a16="http://schemas.microsoft.com/office/drawing/2014/main" id="{AA691F48-56C8-4D2F-A676-47B1B66D1E6D}"/>
            </a:ext>
          </a:extLst>
        </xdr:cNvPr>
        <xdr:cNvSpPr/>
      </xdr:nvSpPr>
      <xdr:spPr>
        <a:xfrm>
          <a:off x="4335780" y="939800"/>
          <a:ext cx="1816735"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16" name="正方形/長方形 15">
          <a:extLst>
            <a:ext uri="{FF2B5EF4-FFF2-40B4-BE49-F238E27FC236}">
              <a16:creationId xmlns:a16="http://schemas.microsoft.com/office/drawing/2014/main" id="{7899063A-0BDD-4A5E-9DFB-8D20DD041123}"/>
            </a:ext>
          </a:extLst>
        </xdr:cNvPr>
        <xdr:cNvSpPr/>
      </xdr:nvSpPr>
      <xdr:spPr>
        <a:xfrm>
          <a:off x="6152515" y="939800"/>
          <a:ext cx="114046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8.9
11.6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17" name="正方形/長方形 16">
          <a:extLst>
            <a:ext uri="{FF2B5EF4-FFF2-40B4-BE49-F238E27FC236}">
              <a16:creationId xmlns:a16="http://schemas.microsoft.com/office/drawing/2014/main" id="{9C898CAD-23B8-4E96-9417-B760BE71598C}"/>
            </a:ext>
          </a:extLst>
        </xdr:cNvPr>
        <xdr:cNvSpPr/>
      </xdr:nvSpPr>
      <xdr:spPr>
        <a:xfrm>
          <a:off x="7352665" y="954405"/>
          <a:ext cx="583565" cy="9417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18" name="正方形/長方形 17">
          <a:extLst>
            <a:ext uri="{FF2B5EF4-FFF2-40B4-BE49-F238E27FC236}">
              <a16:creationId xmlns:a16="http://schemas.microsoft.com/office/drawing/2014/main" id="{4774074E-86CF-4F94-883B-A57EAC6D93EA}"/>
            </a:ext>
          </a:extLst>
        </xdr:cNvPr>
        <xdr:cNvSpPr/>
      </xdr:nvSpPr>
      <xdr:spPr>
        <a:xfrm>
          <a:off x="4335780" y="1716405"/>
          <a:ext cx="1816735" cy="636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19" name="正方形/長方形 18">
          <a:extLst>
            <a:ext uri="{FF2B5EF4-FFF2-40B4-BE49-F238E27FC236}">
              <a16:creationId xmlns:a16="http://schemas.microsoft.com/office/drawing/2014/main" id="{760C8BF5-3702-47B5-8881-C17487A43CC4}"/>
            </a:ext>
          </a:extLst>
        </xdr:cNvPr>
        <xdr:cNvSpPr/>
      </xdr:nvSpPr>
      <xdr:spPr>
        <a:xfrm>
          <a:off x="6221730" y="1716405"/>
          <a:ext cx="3300095" cy="636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20" name="角丸四角形 19">
          <a:extLst>
            <a:ext uri="{FF2B5EF4-FFF2-40B4-BE49-F238E27FC236}">
              <a16:creationId xmlns:a16="http://schemas.microsoft.com/office/drawing/2014/main" id="{DDBBB7CB-BEC6-441A-99A9-DEE1BA38246A}"/>
            </a:ext>
          </a:extLst>
        </xdr:cNvPr>
        <xdr:cNvSpPr/>
      </xdr:nvSpPr>
      <xdr:spPr>
        <a:xfrm>
          <a:off x="9979025" y="885190"/>
          <a:ext cx="1371600" cy="127381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21" name="正方形/長方形 20">
          <a:extLst>
            <a:ext uri="{FF2B5EF4-FFF2-40B4-BE49-F238E27FC236}">
              <a16:creationId xmlns:a16="http://schemas.microsoft.com/office/drawing/2014/main" id="{26F18DA3-B685-48D0-8588-B63563D74DE4}"/>
            </a:ext>
          </a:extLst>
        </xdr:cNvPr>
        <xdr:cNvSpPr/>
      </xdr:nvSpPr>
      <xdr:spPr>
        <a:xfrm>
          <a:off x="10208895" y="954405"/>
          <a:ext cx="120015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22" name="正方形/長方形 21">
          <a:extLst>
            <a:ext uri="{FF2B5EF4-FFF2-40B4-BE49-F238E27FC236}">
              <a16:creationId xmlns:a16="http://schemas.microsoft.com/office/drawing/2014/main" id="{E526E569-2EE4-454A-A40A-8EE4AF267A95}"/>
            </a:ext>
          </a:extLst>
        </xdr:cNvPr>
        <xdr:cNvSpPr/>
      </xdr:nvSpPr>
      <xdr:spPr>
        <a:xfrm>
          <a:off x="10208895" y="1217295"/>
          <a:ext cx="1200150" cy="5226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23" name="正方形/長方形 22">
          <a:extLst>
            <a:ext uri="{FF2B5EF4-FFF2-40B4-BE49-F238E27FC236}">
              <a16:creationId xmlns:a16="http://schemas.microsoft.com/office/drawing/2014/main" id="{EE1D115D-6413-4613-A3DF-CB3707E55798}"/>
            </a:ext>
          </a:extLst>
        </xdr:cNvPr>
        <xdr:cNvSpPr/>
      </xdr:nvSpPr>
      <xdr:spPr>
        <a:xfrm>
          <a:off x="10208895" y="1560195"/>
          <a:ext cx="1319530" cy="65151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24" name="直線コネクタ 23">
          <a:extLst>
            <a:ext uri="{FF2B5EF4-FFF2-40B4-BE49-F238E27FC236}">
              <a16:creationId xmlns:a16="http://schemas.microsoft.com/office/drawing/2014/main" id="{ABDF6B44-ECF1-4C4B-AA6F-FC8EA98189CA}"/>
            </a:ext>
          </a:extLst>
        </xdr:cNvPr>
        <xdr:cNvCxnSpPr/>
      </xdr:nvCxnSpPr>
      <xdr:spPr>
        <a:xfrm flipH="1">
          <a:off x="10042525" y="1037590"/>
          <a:ext cx="18669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25" name="楕円 24">
          <a:extLst>
            <a:ext uri="{FF2B5EF4-FFF2-40B4-BE49-F238E27FC236}">
              <a16:creationId xmlns:a16="http://schemas.microsoft.com/office/drawing/2014/main" id="{94DF3322-2819-45E6-8809-A491EBFF49F3}"/>
            </a:ext>
          </a:extLst>
        </xdr:cNvPr>
        <xdr:cNvSpPr/>
      </xdr:nvSpPr>
      <xdr:spPr>
        <a:xfrm>
          <a:off x="10092690" y="999490"/>
          <a:ext cx="107315"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26" name="フローチャート: 判断 25">
          <a:extLst>
            <a:ext uri="{FF2B5EF4-FFF2-40B4-BE49-F238E27FC236}">
              <a16:creationId xmlns:a16="http://schemas.microsoft.com/office/drawing/2014/main" id="{570C8758-8C4B-46AF-9588-D758B81672B6}"/>
            </a:ext>
          </a:extLst>
        </xdr:cNvPr>
        <xdr:cNvSpPr/>
      </xdr:nvSpPr>
      <xdr:spPr>
        <a:xfrm>
          <a:off x="10092690" y="1308100"/>
          <a:ext cx="107315"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27" name="直線コネクタ 26">
          <a:extLst>
            <a:ext uri="{FF2B5EF4-FFF2-40B4-BE49-F238E27FC236}">
              <a16:creationId xmlns:a16="http://schemas.microsoft.com/office/drawing/2014/main" id="{053EDCE6-E134-40E0-AE5F-16A2E2B6D958}"/>
            </a:ext>
          </a:extLst>
        </xdr:cNvPr>
        <xdr:cNvCxnSpPr/>
      </xdr:nvCxnSpPr>
      <xdr:spPr>
        <a:xfrm>
          <a:off x="10137140" y="1560195"/>
          <a:ext cx="0" cy="1454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28" name="直線コネクタ 27">
          <a:extLst>
            <a:ext uri="{FF2B5EF4-FFF2-40B4-BE49-F238E27FC236}">
              <a16:creationId xmlns:a16="http://schemas.microsoft.com/office/drawing/2014/main" id="{D15FAF5A-4399-466B-91E1-C74DB61630C0}"/>
            </a:ext>
          </a:extLst>
        </xdr:cNvPr>
        <xdr:cNvCxnSpPr/>
      </xdr:nvCxnSpPr>
      <xdr:spPr>
        <a:xfrm>
          <a:off x="10057765" y="1560195"/>
          <a:ext cx="15621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29" name="直線コネクタ 28">
          <a:extLst>
            <a:ext uri="{FF2B5EF4-FFF2-40B4-BE49-F238E27FC236}">
              <a16:creationId xmlns:a16="http://schemas.microsoft.com/office/drawing/2014/main" id="{F4DEA6F9-D2B6-42A3-AA50-C2DAC7FB318F}"/>
            </a:ext>
          </a:extLst>
        </xdr:cNvPr>
        <xdr:cNvCxnSpPr/>
      </xdr:nvCxnSpPr>
      <xdr:spPr>
        <a:xfrm flipV="1">
          <a:off x="10137140" y="179641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30" name="直線コネクタ 29">
          <a:extLst>
            <a:ext uri="{FF2B5EF4-FFF2-40B4-BE49-F238E27FC236}">
              <a16:creationId xmlns:a16="http://schemas.microsoft.com/office/drawing/2014/main" id="{DB215842-C55F-44B0-BF9A-BC7FE6B32518}"/>
            </a:ext>
          </a:extLst>
        </xdr:cNvPr>
        <xdr:cNvCxnSpPr/>
      </xdr:nvCxnSpPr>
      <xdr:spPr>
        <a:xfrm>
          <a:off x="10057765" y="1941195"/>
          <a:ext cx="15621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31" name="テキスト ボックス 30">
          <a:extLst>
            <a:ext uri="{FF2B5EF4-FFF2-40B4-BE49-F238E27FC236}">
              <a16:creationId xmlns:a16="http://schemas.microsoft.com/office/drawing/2014/main" id="{E779D8C6-6FFB-44FE-B246-52DBDA63C6C0}"/>
            </a:ext>
          </a:extLst>
        </xdr:cNvPr>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32" name="テキスト ボックス 31">
          <a:extLst>
            <a:ext uri="{FF2B5EF4-FFF2-40B4-BE49-F238E27FC236}">
              <a16:creationId xmlns:a16="http://schemas.microsoft.com/office/drawing/2014/main" id="{86217934-AC33-452A-9A3F-88C95FCFFCF9}"/>
            </a:ext>
          </a:extLst>
        </xdr:cNvPr>
        <xdr:cNvSpPr txBox="1"/>
      </xdr:nvSpPr>
      <xdr:spPr>
        <a:xfrm>
          <a:off x="419100" y="3007995"/>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macro="" textlink="">
      <xdr:nvSpPr>
        <xdr:cNvPr id="33" name="テキスト ボックス 32">
          <a:extLst>
            <a:ext uri="{FF2B5EF4-FFF2-40B4-BE49-F238E27FC236}">
              <a16:creationId xmlns:a16="http://schemas.microsoft.com/office/drawing/2014/main" id="{0AFC1E5C-C4AD-427B-8809-C2C40891D705}"/>
            </a:ext>
          </a:extLst>
        </xdr:cNvPr>
        <xdr:cNvSpPr txBox="1"/>
      </xdr:nvSpPr>
      <xdr:spPr>
        <a:xfrm>
          <a:off x="419100" y="32512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4433650" cy="259045"/>
    <xdr:sp macro="" textlink="">
      <xdr:nvSpPr>
        <xdr:cNvPr id="34" name="テキスト ボックス 33">
          <a:extLst>
            <a:ext uri="{FF2B5EF4-FFF2-40B4-BE49-F238E27FC236}">
              <a16:creationId xmlns:a16="http://schemas.microsoft.com/office/drawing/2014/main" id="{FCB0496C-4577-416E-A6A8-874B28083465}"/>
            </a:ext>
          </a:extLst>
        </xdr:cNvPr>
        <xdr:cNvSpPr txBox="1"/>
      </xdr:nvSpPr>
      <xdr:spPr>
        <a:xfrm>
          <a:off x="419100" y="3492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oneCellAnchor>
    <xdr:from>
      <xdr:col>0</xdr:col>
      <xdr:colOff>419100</xdr:colOff>
      <xdr:row>17</xdr:row>
      <xdr:rowOff>142875</xdr:rowOff>
    </xdr:from>
    <xdr:ext cx="184731" cy="259045"/>
    <xdr:sp macro="" textlink="">
      <xdr:nvSpPr>
        <xdr:cNvPr id="35" name="テキスト ボックス 34">
          <a:extLst>
            <a:ext uri="{FF2B5EF4-FFF2-40B4-BE49-F238E27FC236}">
              <a16:creationId xmlns:a16="http://schemas.microsoft.com/office/drawing/2014/main" id="{E2D235DF-6992-40D3-BA02-9ECC098AF96D}"/>
            </a:ext>
          </a:extLst>
        </xdr:cNvPr>
        <xdr:cNvSpPr txBox="1"/>
      </xdr:nvSpPr>
      <xdr:spPr>
        <a:xfrm>
          <a:off x="419100" y="3731895"/>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36" name="正方形/長方形 35">
          <a:extLst>
            <a:ext uri="{FF2B5EF4-FFF2-40B4-BE49-F238E27FC236}">
              <a16:creationId xmlns:a16="http://schemas.microsoft.com/office/drawing/2014/main" id="{307D5043-F658-4291-9D6C-DDE19697D685}"/>
            </a:ext>
          </a:extLst>
        </xdr:cNvPr>
        <xdr:cNvSpPr/>
      </xdr:nvSpPr>
      <xdr:spPr>
        <a:xfrm>
          <a:off x="1142365" y="4254500"/>
          <a:ext cx="3826510" cy="29654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37" name="正方形/長方形 36">
          <a:extLst>
            <a:ext uri="{FF2B5EF4-FFF2-40B4-BE49-F238E27FC236}">
              <a16:creationId xmlns:a16="http://schemas.microsoft.com/office/drawing/2014/main" id="{38775A9B-8926-4956-B7E6-60018DB87053}"/>
            </a:ext>
          </a:extLst>
        </xdr:cNvPr>
        <xdr:cNvSpPr/>
      </xdr:nvSpPr>
      <xdr:spPr>
        <a:xfrm>
          <a:off x="1808974" y="4607497"/>
          <a:ext cx="1550316" cy="277622"/>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38" name="正方形/長方形 37">
          <a:extLst>
            <a:ext uri="{FF2B5EF4-FFF2-40B4-BE49-F238E27FC236}">
              <a16:creationId xmlns:a16="http://schemas.microsoft.com/office/drawing/2014/main" id="{21E4C8C7-1F7B-40BF-839C-2793AF619F38}"/>
            </a:ext>
          </a:extLst>
        </xdr:cNvPr>
        <xdr:cNvSpPr/>
      </xdr:nvSpPr>
      <xdr:spPr>
        <a:xfrm>
          <a:off x="3451854" y="4585111"/>
          <a:ext cx="765186" cy="310964"/>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[ 67.7</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39" name="正方形/長方形 38">
          <a:extLst>
            <a:ext uri="{FF2B5EF4-FFF2-40B4-BE49-F238E27FC236}">
              <a16:creationId xmlns:a16="http://schemas.microsoft.com/office/drawing/2014/main" id="{6AB4FF4A-5842-478D-97B6-A803F3BDCE25}"/>
            </a:ext>
          </a:extLst>
        </xdr:cNvPr>
        <xdr:cNvSpPr/>
      </xdr:nvSpPr>
      <xdr:spPr>
        <a:xfrm>
          <a:off x="4914265" y="4368165"/>
          <a:ext cx="1371600" cy="25209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40" name="正方形/長方形 39">
          <a:extLst>
            <a:ext uri="{FF2B5EF4-FFF2-40B4-BE49-F238E27FC236}">
              <a16:creationId xmlns:a16="http://schemas.microsoft.com/office/drawing/2014/main" id="{59BFF10A-742B-4C29-AB22-5712394BCD35}"/>
            </a:ext>
          </a:extLst>
        </xdr:cNvPr>
        <xdr:cNvSpPr/>
      </xdr:nvSpPr>
      <xdr:spPr>
        <a:xfrm>
          <a:off x="4914265" y="455104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41" name="正方形/長方形 40">
          <a:extLst>
            <a:ext uri="{FF2B5EF4-FFF2-40B4-BE49-F238E27FC236}">
              <a16:creationId xmlns:a16="http://schemas.microsoft.com/office/drawing/2014/main" id="{CF9D58E3-0E10-46BF-9E05-EDB27B96691C}"/>
            </a:ext>
          </a:extLst>
        </xdr:cNvPr>
        <xdr:cNvSpPr/>
      </xdr:nvSpPr>
      <xdr:spPr>
        <a:xfrm>
          <a:off x="6285865" y="4368165"/>
          <a:ext cx="1371600" cy="25209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42" name="正方形/長方形 41">
          <a:extLst>
            <a:ext uri="{FF2B5EF4-FFF2-40B4-BE49-F238E27FC236}">
              <a16:creationId xmlns:a16="http://schemas.microsoft.com/office/drawing/2014/main" id="{C6ECFCDE-A0A7-4EA7-835A-F915BACD2126}"/>
            </a:ext>
          </a:extLst>
        </xdr:cNvPr>
        <xdr:cNvSpPr/>
      </xdr:nvSpPr>
      <xdr:spPr>
        <a:xfrm>
          <a:off x="6285865" y="455104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43" name="正方形/長方形 42">
          <a:extLst>
            <a:ext uri="{FF2B5EF4-FFF2-40B4-BE49-F238E27FC236}">
              <a16:creationId xmlns:a16="http://schemas.microsoft.com/office/drawing/2014/main" id="{7447D42E-F2CE-46D6-870F-8742F6ED651A}"/>
            </a:ext>
          </a:extLst>
        </xdr:cNvPr>
        <xdr:cNvSpPr/>
      </xdr:nvSpPr>
      <xdr:spPr>
        <a:xfrm>
          <a:off x="7788275" y="4368165"/>
          <a:ext cx="1371600" cy="25209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44" name="正方形/長方形 43">
          <a:extLst>
            <a:ext uri="{FF2B5EF4-FFF2-40B4-BE49-F238E27FC236}">
              <a16:creationId xmlns:a16="http://schemas.microsoft.com/office/drawing/2014/main" id="{BA300AC2-B43B-4CC6-B6A7-A51405243D1C}"/>
            </a:ext>
          </a:extLst>
        </xdr:cNvPr>
        <xdr:cNvSpPr/>
      </xdr:nvSpPr>
      <xdr:spPr>
        <a:xfrm>
          <a:off x="7788275" y="455104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45" name="正方形/長方形 44">
          <a:extLst>
            <a:ext uri="{FF2B5EF4-FFF2-40B4-BE49-F238E27FC236}">
              <a16:creationId xmlns:a16="http://schemas.microsoft.com/office/drawing/2014/main" id="{174928E5-6189-4F37-86AE-18DCF519EA4D}"/>
            </a:ext>
          </a:extLst>
        </xdr:cNvPr>
        <xdr:cNvSpPr/>
      </xdr:nvSpPr>
      <xdr:spPr>
        <a:xfrm>
          <a:off x="1142365" y="4932045"/>
          <a:ext cx="3826510" cy="2164715"/>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46" name="正方形/長方形 45">
          <a:extLst>
            <a:ext uri="{FF2B5EF4-FFF2-40B4-BE49-F238E27FC236}">
              <a16:creationId xmlns:a16="http://schemas.microsoft.com/office/drawing/2014/main" id="{9B978F1D-1FDD-4A0E-B12E-D8A459D90C86}"/>
            </a:ext>
          </a:extLst>
        </xdr:cNvPr>
        <xdr:cNvSpPr/>
      </xdr:nvSpPr>
      <xdr:spPr>
        <a:xfrm>
          <a:off x="5216525" y="4932045"/>
          <a:ext cx="4286250" cy="21647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47" name="正方形/長方形 46">
          <a:extLst>
            <a:ext uri="{FF2B5EF4-FFF2-40B4-BE49-F238E27FC236}">
              <a16:creationId xmlns:a16="http://schemas.microsoft.com/office/drawing/2014/main" id="{CFABD0A4-6000-4F6C-B056-A290B8267B9F}"/>
            </a:ext>
          </a:extLst>
        </xdr:cNvPr>
        <xdr:cNvSpPr/>
      </xdr:nvSpPr>
      <xdr:spPr>
        <a:xfrm>
          <a:off x="5216525" y="5001260"/>
          <a:ext cx="41148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48" name="テキスト ボックス 47">
          <a:extLst>
            <a:ext uri="{FF2B5EF4-FFF2-40B4-BE49-F238E27FC236}">
              <a16:creationId xmlns:a16="http://schemas.microsoft.com/office/drawing/2014/main" id="{D1AB57CC-7166-45D8-8255-602E066F08D0}"/>
            </a:ext>
          </a:extLst>
        </xdr:cNvPr>
        <xdr:cNvSpPr txBox="1"/>
      </xdr:nvSpPr>
      <xdr:spPr>
        <a:xfrm>
          <a:off x="5273675" y="5229860"/>
          <a:ext cx="4098290" cy="177419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有形固定資産減価償却率</a:t>
          </a:r>
          <a:r>
            <a:rPr kumimoji="1" lang="en-US" altLang="ja-JP" sz="1100">
              <a:solidFill>
                <a:schemeClr val="dk1"/>
              </a:solidFill>
              <a:effectLst/>
              <a:latin typeface="+mn-lt"/>
              <a:ea typeface="+mn-ea"/>
              <a:cs typeface="+mn-cs"/>
            </a:rPr>
            <a:t>67.7%</a:t>
          </a:r>
          <a:r>
            <a:rPr kumimoji="1" lang="ja-JP" altLang="ja-JP" sz="1100">
              <a:solidFill>
                <a:schemeClr val="dk1"/>
              </a:solidFill>
              <a:effectLst/>
              <a:latin typeface="+mn-lt"/>
              <a:ea typeface="+mn-ea"/>
              <a:cs typeface="+mn-cs"/>
            </a:rPr>
            <a:t>と全国平均より</a:t>
          </a:r>
          <a:r>
            <a:rPr kumimoji="1" lang="en-US" altLang="ja-JP" sz="1100">
              <a:solidFill>
                <a:schemeClr val="dk1"/>
              </a:solidFill>
              <a:effectLst/>
              <a:latin typeface="+mn-lt"/>
              <a:ea typeface="+mn-ea"/>
              <a:cs typeface="+mn-cs"/>
            </a:rPr>
            <a:t>2.9</a:t>
          </a:r>
          <a:r>
            <a:rPr kumimoji="1" lang="ja-JP" altLang="ja-JP" sz="1100">
              <a:solidFill>
                <a:schemeClr val="dk1"/>
              </a:solidFill>
              <a:effectLst/>
              <a:latin typeface="+mn-lt"/>
              <a:ea typeface="+mn-ea"/>
              <a:cs typeface="+mn-cs"/>
            </a:rPr>
            <a:t>ポイント、類似団体平均より</a:t>
          </a:r>
          <a:r>
            <a:rPr kumimoji="1" lang="en-US" altLang="ja-JP" sz="1100">
              <a:solidFill>
                <a:schemeClr val="dk1"/>
              </a:solidFill>
              <a:effectLst/>
              <a:latin typeface="+mn-lt"/>
              <a:ea typeface="+mn-ea"/>
              <a:cs typeface="+mn-cs"/>
            </a:rPr>
            <a:t>3.9</a:t>
          </a:r>
          <a:r>
            <a:rPr kumimoji="1" lang="ja-JP" altLang="ja-JP" sz="1100">
              <a:solidFill>
                <a:schemeClr val="dk1"/>
              </a:solidFill>
              <a:effectLst/>
              <a:latin typeface="+mn-lt"/>
              <a:ea typeface="+mn-ea"/>
              <a:cs typeface="+mn-cs"/>
            </a:rPr>
            <a:t>ポイント高くなっている。</a:t>
          </a:r>
          <a:endParaRPr lang="ja-JP" altLang="ja-JP">
            <a:effectLst/>
          </a:endParaRPr>
        </a:p>
        <a:p>
          <a:r>
            <a:rPr kumimoji="1" lang="ja-JP" altLang="ja-JP" sz="1100">
              <a:solidFill>
                <a:schemeClr val="dk1"/>
              </a:solidFill>
              <a:effectLst/>
              <a:latin typeface="+mn-lt"/>
              <a:ea typeface="+mn-ea"/>
              <a:cs typeface="+mn-cs"/>
            </a:rPr>
            <a:t>令和２年度に策定した、公共施設等個別施設計画に基づいた施設の長寿命化を図り、道路・トンネル及び漁港施設等について施設の維持管理を適切に進めていく予定である。</a:t>
          </a:r>
          <a:endParaRPr lang="ja-JP" altLang="ja-JP">
            <a:effectLst/>
          </a:endParaRPr>
        </a:p>
      </xdr:txBody>
    </xdr:sp>
    <xdr:clientData/>
  </xdr:twoCellAnchor>
  <xdr:oneCellAnchor>
    <xdr:from>
      <xdr:col>4</xdr:col>
      <xdr:colOff>174625</xdr:colOff>
      <xdr:row>23</xdr:row>
      <xdr:rowOff>47625</xdr:rowOff>
    </xdr:from>
    <xdr:ext cx="349839" cy="225703"/>
    <xdr:sp macro="" textlink="">
      <xdr:nvSpPr>
        <xdr:cNvPr id="49" name="テキスト ボックス 48">
          <a:extLst>
            <a:ext uri="{FF2B5EF4-FFF2-40B4-BE49-F238E27FC236}">
              <a16:creationId xmlns:a16="http://schemas.microsoft.com/office/drawing/2014/main" id="{104B922F-1510-4188-8DAB-4D91CE5B1F31}"/>
            </a:ext>
          </a:extLst>
        </xdr:cNvPr>
        <xdr:cNvSpPr txBox="1"/>
      </xdr:nvSpPr>
      <xdr:spPr>
        <a:xfrm>
          <a:off x="1123315" y="4745355"/>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50" name="直線コネクタ 49">
          <a:extLst>
            <a:ext uri="{FF2B5EF4-FFF2-40B4-BE49-F238E27FC236}">
              <a16:creationId xmlns:a16="http://schemas.microsoft.com/office/drawing/2014/main" id="{E85A0B63-5661-4351-9691-FF3E29D29002}"/>
            </a:ext>
          </a:extLst>
        </xdr:cNvPr>
        <xdr:cNvCxnSpPr/>
      </xdr:nvCxnSpPr>
      <xdr:spPr>
        <a:xfrm>
          <a:off x="1142365" y="7096760"/>
          <a:ext cx="382651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36</xdr:row>
      <xdr:rowOff>74474</xdr:rowOff>
    </xdr:from>
    <xdr:ext cx="359394" cy="225703"/>
    <xdr:sp macro="" textlink="">
      <xdr:nvSpPr>
        <xdr:cNvPr id="51" name="テキスト ボックス 50">
          <a:extLst>
            <a:ext uri="{FF2B5EF4-FFF2-40B4-BE49-F238E27FC236}">
              <a16:creationId xmlns:a16="http://schemas.microsoft.com/office/drawing/2014/main" id="{C4B3C24B-6EAD-4945-8DA2-3D26AD60238E}"/>
            </a:ext>
          </a:extLst>
        </xdr:cNvPr>
        <xdr:cNvSpPr txBox="1"/>
      </xdr:nvSpPr>
      <xdr:spPr>
        <a:xfrm>
          <a:off x="784241" y="699914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35</xdr:row>
      <xdr:rowOff>31297</xdr:rowOff>
    </xdr:from>
    <xdr:to>
      <xdr:col>27</xdr:col>
      <xdr:colOff>73025</xdr:colOff>
      <xdr:row>35</xdr:row>
      <xdr:rowOff>31297</xdr:rowOff>
    </xdr:to>
    <xdr:cxnSp macro="">
      <xdr:nvCxnSpPr>
        <xdr:cNvPr id="52" name="直線コネクタ 51">
          <a:extLst>
            <a:ext uri="{FF2B5EF4-FFF2-40B4-BE49-F238E27FC236}">
              <a16:creationId xmlns:a16="http://schemas.microsoft.com/office/drawing/2014/main" id="{EE07A098-D205-4101-81F7-547BCDB4EA15}"/>
            </a:ext>
          </a:extLst>
        </xdr:cNvPr>
        <xdr:cNvCxnSpPr/>
      </xdr:nvCxnSpPr>
      <xdr:spPr>
        <a:xfrm>
          <a:off x="1142365" y="6782617"/>
          <a:ext cx="382651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108946</xdr:rowOff>
    </xdr:from>
    <xdr:ext cx="359394" cy="225703"/>
    <xdr:sp macro="" textlink="">
      <xdr:nvSpPr>
        <xdr:cNvPr id="53" name="テキスト ボックス 52">
          <a:extLst>
            <a:ext uri="{FF2B5EF4-FFF2-40B4-BE49-F238E27FC236}">
              <a16:creationId xmlns:a16="http://schemas.microsoft.com/office/drawing/2014/main" id="{2282B0C7-FAD7-4ADE-9379-007ACC6DDB7B}"/>
            </a:ext>
          </a:extLst>
        </xdr:cNvPr>
        <xdr:cNvSpPr txBox="1"/>
      </xdr:nvSpPr>
      <xdr:spPr>
        <a:xfrm>
          <a:off x="784241" y="668881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33</xdr:row>
      <xdr:rowOff>65768</xdr:rowOff>
    </xdr:from>
    <xdr:to>
      <xdr:col>27</xdr:col>
      <xdr:colOff>73025</xdr:colOff>
      <xdr:row>33</xdr:row>
      <xdr:rowOff>65768</xdr:rowOff>
    </xdr:to>
    <xdr:cxnSp macro="">
      <xdr:nvCxnSpPr>
        <xdr:cNvPr id="54" name="直線コネクタ 53">
          <a:extLst>
            <a:ext uri="{FF2B5EF4-FFF2-40B4-BE49-F238E27FC236}">
              <a16:creationId xmlns:a16="http://schemas.microsoft.com/office/drawing/2014/main" id="{65A32549-6D64-4F70-BEC0-3707F4E757DB}"/>
            </a:ext>
          </a:extLst>
        </xdr:cNvPr>
        <xdr:cNvCxnSpPr/>
      </xdr:nvCxnSpPr>
      <xdr:spPr>
        <a:xfrm>
          <a:off x="1142365" y="6474188"/>
          <a:ext cx="382651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143417</xdr:rowOff>
    </xdr:from>
    <xdr:ext cx="359394" cy="225703"/>
    <xdr:sp macro="" textlink="">
      <xdr:nvSpPr>
        <xdr:cNvPr id="55" name="テキスト ボックス 54">
          <a:extLst>
            <a:ext uri="{FF2B5EF4-FFF2-40B4-BE49-F238E27FC236}">
              <a16:creationId xmlns:a16="http://schemas.microsoft.com/office/drawing/2014/main" id="{02DD8662-33B5-468E-884C-6AF79262B773}"/>
            </a:ext>
          </a:extLst>
        </xdr:cNvPr>
        <xdr:cNvSpPr txBox="1"/>
      </xdr:nvSpPr>
      <xdr:spPr>
        <a:xfrm>
          <a:off x="784241" y="638038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100239</xdr:rowOff>
    </xdr:from>
    <xdr:to>
      <xdr:col>27</xdr:col>
      <xdr:colOff>73025</xdr:colOff>
      <xdr:row>31</xdr:row>
      <xdr:rowOff>100239</xdr:rowOff>
    </xdr:to>
    <xdr:cxnSp macro="">
      <xdr:nvCxnSpPr>
        <xdr:cNvPr id="56" name="直線コネクタ 55">
          <a:extLst>
            <a:ext uri="{FF2B5EF4-FFF2-40B4-BE49-F238E27FC236}">
              <a16:creationId xmlns:a16="http://schemas.microsoft.com/office/drawing/2014/main" id="{E237105B-5773-4D17-A1A9-66EE2F0D7A2B}"/>
            </a:ext>
          </a:extLst>
        </xdr:cNvPr>
        <xdr:cNvCxnSpPr/>
      </xdr:nvCxnSpPr>
      <xdr:spPr>
        <a:xfrm>
          <a:off x="1142365" y="6163854"/>
          <a:ext cx="382651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6438</xdr:rowOff>
    </xdr:from>
    <xdr:ext cx="359394" cy="225703"/>
    <xdr:sp macro="" textlink="">
      <xdr:nvSpPr>
        <xdr:cNvPr id="57" name="テキスト ボックス 56">
          <a:extLst>
            <a:ext uri="{FF2B5EF4-FFF2-40B4-BE49-F238E27FC236}">
              <a16:creationId xmlns:a16="http://schemas.microsoft.com/office/drawing/2014/main" id="{2C6F79B6-D1AD-4447-83F7-E5D325AB950A}"/>
            </a:ext>
          </a:extLst>
        </xdr:cNvPr>
        <xdr:cNvSpPr txBox="1"/>
      </xdr:nvSpPr>
      <xdr:spPr>
        <a:xfrm>
          <a:off x="784241" y="6075768"/>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134711</xdr:rowOff>
    </xdr:from>
    <xdr:to>
      <xdr:col>27</xdr:col>
      <xdr:colOff>73025</xdr:colOff>
      <xdr:row>29</xdr:row>
      <xdr:rowOff>134711</xdr:rowOff>
    </xdr:to>
    <xdr:cxnSp macro="">
      <xdr:nvCxnSpPr>
        <xdr:cNvPr id="58" name="直線コネクタ 57">
          <a:extLst>
            <a:ext uri="{FF2B5EF4-FFF2-40B4-BE49-F238E27FC236}">
              <a16:creationId xmlns:a16="http://schemas.microsoft.com/office/drawing/2014/main" id="{9DA17E0D-3242-47ED-8360-7673D8140920}"/>
            </a:ext>
          </a:extLst>
        </xdr:cNvPr>
        <xdr:cNvCxnSpPr/>
      </xdr:nvCxnSpPr>
      <xdr:spPr>
        <a:xfrm>
          <a:off x="1142365" y="5855426"/>
          <a:ext cx="382651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29</xdr:row>
      <xdr:rowOff>40910</xdr:rowOff>
    </xdr:from>
    <xdr:ext cx="359394" cy="225703"/>
    <xdr:sp macro="" textlink="">
      <xdr:nvSpPr>
        <xdr:cNvPr id="59" name="テキスト ボックス 58">
          <a:extLst>
            <a:ext uri="{FF2B5EF4-FFF2-40B4-BE49-F238E27FC236}">
              <a16:creationId xmlns:a16="http://schemas.microsoft.com/office/drawing/2014/main" id="{2766482E-E1AA-46D5-AC00-7874C7A83B43}"/>
            </a:ext>
          </a:extLst>
        </xdr:cNvPr>
        <xdr:cNvSpPr txBox="1"/>
      </xdr:nvSpPr>
      <xdr:spPr>
        <a:xfrm>
          <a:off x="784241" y="5765435"/>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27</xdr:row>
      <xdr:rowOff>169182</xdr:rowOff>
    </xdr:from>
    <xdr:to>
      <xdr:col>27</xdr:col>
      <xdr:colOff>73025</xdr:colOff>
      <xdr:row>27</xdr:row>
      <xdr:rowOff>169182</xdr:rowOff>
    </xdr:to>
    <xdr:cxnSp macro="">
      <xdr:nvCxnSpPr>
        <xdr:cNvPr id="60" name="直線コネクタ 59">
          <a:extLst>
            <a:ext uri="{FF2B5EF4-FFF2-40B4-BE49-F238E27FC236}">
              <a16:creationId xmlns:a16="http://schemas.microsoft.com/office/drawing/2014/main" id="{B459184A-E639-4501-8B64-E5A476D26C85}"/>
            </a:ext>
          </a:extLst>
        </xdr:cNvPr>
        <xdr:cNvCxnSpPr/>
      </xdr:nvCxnSpPr>
      <xdr:spPr>
        <a:xfrm>
          <a:off x="1142365" y="5554617"/>
          <a:ext cx="382651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27</xdr:row>
      <xdr:rowOff>75381</xdr:rowOff>
    </xdr:from>
    <xdr:ext cx="359394" cy="225703"/>
    <xdr:sp macro="" textlink="">
      <xdr:nvSpPr>
        <xdr:cNvPr id="61" name="テキスト ボックス 60">
          <a:extLst>
            <a:ext uri="{FF2B5EF4-FFF2-40B4-BE49-F238E27FC236}">
              <a16:creationId xmlns:a16="http://schemas.microsoft.com/office/drawing/2014/main" id="{F88D2A8C-04B1-441D-8293-4492FEAD6613}"/>
            </a:ext>
          </a:extLst>
        </xdr:cNvPr>
        <xdr:cNvSpPr txBox="1"/>
      </xdr:nvSpPr>
      <xdr:spPr>
        <a:xfrm>
          <a:off x="784241" y="545700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32203</xdr:rowOff>
    </xdr:from>
    <xdr:to>
      <xdr:col>27</xdr:col>
      <xdr:colOff>73025</xdr:colOff>
      <xdr:row>26</xdr:row>
      <xdr:rowOff>32203</xdr:rowOff>
    </xdr:to>
    <xdr:cxnSp macro="">
      <xdr:nvCxnSpPr>
        <xdr:cNvPr id="62" name="直線コネクタ 61">
          <a:extLst>
            <a:ext uri="{FF2B5EF4-FFF2-40B4-BE49-F238E27FC236}">
              <a16:creationId xmlns:a16="http://schemas.microsoft.com/office/drawing/2014/main" id="{9ECC0C63-251A-4963-9524-215C4A0C959D}"/>
            </a:ext>
          </a:extLst>
        </xdr:cNvPr>
        <xdr:cNvCxnSpPr/>
      </xdr:nvCxnSpPr>
      <xdr:spPr>
        <a:xfrm>
          <a:off x="1142365" y="5240473"/>
          <a:ext cx="382651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109852</xdr:rowOff>
    </xdr:from>
    <xdr:ext cx="359394" cy="225703"/>
    <xdr:sp macro="" textlink="">
      <xdr:nvSpPr>
        <xdr:cNvPr id="63" name="テキスト ボックス 62">
          <a:extLst>
            <a:ext uri="{FF2B5EF4-FFF2-40B4-BE49-F238E27FC236}">
              <a16:creationId xmlns:a16="http://schemas.microsoft.com/office/drawing/2014/main" id="{FAE4BC0B-1F62-412A-88F3-FA1FBCA6F005}"/>
            </a:ext>
          </a:extLst>
        </xdr:cNvPr>
        <xdr:cNvSpPr txBox="1"/>
      </xdr:nvSpPr>
      <xdr:spPr>
        <a:xfrm>
          <a:off x="784241" y="514667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64" name="直線コネクタ 63">
          <a:extLst>
            <a:ext uri="{FF2B5EF4-FFF2-40B4-BE49-F238E27FC236}">
              <a16:creationId xmlns:a16="http://schemas.microsoft.com/office/drawing/2014/main" id="{6B5EE733-B886-433B-A1DC-78163E421A14}"/>
            </a:ext>
          </a:extLst>
        </xdr:cNvPr>
        <xdr:cNvCxnSpPr/>
      </xdr:nvCxnSpPr>
      <xdr:spPr>
        <a:xfrm>
          <a:off x="1142365" y="4932045"/>
          <a:ext cx="382651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65" name="テキスト ボックス 64">
          <a:extLst>
            <a:ext uri="{FF2B5EF4-FFF2-40B4-BE49-F238E27FC236}">
              <a16:creationId xmlns:a16="http://schemas.microsoft.com/office/drawing/2014/main" id="{050D0AE3-EF04-4521-A188-266C2EDE4561}"/>
            </a:ext>
          </a:extLst>
        </xdr:cNvPr>
        <xdr:cNvSpPr txBox="1"/>
      </xdr:nvSpPr>
      <xdr:spPr>
        <a:xfrm>
          <a:off x="784241" y="483824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66" name="有形固定資産減価償却率グラフ枠">
          <a:extLst>
            <a:ext uri="{FF2B5EF4-FFF2-40B4-BE49-F238E27FC236}">
              <a16:creationId xmlns:a16="http://schemas.microsoft.com/office/drawing/2014/main" id="{7BA87225-8461-4153-ABFA-6CE4B9FAA406}"/>
            </a:ext>
          </a:extLst>
        </xdr:cNvPr>
        <xdr:cNvSpPr/>
      </xdr:nvSpPr>
      <xdr:spPr>
        <a:xfrm>
          <a:off x="1142365" y="4932045"/>
          <a:ext cx="3826510" cy="2164715"/>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27</xdr:row>
      <xdr:rowOff>70485</xdr:rowOff>
    </xdr:from>
    <xdr:to>
      <xdr:col>23</xdr:col>
      <xdr:colOff>85090</xdr:colOff>
      <xdr:row>34</xdr:row>
      <xdr:rowOff>110218</xdr:rowOff>
    </xdr:to>
    <xdr:cxnSp macro="">
      <xdr:nvCxnSpPr>
        <xdr:cNvPr id="67" name="直線コネクタ 66">
          <a:extLst>
            <a:ext uri="{FF2B5EF4-FFF2-40B4-BE49-F238E27FC236}">
              <a16:creationId xmlns:a16="http://schemas.microsoft.com/office/drawing/2014/main" id="{73B9D20C-0C2A-49CE-A0B3-E8AA35951A8D}"/>
            </a:ext>
          </a:extLst>
        </xdr:cNvPr>
        <xdr:cNvCxnSpPr/>
      </xdr:nvCxnSpPr>
      <xdr:spPr>
        <a:xfrm flipV="1">
          <a:off x="4295775" y="5450205"/>
          <a:ext cx="1270" cy="12398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34</xdr:row>
      <xdr:rowOff>114045</xdr:rowOff>
    </xdr:from>
    <xdr:ext cx="405111" cy="259045"/>
    <xdr:sp macro="" textlink="">
      <xdr:nvSpPr>
        <xdr:cNvPr id="68" name="有形固定資産減価償却率最小値テキスト">
          <a:extLst>
            <a:ext uri="{FF2B5EF4-FFF2-40B4-BE49-F238E27FC236}">
              <a16:creationId xmlns:a16="http://schemas.microsoft.com/office/drawing/2014/main" id="{3A0F4E5C-0654-410A-B28F-6918FE8D827F}"/>
            </a:ext>
          </a:extLst>
        </xdr:cNvPr>
        <xdr:cNvSpPr txBox="1"/>
      </xdr:nvSpPr>
      <xdr:spPr>
        <a:xfrm>
          <a:off x="4342765" y="66958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34</xdr:row>
      <xdr:rowOff>110218</xdr:rowOff>
    </xdr:from>
    <xdr:to>
      <xdr:col>23</xdr:col>
      <xdr:colOff>174625</xdr:colOff>
      <xdr:row>34</xdr:row>
      <xdr:rowOff>110218</xdr:rowOff>
    </xdr:to>
    <xdr:cxnSp macro="">
      <xdr:nvCxnSpPr>
        <xdr:cNvPr id="69" name="直線コネクタ 68">
          <a:extLst>
            <a:ext uri="{FF2B5EF4-FFF2-40B4-BE49-F238E27FC236}">
              <a16:creationId xmlns:a16="http://schemas.microsoft.com/office/drawing/2014/main" id="{3692270B-30C2-4EDF-82BD-BC22D2AC79D2}"/>
            </a:ext>
          </a:extLst>
        </xdr:cNvPr>
        <xdr:cNvCxnSpPr/>
      </xdr:nvCxnSpPr>
      <xdr:spPr>
        <a:xfrm>
          <a:off x="4206875" y="6690088"/>
          <a:ext cx="17399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26</xdr:row>
      <xdr:rowOff>17162</xdr:rowOff>
    </xdr:from>
    <xdr:ext cx="405111" cy="259045"/>
    <xdr:sp macro="" textlink="">
      <xdr:nvSpPr>
        <xdr:cNvPr id="70" name="有形固定資産減価償却率最大値テキスト">
          <a:extLst>
            <a:ext uri="{FF2B5EF4-FFF2-40B4-BE49-F238E27FC236}">
              <a16:creationId xmlns:a16="http://schemas.microsoft.com/office/drawing/2014/main" id="{2CA8EACA-F36E-4178-A9C7-A1043B7580AD}"/>
            </a:ext>
          </a:extLst>
        </xdr:cNvPr>
        <xdr:cNvSpPr txBox="1"/>
      </xdr:nvSpPr>
      <xdr:spPr>
        <a:xfrm>
          <a:off x="4342765" y="52311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27</xdr:row>
      <xdr:rowOff>70485</xdr:rowOff>
    </xdr:from>
    <xdr:to>
      <xdr:col>23</xdr:col>
      <xdr:colOff>174625</xdr:colOff>
      <xdr:row>27</xdr:row>
      <xdr:rowOff>70485</xdr:rowOff>
    </xdr:to>
    <xdr:cxnSp macro="">
      <xdr:nvCxnSpPr>
        <xdr:cNvPr id="71" name="直線コネクタ 70">
          <a:extLst>
            <a:ext uri="{FF2B5EF4-FFF2-40B4-BE49-F238E27FC236}">
              <a16:creationId xmlns:a16="http://schemas.microsoft.com/office/drawing/2014/main" id="{E8451618-CBEA-4393-96F0-FC981CAE1271}"/>
            </a:ext>
          </a:extLst>
        </xdr:cNvPr>
        <xdr:cNvCxnSpPr/>
      </xdr:nvCxnSpPr>
      <xdr:spPr>
        <a:xfrm>
          <a:off x="4206875" y="5450205"/>
          <a:ext cx="17399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31</xdr:row>
      <xdr:rowOff>18069</xdr:rowOff>
    </xdr:from>
    <xdr:ext cx="405111" cy="259045"/>
    <xdr:sp macro="" textlink="">
      <xdr:nvSpPr>
        <xdr:cNvPr id="72" name="有形固定資産減価償却率平均値テキスト">
          <a:extLst>
            <a:ext uri="{FF2B5EF4-FFF2-40B4-BE49-F238E27FC236}">
              <a16:creationId xmlns:a16="http://schemas.microsoft.com/office/drawing/2014/main" id="{B8E6F0C2-11CC-4D23-BE4C-BD6FF474C0FA}"/>
            </a:ext>
          </a:extLst>
        </xdr:cNvPr>
        <xdr:cNvSpPr txBox="1"/>
      </xdr:nvSpPr>
      <xdr:spPr>
        <a:xfrm>
          <a:off x="4342765" y="608930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31</xdr:row>
      <xdr:rowOff>166642</xdr:rowOff>
    </xdr:from>
    <xdr:to>
      <xdr:col>23</xdr:col>
      <xdr:colOff>136525</xdr:colOff>
      <xdr:row>32</xdr:row>
      <xdr:rowOff>96792</xdr:rowOff>
    </xdr:to>
    <xdr:sp macro="" textlink="">
      <xdr:nvSpPr>
        <xdr:cNvPr id="73" name="フローチャート: 判断 72">
          <a:extLst>
            <a:ext uri="{FF2B5EF4-FFF2-40B4-BE49-F238E27FC236}">
              <a16:creationId xmlns:a16="http://schemas.microsoft.com/office/drawing/2014/main" id="{5918DE56-0AB9-4AA6-BA8A-F90DAF922B3A}"/>
            </a:ext>
          </a:extLst>
        </xdr:cNvPr>
        <xdr:cNvSpPr/>
      </xdr:nvSpPr>
      <xdr:spPr>
        <a:xfrm>
          <a:off x="4244975" y="6237877"/>
          <a:ext cx="9779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31</xdr:row>
      <xdr:rowOff>145052</xdr:rowOff>
    </xdr:from>
    <xdr:to>
      <xdr:col>19</xdr:col>
      <xdr:colOff>187325</xdr:colOff>
      <xdr:row>32</xdr:row>
      <xdr:rowOff>75202</xdr:rowOff>
    </xdr:to>
    <xdr:sp macro="" textlink="">
      <xdr:nvSpPr>
        <xdr:cNvPr id="74" name="フローチャート: 判断 73">
          <a:extLst>
            <a:ext uri="{FF2B5EF4-FFF2-40B4-BE49-F238E27FC236}">
              <a16:creationId xmlns:a16="http://schemas.microsoft.com/office/drawing/2014/main" id="{FBAE8CDE-D241-4B9B-B753-919B400F7348}"/>
            </a:ext>
          </a:extLst>
        </xdr:cNvPr>
        <xdr:cNvSpPr/>
      </xdr:nvSpPr>
      <xdr:spPr>
        <a:xfrm>
          <a:off x="3611880" y="6210572"/>
          <a:ext cx="80645"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31</xdr:row>
      <xdr:rowOff>132715</xdr:rowOff>
    </xdr:from>
    <xdr:to>
      <xdr:col>15</xdr:col>
      <xdr:colOff>187325</xdr:colOff>
      <xdr:row>32</xdr:row>
      <xdr:rowOff>62865</xdr:rowOff>
    </xdr:to>
    <xdr:sp macro="" textlink="">
      <xdr:nvSpPr>
        <xdr:cNvPr id="75" name="フローチャート: 判断 74">
          <a:extLst>
            <a:ext uri="{FF2B5EF4-FFF2-40B4-BE49-F238E27FC236}">
              <a16:creationId xmlns:a16="http://schemas.microsoft.com/office/drawing/2014/main" id="{DEC9A2B1-1882-455A-B868-5A85BD59E1CF}"/>
            </a:ext>
          </a:extLst>
        </xdr:cNvPr>
        <xdr:cNvSpPr/>
      </xdr:nvSpPr>
      <xdr:spPr>
        <a:xfrm>
          <a:off x="2926080" y="6203950"/>
          <a:ext cx="80645"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31</xdr:row>
      <xdr:rowOff>135799</xdr:rowOff>
    </xdr:from>
    <xdr:to>
      <xdr:col>11</xdr:col>
      <xdr:colOff>187325</xdr:colOff>
      <xdr:row>32</xdr:row>
      <xdr:rowOff>65949</xdr:rowOff>
    </xdr:to>
    <xdr:sp macro="" textlink="">
      <xdr:nvSpPr>
        <xdr:cNvPr id="76" name="フローチャート: 判断 75">
          <a:extLst>
            <a:ext uri="{FF2B5EF4-FFF2-40B4-BE49-F238E27FC236}">
              <a16:creationId xmlns:a16="http://schemas.microsoft.com/office/drawing/2014/main" id="{21DBD834-2748-4D2B-854D-2183949342E7}"/>
            </a:ext>
          </a:extLst>
        </xdr:cNvPr>
        <xdr:cNvSpPr/>
      </xdr:nvSpPr>
      <xdr:spPr>
        <a:xfrm>
          <a:off x="2240280" y="6199414"/>
          <a:ext cx="80645"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31</xdr:row>
      <xdr:rowOff>151221</xdr:rowOff>
    </xdr:from>
    <xdr:to>
      <xdr:col>7</xdr:col>
      <xdr:colOff>187325</xdr:colOff>
      <xdr:row>32</xdr:row>
      <xdr:rowOff>81371</xdr:rowOff>
    </xdr:to>
    <xdr:sp macro="" textlink="">
      <xdr:nvSpPr>
        <xdr:cNvPr id="77" name="フローチャート: 判断 76">
          <a:extLst>
            <a:ext uri="{FF2B5EF4-FFF2-40B4-BE49-F238E27FC236}">
              <a16:creationId xmlns:a16="http://schemas.microsoft.com/office/drawing/2014/main" id="{C977F4AF-2AAF-4174-9AFF-8F63AF354119}"/>
            </a:ext>
          </a:extLst>
        </xdr:cNvPr>
        <xdr:cNvSpPr/>
      </xdr:nvSpPr>
      <xdr:spPr>
        <a:xfrm>
          <a:off x="1554480" y="6218646"/>
          <a:ext cx="80645"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78" name="テキスト ボックス 77">
          <a:extLst>
            <a:ext uri="{FF2B5EF4-FFF2-40B4-BE49-F238E27FC236}">
              <a16:creationId xmlns:a16="http://schemas.microsoft.com/office/drawing/2014/main" id="{4FC82380-C96A-470C-896A-56F771365205}"/>
            </a:ext>
          </a:extLst>
        </xdr:cNvPr>
        <xdr:cNvSpPr txBox="1"/>
      </xdr:nvSpPr>
      <xdr:spPr>
        <a:xfrm>
          <a:off x="4133215"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79" name="テキスト ボックス 78">
          <a:extLst>
            <a:ext uri="{FF2B5EF4-FFF2-40B4-BE49-F238E27FC236}">
              <a16:creationId xmlns:a16="http://schemas.microsoft.com/office/drawing/2014/main" id="{5C2EE6D9-7787-4A4D-9503-99C5E0FF6166}"/>
            </a:ext>
          </a:extLst>
        </xdr:cNvPr>
        <xdr:cNvSpPr txBox="1"/>
      </xdr:nvSpPr>
      <xdr:spPr>
        <a:xfrm>
          <a:off x="3502025"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80" name="テキスト ボックス 79">
          <a:extLst>
            <a:ext uri="{FF2B5EF4-FFF2-40B4-BE49-F238E27FC236}">
              <a16:creationId xmlns:a16="http://schemas.microsoft.com/office/drawing/2014/main" id="{596712C4-4879-4C3C-9D8B-42AE568A4C4B}"/>
            </a:ext>
          </a:extLst>
        </xdr:cNvPr>
        <xdr:cNvSpPr txBox="1"/>
      </xdr:nvSpPr>
      <xdr:spPr>
        <a:xfrm>
          <a:off x="2816225"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1" name="テキスト ボックス 80">
          <a:extLst>
            <a:ext uri="{FF2B5EF4-FFF2-40B4-BE49-F238E27FC236}">
              <a16:creationId xmlns:a16="http://schemas.microsoft.com/office/drawing/2014/main" id="{4236031F-B357-4CC9-845E-BDADB6E8D390}"/>
            </a:ext>
          </a:extLst>
        </xdr:cNvPr>
        <xdr:cNvSpPr txBox="1"/>
      </xdr:nvSpPr>
      <xdr:spPr>
        <a:xfrm>
          <a:off x="2130425"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2" name="テキスト ボックス 81">
          <a:extLst>
            <a:ext uri="{FF2B5EF4-FFF2-40B4-BE49-F238E27FC236}">
              <a16:creationId xmlns:a16="http://schemas.microsoft.com/office/drawing/2014/main" id="{155A84B5-7EB7-4C38-B09E-709538742B4B}"/>
            </a:ext>
          </a:extLst>
        </xdr:cNvPr>
        <xdr:cNvSpPr txBox="1"/>
      </xdr:nvSpPr>
      <xdr:spPr>
        <a:xfrm>
          <a:off x="1444625"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32</xdr:row>
      <xdr:rowOff>115479</xdr:rowOff>
    </xdr:from>
    <xdr:to>
      <xdr:col>23</xdr:col>
      <xdr:colOff>136525</xdr:colOff>
      <xdr:row>33</xdr:row>
      <xdr:rowOff>45629</xdr:rowOff>
    </xdr:to>
    <xdr:sp macro="" textlink="">
      <xdr:nvSpPr>
        <xdr:cNvPr id="83" name="楕円 82">
          <a:extLst>
            <a:ext uri="{FF2B5EF4-FFF2-40B4-BE49-F238E27FC236}">
              <a16:creationId xmlns:a16="http://schemas.microsoft.com/office/drawing/2014/main" id="{D496FACC-CFC7-4E68-A5B9-40EDB8A5BD16}"/>
            </a:ext>
          </a:extLst>
        </xdr:cNvPr>
        <xdr:cNvSpPr/>
      </xdr:nvSpPr>
      <xdr:spPr>
        <a:xfrm>
          <a:off x="4244975" y="6354354"/>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32</xdr:row>
      <xdr:rowOff>93906</xdr:rowOff>
    </xdr:from>
    <xdr:ext cx="405111" cy="259045"/>
    <xdr:sp macro="" textlink="">
      <xdr:nvSpPr>
        <xdr:cNvPr id="84" name="有形固定資産減価償却率該当値テキスト">
          <a:extLst>
            <a:ext uri="{FF2B5EF4-FFF2-40B4-BE49-F238E27FC236}">
              <a16:creationId xmlns:a16="http://schemas.microsoft.com/office/drawing/2014/main" id="{4CAE556D-729D-430C-A599-2BBEDBFEF7D5}"/>
            </a:ext>
          </a:extLst>
        </xdr:cNvPr>
        <xdr:cNvSpPr txBox="1"/>
      </xdr:nvSpPr>
      <xdr:spPr>
        <a:xfrm>
          <a:off x="4342765" y="63365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32</xdr:row>
      <xdr:rowOff>124732</xdr:rowOff>
    </xdr:from>
    <xdr:to>
      <xdr:col>19</xdr:col>
      <xdr:colOff>187325</xdr:colOff>
      <xdr:row>33</xdr:row>
      <xdr:rowOff>54882</xdr:rowOff>
    </xdr:to>
    <xdr:sp macro="" textlink="">
      <xdr:nvSpPr>
        <xdr:cNvPr id="85" name="楕円 84">
          <a:extLst>
            <a:ext uri="{FF2B5EF4-FFF2-40B4-BE49-F238E27FC236}">
              <a16:creationId xmlns:a16="http://schemas.microsoft.com/office/drawing/2014/main" id="{DE8A1777-4F5A-4A01-92A0-5D9186357E87}"/>
            </a:ext>
          </a:extLst>
        </xdr:cNvPr>
        <xdr:cNvSpPr/>
      </xdr:nvSpPr>
      <xdr:spPr>
        <a:xfrm>
          <a:off x="3611880" y="6365512"/>
          <a:ext cx="80645"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32</xdr:row>
      <xdr:rowOff>166279</xdr:rowOff>
    </xdr:from>
    <xdr:to>
      <xdr:col>23</xdr:col>
      <xdr:colOff>85725</xdr:colOff>
      <xdr:row>33</xdr:row>
      <xdr:rowOff>4082</xdr:rowOff>
    </xdr:to>
    <xdr:cxnSp macro="">
      <xdr:nvCxnSpPr>
        <xdr:cNvPr id="86" name="直線コネクタ 85">
          <a:extLst>
            <a:ext uri="{FF2B5EF4-FFF2-40B4-BE49-F238E27FC236}">
              <a16:creationId xmlns:a16="http://schemas.microsoft.com/office/drawing/2014/main" id="{14862B59-7E62-4695-93ED-30000288C317}"/>
            </a:ext>
          </a:extLst>
        </xdr:cNvPr>
        <xdr:cNvCxnSpPr/>
      </xdr:nvCxnSpPr>
      <xdr:spPr>
        <a:xfrm flipV="1">
          <a:off x="3656965" y="6408964"/>
          <a:ext cx="640715" cy="73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32</xdr:row>
      <xdr:rowOff>93889</xdr:rowOff>
    </xdr:from>
    <xdr:to>
      <xdr:col>15</xdr:col>
      <xdr:colOff>187325</xdr:colOff>
      <xdr:row>33</xdr:row>
      <xdr:rowOff>24039</xdr:rowOff>
    </xdr:to>
    <xdr:sp macro="" textlink="">
      <xdr:nvSpPr>
        <xdr:cNvPr id="87" name="楕円 86">
          <a:extLst>
            <a:ext uri="{FF2B5EF4-FFF2-40B4-BE49-F238E27FC236}">
              <a16:creationId xmlns:a16="http://schemas.microsoft.com/office/drawing/2014/main" id="{E5DECCC1-B1D0-4069-9743-F1846C6B7436}"/>
            </a:ext>
          </a:extLst>
        </xdr:cNvPr>
        <xdr:cNvSpPr/>
      </xdr:nvSpPr>
      <xdr:spPr>
        <a:xfrm>
          <a:off x="2926080" y="6336574"/>
          <a:ext cx="80645"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32</xdr:row>
      <xdr:rowOff>144689</xdr:rowOff>
    </xdr:from>
    <xdr:to>
      <xdr:col>19</xdr:col>
      <xdr:colOff>136525</xdr:colOff>
      <xdr:row>33</xdr:row>
      <xdr:rowOff>4082</xdr:rowOff>
    </xdr:to>
    <xdr:cxnSp macro="">
      <xdr:nvCxnSpPr>
        <xdr:cNvPr id="88" name="直線コネクタ 87">
          <a:extLst>
            <a:ext uri="{FF2B5EF4-FFF2-40B4-BE49-F238E27FC236}">
              <a16:creationId xmlns:a16="http://schemas.microsoft.com/office/drawing/2014/main" id="{C8F8D0EF-99ED-4486-A08F-26FB20FBD6DF}"/>
            </a:ext>
          </a:extLst>
        </xdr:cNvPr>
        <xdr:cNvCxnSpPr/>
      </xdr:nvCxnSpPr>
      <xdr:spPr>
        <a:xfrm>
          <a:off x="2971165" y="6381659"/>
          <a:ext cx="685800" cy="346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32</xdr:row>
      <xdr:rowOff>50709</xdr:rowOff>
    </xdr:from>
    <xdr:to>
      <xdr:col>11</xdr:col>
      <xdr:colOff>187325</xdr:colOff>
      <xdr:row>32</xdr:row>
      <xdr:rowOff>152309</xdr:rowOff>
    </xdr:to>
    <xdr:sp macro="" textlink="">
      <xdr:nvSpPr>
        <xdr:cNvPr id="89" name="楕円 88">
          <a:extLst>
            <a:ext uri="{FF2B5EF4-FFF2-40B4-BE49-F238E27FC236}">
              <a16:creationId xmlns:a16="http://schemas.microsoft.com/office/drawing/2014/main" id="{48ECB784-9B87-473D-8707-7650532785D9}"/>
            </a:ext>
          </a:extLst>
        </xdr:cNvPr>
        <xdr:cNvSpPr/>
      </xdr:nvSpPr>
      <xdr:spPr>
        <a:xfrm>
          <a:off x="2240280" y="6293394"/>
          <a:ext cx="80645"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32</xdr:row>
      <xdr:rowOff>101509</xdr:rowOff>
    </xdr:from>
    <xdr:to>
      <xdr:col>15</xdr:col>
      <xdr:colOff>136525</xdr:colOff>
      <xdr:row>32</xdr:row>
      <xdr:rowOff>144689</xdr:rowOff>
    </xdr:to>
    <xdr:cxnSp macro="">
      <xdr:nvCxnSpPr>
        <xdr:cNvPr id="90" name="直線コネクタ 89">
          <a:extLst>
            <a:ext uri="{FF2B5EF4-FFF2-40B4-BE49-F238E27FC236}">
              <a16:creationId xmlns:a16="http://schemas.microsoft.com/office/drawing/2014/main" id="{80A14264-C512-4D6E-AF6A-748969836B00}"/>
            </a:ext>
          </a:extLst>
        </xdr:cNvPr>
        <xdr:cNvCxnSpPr/>
      </xdr:nvCxnSpPr>
      <xdr:spPr>
        <a:xfrm>
          <a:off x="2285365" y="6336574"/>
          <a:ext cx="685800" cy="450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32</xdr:row>
      <xdr:rowOff>16782</xdr:rowOff>
    </xdr:from>
    <xdr:to>
      <xdr:col>7</xdr:col>
      <xdr:colOff>187325</xdr:colOff>
      <xdr:row>32</xdr:row>
      <xdr:rowOff>118382</xdr:rowOff>
    </xdr:to>
    <xdr:sp macro="" textlink="">
      <xdr:nvSpPr>
        <xdr:cNvPr id="91" name="楕円 90">
          <a:extLst>
            <a:ext uri="{FF2B5EF4-FFF2-40B4-BE49-F238E27FC236}">
              <a16:creationId xmlns:a16="http://schemas.microsoft.com/office/drawing/2014/main" id="{1287CF55-E295-4C6C-B729-BAA74488E227}"/>
            </a:ext>
          </a:extLst>
        </xdr:cNvPr>
        <xdr:cNvSpPr/>
      </xdr:nvSpPr>
      <xdr:spPr>
        <a:xfrm>
          <a:off x="1554480" y="6259467"/>
          <a:ext cx="80645"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32</xdr:row>
      <xdr:rowOff>67582</xdr:rowOff>
    </xdr:from>
    <xdr:to>
      <xdr:col>11</xdr:col>
      <xdr:colOff>136525</xdr:colOff>
      <xdr:row>32</xdr:row>
      <xdr:rowOff>101509</xdr:rowOff>
    </xdr:to>
    <xdr:cxnSp macro="">
      <xdr:nvCxnSpPr>
        <xdr:cNvPr id="92" name="直線コネクタ 91">
          <a:extLst>
            <a:ext uri="{FF2B5EF4-FFF2-40B4-BE49-F238E27FC236}">
              <a16:creationId xmlns:a16="http://schemas.microsoft.com/office/drawing/2014/main" id="{76B2B70C-B5D5-4813-805F-29771DEF9059}"/>
            </a:ext>
          </a:extLst>
        </xdr:cNvPr>
        <xdr:cNvCxnSpPr/>
      </xdr:nvCxnSpPr>
      <xdr:spPr>
        <a:xfrm>
          <a:off x="1599565" y="6304552"/>
          <a:ext cx="685800" cy="320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30</xdr:row>
      <xdr:rowOff>91729</xdr:rowOff>
    </xdr:from>
    <xdr:ext cx="405111" cy="259045"/>
    <xdr:sp macro="" textlink="">
      <xdr:nvSpPr>
        <xdr:cNvPr id="93" name="n_1aveValue有形固定資産減価償却率">
          <a:extLst>
            <a:ext uri="{FF2B5EF4-FFF2-40B4-BE49-F238E27FC236}">
              <a16:creationId xmlns:a16="http://schemas.microsoft.com/office/drawing/2014/main" id="{EA9FD56F-2F8E-4ED8-B22A-9A8E7214D910}"/>
            </a:ext>
          </a:extLst>
        </xdr:cNvPr>
        <xdr:cNvSpPr txBox="1"/>
      </xdr:nvSpPr>
      <xdr:spPr>
        <a:xfrm>
          <a:off x="3464569" y="59915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30</xdr:row>
      <xdr:rowOff>79392</xdr:rowOff>
    </xdr:from>
    <xdr:ext cx="405111" cy="259045"/>
    <xdr:sp macro="" textlink="">
      <xdr:nvSpPr>
        <xdr:cNvPr id="94" name="n_2aveValue有形固定資産減価償却率">
          <a:extLst>
            <a:ext uri="{FF2B5EF4-FFF2-40B4-BE49-F238E27FC236}">
              <a16:creationId xmlns:a16="http://schemas.microsoft.com/office/drawing/2014/main" id="{D13F1EEB-203F-4A57-A30D-1A854C046DE3}"/>
            </a:ext>
          </a:extLst>
        </xdr:cNvPr>
        <xdr:cNvSpPr txBox="1"/>
      </xdr:nvSpPr>
      <xdr:spPr>
        <a:xfrm>
          <a:off x="2793374" y="59753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30</xdr:row>
      <xdr:rowOff>82476</xdr:rowOff>
    </xdr:from>
    <xdr:ext cx="405111" cy="259045"/>
    <xdr:sp macro="" textlink="">
      <xdr:nvSpPr>
        <xdr:cNvPr id="95" name="n_3aveValue有形固定資産減価償却率">
          <a:extLst>
            <a:ext uri="{FF2B5EF4-FFF2-40B4-BE49-F238E27FC236}">
              <a16:creationId xmlns:a16="http://schemas.microsoft.com/office/drawing/2014/main" id="{0B0E101D-6D01-4596-9B55-D105768F1283}"/>
            </a:ext>
          </a:extLst>
        </xdr:cNvPr>
        <xdr:cNvSpPr txBox="1"/>
      </xdr:nvSpPr>
      <xdr:spPr>
        <a:xfrm>
          <a:off x="2107574" y="59803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30</xdr:row>
      <xdr:rowOff>97898</xdr:rowOff>
    </xdr:from>
    <xdr:ext cx="405111" cy="259045"/>
    <xdr:sp macro="" textlink="">
      <xdr:nvSpPr>
        <xdr:cNvPr id="96" name="n_4aveValue有形固定資産減価償却率">
          <a:extLst>
            <a:ext uri="{FF2B5EF4-FFF2-40B4-BE49-F238E27FC236}">
              <a16:creationId xmlns:a16="http://schemas.microsoft.com/office/drawing/2014/main" id="{2E7553DE-A5BD-497A-A228-707289432BB9}"/>
            </a:ext>
          </a:extLst>
        </xdr:cNvPr>
        <xdr:cNvSpPr txBox="1"/>
      </xdr:nvSpPr>
      <xdr:spPr>
        <a:xfrm>
          <a:off x="1421774" y="59900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33</xdr:row>
      <xdr:rowOff>46009</xdr:rowOff>
    </xdr:from>
    <xdr:ext cx="405111" cy="259045"/>
    <xdr:sp macro="" textlink="">
      <xdr:nvSpPr>
        <xdr:cNvPr id="97" name="n_1mainValue有形固定資産減価償却率">
          <a:extLst>
            <a:ext uri="{FF2B5EF4-FFF2-40B4-BE49-F238E27FC236}">
              <a16:creationId xmlns:a16="http://schemas.microsoft.com/office/drawing/2014/main" id="{721C73CE-47D7-4AF3-AD60-DD89D58F4414}"/>
            </a:ext>
          </a:extLst>
        </xdr:cNvPr>
        <xdr:cNvSpPr txBox="1"/>
      </xdr:nvSpPr>
      <xdr:spPr>
        <a:xfrm>
          <a:off x="3464569" y="64582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33</xdr:row>
      <xdr:rowOff>15166</xdr:rowOff>
    </xdr:from>
    <xdr:ext cx="405111" cy="259045"/>
    <xdr:sp macro="" textlink="">
      <xdr:nvSpPr>
        <xdr:cNvPr id="98" name="n_2mainValue有形固定資産減価償却率">
          <a:extLst>
            <a:ext uri="{FF2B5EF4-FFF2-40B4-BE49-F238E27FC236}">
              <a16:creationId xmlns:a16="http://schemas.microsoft.com/office/drawing/2014/main" id="{2D950F90-79FA-4D18-8204-0894316DD52D}"/>
            </a:ext>
          </a:extLst>
        </xdr:cNvPr>
        <xdr:cNvSpPr txBox="1"/>
      </xdr:nvSpPr>
      <xdr:spPr>
        <a:xfrm>
          <a:off x="2793374" y="64293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32</xdr:row>
      <xdr:rowOff>143436</xdr:rowOff>
    </xdr:from>
    <xdr:ext cx="405111" cy="259045"/>
    <xdr:sp macro="" textlink="">
      <xdr:nvSpPr>
        <xdr:cNvPr id="99" name="n_3mainValue有形固定資産減価償却率">
          <a:extLst>
            <a:ext uri="{FF2B5EF4-FFF2-40B4-BE49-F238E27FC236}">
              <a16:creationId xmlns:a16="http://schemas.microsoft.com/office/drawing/2014/main" id="{94DDBDD6-46DF-4FE4-A7D1-7BF3DCA12E2C}"/>
            </a:ext>
          </a:extLst>
        </xdr:cNvPr>
        <xdr:cNvSpPr txBox="1"/>
      </xdr:nvSpPr>
      <xdr:spPr>
        <a:xfrm>
          <a:off x="2107574" y="638040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32</xdr:row>
      <xdr:rowOff>109509</xdr:rowOff>
    </xdr:from>
    <xdr:ext cx="405111" cy="259045"/>
    <xdr:sp macro="" textlink="">
      <xdr:nvSpPr>
        <xdr:cNvPr id="100" name="n_4mainValue有形固定資産減価償却率">
          <a:extLst>
            <a:ext uri="{FF2B5EF4-FFF2-40B4-BE49-F238E27FC236}">
              <a16:creationId xmlns:a16="http://schemas.microsoft.com/office/drawing/2014/main" id="{4A08804A-7027-4E1F-87A0-0B0786CAACF5}"/>
            </a:ext>
          </a:extLst>
        </xdr:cNvPr>
        <xdr:cNvSpPr txBox="1"/>
      </xdr:nvSpPr>
      <xdr:spPr>
        <a:xfrm>
          <a:off x="1421774" y="63464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01" name="正方形/長方形 100">
          <a:extLst>
            <a:ext uri="{FF2B5EF4-FFF2-40B4-BE49-F238E27FC236}">
              <a16:creationId xmlns:a16="http://schemas.microsoft.com/office/drawing/2014/main" id="{D469FA32-9B5A-499F-9B24-DBA5ECE839C4}"/>
            </a:ext>
          </a:extLst>
        </xdr:cNvPr>
        <xdr:cNvSpPr/>
      </xdr:nvSpPr>
      <xdr:spPr>
        <a:xfrm>
          <a:off x="10188575" y="4254500"/>
          <a:ext cx="3805555" cy="29654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02" name="正方形/長方形 101">
          <a:extLst>
            <a:ext uri="{FF2B5EF4-FFF2-40B4-BE49-F238E27FC236}">
              <a16:creationId xmlns:a16="http://schemas.microsoft.com/office/drawing/2014/main" id="{625A41DA-9993-4ECA-A04D-B4AF51A90622}"/>
            </a:ext>
          </a:extLst>
        </xdr:cNvPr>
        <xdr:cNvSpPr/>
      </xdr:nvSpPr>
      <xdr:spPr>
        <a:xfrm>
          <a:off x="11144518" y="4607497"/>
          <a:ext cx="941169" cy="277622"/>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03" name="正方形/長方形 102">
          <a:extLst>
            <a:ext uri="{FF2B5EF4-FFF2-40B4-BE49-F238E27FC236}">
              <a16:creationId xmlns:a16="http://schemas.microsoft.com/office/drawing/2014/main" id="{07BA8DEC-CA21-421F-9F29-1BCA888A0DC0}"/>
            </a:ext>
          </a:extLst>
        </xdr:cNvPr>
        <xdr:cNvSpPr/>
      </xdr:nvSpPr>
      <xdr:spPr>
        <a:xfrm>
          <a:off x="12437015" y="4585111"/>
          <a:ext cx="858709" cy="310964"/>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[ 496.8</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04" name="正方形/長方形 103">
          <a:extLst>
            <a:ext uri="{FF2B5EF4-FFF2-40B4-BE49-F238E27FC236}">
              <a16:creationId xmlns:a16="http://schemas.microsoft.com/office/drawing/2014/main" id="{9A249D71-914E-45B8-AA9A-D8E1CEE612C2}"/>
            </a:ext>
          </a:extLst>
        </xdr:cNvPr>
        <xdr:cNvSpPr/>
      </xdr:nvSpPr>
      <xdr:spPr>
        <a:xfrm>
          <a:off x="13960475" y="4368165"/>
          <a:ext cx="1371600" cy="25209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05" name="正方形/長方形 104">
          <a:extLst>
            <a:ext uri="{FF2B5EF4-FFF2-40B4-BE49-F238E27FC236}">
              <a16:creationId xmlns:a16="http://schemas.microsoft.com/office/drawing/2014/main" id="{91973747-3924-4F77-815E-92248D5C21DA}"/>
            </a:ext>
          </a:extLst>
        </xdr:cNvPr>
        <xdr:cNvSpPr/>
      </xdr:nvSpPr>
      <xdr:spPr>
        <a:xfrm>
          <a:off x="13960475" y="455104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06" name="正方形/長方形 105">
          <a:extLst>
            <a:ext uri="{FF2B5EF4-FFF2-40B4-BE49-F238E27FC236}">
              <a16:creationId xmlns:a16="http://schemas.microsoft.com/office/drawing/2014/main" id="{4548B89D-DD3C-49CC-A348-807862CBCFA4}"/>
            </a:ext>
          </a:extLst>
        </xdr:cNvPr>
        <xdr:cNvSpPr/>
      </xdr:nvSpPr>
      <xdr:spPr>
        <a:xfrm>
          <a:off x="15332075" y="4368165"/>
          <a:ext cx="1371600" cy="25209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07" name="正方形/長方形 106">
          <a:extLst>
            <a:ext uri="{FF2B5EF4-FFF2-40B4-BE49-F238E27FC236}">
              <a16:creationId xmlns:a16="http://schemas.microsoft.com/office/drawing/2014/main" id="{F19D0C73-5B11-4164-9585-5E51F15D6A69}"/>
            </a:ext>
          </a:extLst>
        </xdr:cNvPr>
        <xdr:cNvSpPr/>
      </xdr:nvSpPr>
      <xdr:spPr>
        <a:xfrm>
          <a:off x="15332075" y="455104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08" name="正方形/長方形 107">
          <a:extLst>
            <a:ext uri="{FF2B5EF4-FFF2-40B4-BE49-F238E27FC236}">
              <a16:creationId xmlns:a16="http://schemas.microsoft.com/office/drawing/2014/main" id="{059F11B0-4C50-44B7-8268-ECE57D0927A8}"/>
            </a:ext>
          </a:extLst>
        </xdr:cNvPr>
        <xdr:cNvSpPr/>
      </xdr:nvSpPr>
      <xdr:spPr>
        <a:xfrm>
          <a:off x="16813530" y="4368165"/>
          <a:ext cx="1371600" cy="25209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09" name="正方形/長方形 108">
          <a:extLst>
            <a:ext uri="{FF2B5EF4-FFF2-40B4-BE49-F238E27FC236}">
              <a16:creationId xmlns:a16="http://schemas.microsoft.com/office/drawing/2014/main" id="{3688DE24-B4B2-4748-8632-66266FF3670B}"/>
            </a:ext>
          </a:extLst>
        </xdr:cNvPr>
        <xdr:cNvSpPr/>
      </xdr:nvSpPr>
      <xdr:spPr>
        <a:xfrm>
          <a:off x="16813530" y="455104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10" name="正方形/長方形 109">
          <a:extLst>
            <a:ext uri="{FF2B5EF4-FFF2-40B4-BE49-F238E27FC236}">
              <a16:creationId xmlns:a16="http://schemas.microsoft.com/office/drawing/2014/main" id="{A8242796-23A2-4733-B5CD-CFB75DF55917}"/>
            </a:ext>
          </a:extLst>
        </xdr:cNvPr>
        <xdr:cNvSpPr/>
      </xdr:nvSpPr>
      <xdr:spPr>
        <a:xfrm>
          <a:off x="10188575" y="4932045"/>
          <a:ext cx="3805555" cy="2164715"/>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11" name="正方形/長方形 110">
          <a:extLst>
            <a:ext uri="{FF2B5EF4-FFF2-40B4-BE49-F238E27FC236}">
              <a16:creationId xmlns:a16="http://schemas.microsoft.com/office/drawing/2014/main" id="{B37B487E-9FB4-4DE7-BB30-6A5D364F1652}"/>
            </a:ext>
          </a:extLst>
        </xdr:cNvPr>
        <xdr:cNvSpPr/>
      </xdr:nvSpPr>
      <xdr:spPr>
        <a:xfrm>
          <a:off x="14241780" y="4932045"/>
          <a:ext cx="4286250" cy="21647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12" name="正方形/長方形 111">
          <a:extLst>
            <a:ext uri="{FF2B5EF4-FFF2-40B4-BE49-F238E27FC236}">
              <a16:creationId xmlns:a16="http://schemas.microsoft.com/office/drawing/2014/main" id="{8F2C03FF-9A0E-4E7E-96E3-644CADBD3A2A}"/>
            </a:ext>
          </a:extLst>
        </xdr:cNvPr>
        <xdr:cNvSpPr/>
      </xdr:nvSpPr>
      <xdr:spPr>
        <a:xfrm>
          <a:off x="14241780" y="5001260"/>
          <a:ext cx="41148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13" name="テキスト ボックス 112">
          <a:extLst>
            <a:ext uri="{FF2B5EF4-FFF2-40B4-BE49-F238E27FC236}">
              <a16:creationId xmlns:a16="http://schemas.microsoft.com/office/drawing/2014/main" id="{6F8A3AA0-1E26-4E33-A273-0B9139B914FC}"/>
            </a:ext>
          </a:extLst>
        </xdr:cNvPr>
        <xdr:cNvSpPr txBox="1"/>
      </xdr:nvSpPr>
      <xdr:spPr>
        <a:xfrm>
          <a:off x="14317980" y="5229860"/>
          <a:ext cx="4100195" cy="177419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経常一般財源等の減少により、昨年度と比較して</a:t>
          </a:r>
          <a:r>
            <a:rPr kumimoji="1" lang="en-US" altLang="ja-JP" sz="1100">
              <a:solidFill>
                <a:schemeClr val="dk1"/>
              </a:solidFill>
              <a:effectLst/>
              <a:latin typeface="+mn-lt"/>
              <a:ea typeface="+mn-ea"/>
              <a:cs typeface="+mn-cs"/>
            </a:rPr>
            <a:t>68.3</a:t>
          </a:r>
          <a:r>
            <a:rPr kumimoji="1" lang="ja-JP" altLang="ja-JP" sz="1100">
              <a:solidFill>
                <a:schemeClr val="dk1"/>
              </a:solidFill>
              <a:effectLst/>
              <a:latin typeface="+mn-lt"/>
              <a:ea typeface="+mn-ea"/>
              <a:cs typeface="+mn-cs"/>
            </a:rPr>
            <a:t>ポイント高くなって</a:t>
          </a:r>
          <a:r>
            <a:rPr kumimoji="1" lang="ja-JP" altLang="en-US" sz="1100">
              <a:solidFill>
                <a:schemeClr val="dk1"/>
              </a:solidFill>
              <a:effectLst/>
              <a:latin typeface="+mn-lt"/>
              <a:ea typeface="+mn-ea"/>
              <a:cs typeface="+mn-cs"/>
            </a:rPr>
            <a:t>おり</a:t>
          </a:r>
          <a:r>
            <a:rPr kumimoji="1" lang="ja-JP" altLang="ja-JP" sz="1100">
              <a:solidFill>
                <a:schemeClr val="dk1"/>
              </a:solidFill>
              <a:effectLst/>
              <a:latin typeface="+mn-lt"/>
              <a:ea typeface="+mn-ea"/>
              <a:cs typeface="+mn-cs"/>
            </a:rPr>
            <a:t>、類似団体と比較すると</a:t>
          </a:r>
          <a:r>
            <a:rPr kumimoji="1" lang="en-US" altLang="ja-JP" sz="1100">
              <a:solidFill>
                <a:schemeClr val="dk1"/>
              </a:solidFill>
              <a:effectLst/>
              <a:latin typeface="+mn-lt"/>
              <a:ea typeface="+mn-ea"/>
              <a:cs typeface="+mn-cs"/>
            </a:rPr>
            <a:t>154.7</a:t>
          </a:r>
          <a:r>
            <a:rPr kumimoji="1" lang="ja-JP" altLang="ja-JP" sz="1100">
              <a:solidFill>
                <a:schemeClr val="dk1"/>
              </a:solidFill>
              <a:effectLst/>
              <a:latin typeface="+mn-lt"/>
              <a:ea typeface="+mn-ea"/>
              <a:cs typeface="+mn-cs"/>
            </a:rPr>
            <a:t>ポイント高い。起債対象事業の執行については、将来負担額が急激に上昇しないよう計画的に行っていく。</a:t>
          </a:r>
          <a:endParaRPr lang="ja-JP" altLang="ja-JP">
            <a:effectLst/>
          </a:endParaRPr>
        </a:p>
      </xdr:txBody>
    </xdr:sp>
    <xdr:clientData/>
  </xdr:twoCellAnchor>
  <xdr:oneCellAnchor>
    <xdr:from>
      <xdr:col>57</xdr:col>
      <xdr:colOff>111125</xdr:colOff>
      <xdr:row>23</xdr:row>
      <xdr:rowOff>47625</xdr:rowOff>
    </xdr:from>
    <xdr:ext cx="349839" cy="225703"/>
    <xdr:sp macro="" textlink="">
      <xdr:nvSpPr>
        <xdr:cNvPr id="114" name="テキスト ボックス 113">
          <a:extLst>
            <a:ext uri="{FF2B5EF4-FFF2-40B4-BE49-F238E27FC236}">
              <a16:creationId xmlns:a16="http://schemas.microsoft.com/office/drawing/2014/main" id="{CCA7B60A-5D67-440F-B76C-044A5AD933BD}"/>
            </a:ext>
          </a:extLst>
        </xdr:cNvPr>
        <xdr:cNvSpPr txBox="1"/>
      </xdr:nvSpPr>
      <xdr:spPr>
        <a:xfrm>
          <a:off x="10150475" y="4745355"/>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15" name="直線コネクタ 114">
          <a:extLst>
            <a:ext uri="{FF2B5EF4-FFF2-40B4-BE49-F238E27FC236}">
              <a16:creationId xmlns:a16="http://schemas.microsoft.com/office/drawing/2014/main" id="{AAB394CC-2BFD-429A-B66D-10E02FDE195B}"/>
            </a:ext>
          </a:extLst>
        </xdr:cNvPr>
        <xdr:cNvCxnSpPr/>
      </xdr:nvCxnSpPr>
      <xdr:spPr>
        <a:xfrm>
          <a:off x="10188575" y="7096760"/>
          <a:ext cx="380555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16" name="テキスト ボックス 115">
          <a:extLst>
            <a:ext uri="{FF2B5EF4-FFF2-40B4-BE49-F238E27FC236}">
              <a16:creationId xmlns:a16="http://schemas.microsoft.com/office/drawing/2014/main" id="{FE8A8656-BEC2-4293-BB8A-E79401650A17}"/>
            </a:ext>
          </a:extLst>
        </xdr:cNvPr>
        <xdr:cNvSpPr txBox="1"/>
      </xdr:nvSpPr>
      <xdr:spPr>
        <a:xfrm>
          <a:off x="9695591" y="699914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1,800.0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35</xdr:row>
      <xdr:rowOff>31297</xdr:rowOff>
    </xdr:from>
    <xdr:to>
      <xdr:col>80</xdr:col>
      <xdr:colOff>9525</xdr:colOff>
      <xdr:row>35</xdr:row>
      <xdr:rowOff>31297</xdr:rowOff>
    </xdr:to>
    <xdr:cxnSp macro="">
      <xdr:nvCxnSpPr>
        <xdr:cNvPr id="117" name="直線コネクタ 116">
          <a:extLst>
            <a:ext uri="{FF2B5EF4-FFF2-40B4-BE49-F238E27FC236}">
              <a16:creationId xmlns:a16="http://schemas.microsoft.com/office/drawing/2014/main" id="{CA65C5C2-2C8E-4710-9494-770C2FA010BB}"/>
            </a:ext>
          </a:extLst>
        </xdr:cNvPr>
        <xdr:cNvCxnSpPr/>
      </xdr:nvCxnSpPr>
      <xdr:spPr>
        <a:xfrm>
          <a:off x="10188575" y="6782617"/>
          <a:ext cx="380555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34</xdr:row>
      <xdr:rowOff>108946</xdr:rowOff>
    </xdr:from>
    <xdr:ext cx="482824" cy="225703"/>
    <xdr:sp macro="" textlink="">
      <xdr:nvSpPr>
        <xdr:cNvPr id="118" name="テキスト ボックス 117">
          <a:extLst>
            <a:ext uri="{FF2B5EF4-FFF2-40B4-BE49-F238E27FC236}">
              <a16:creationId xmlns:a16="http://schemas.microsoft.com/office/drawing/2014/main" id="{E1304FB6-1764-48B6-A500-26E757662039}"/>
            </a:ext>
          </a:extLst>
        </xdr:cNvPr>
        <xdr:cNvSpPr txBox="1"/>
      </xdr:nvSpPr>
      <xdr:spPr>
        <a:xfrm>
          <a:off x="9695591" y="6688816"/>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1,500.0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33</xdr:row>
      <xdr:rowOff>65768</xdr:rowOff>
    </xdr:from>
    <xdr:to>
      <xdr:col>80</xdr:col>
      <xdr:colOff>9525</xdr:colOff>
      <xdr:row>33</xdr:row>
      <xdr:rowOff>65768</xdr:rowOff>
    </xdr:to>
    <xdr:cxnSp macro="">
      <xdr:nvCxnSpPr>
        <xdr:cNvPr id="119" name="直線コネクタ 118">
          <a:extLst>
            <a:ext uri="{FF2B5EF4-FFF2-40B4-BE49-F238E27FC236}">
              <a16:creationId xmlns:a16="http://schemas.microsoft.com/office/drawing/2014/main" id="{209F8192-ED06-4FB5-861B-0597020FF11E}"/>
            </a:ext>
          </a:extLst>
        </xdr:cNvPr>
        <xdr:cNvCxnSpPr/>
      </xdr:nvCxnSpPr>
      <xdr:spPr>
        <a:xfrm>
          <a:off x="10188575" y="6474188"/>
          <a:ext cx="380555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32</xdr:row>
      <xdr:rowOff>143417</xdr:rowOff>
    </xdr:from>
    <xdr:ext cx="482824" cy="225703"/>
    <xdr:sp macro="" textlink="">
      <xdr:nvSpPr>
        <xdr:cNvPr id="120" name="テキスト ボックス 119">
          <a:extLst>
            <a:ext uri="{FF2B5EF4-FFF2-40B4-BE49-F238E27FC236}">
              <a16:creationId xmlns:a16="http://schemas.microsoft.com/office/drawing/2014/main" id="{D0236A14-99DC-414F-8396-43E27B64839B}"/>
            </a:ext>
          </a:extLst>
        </xdr:cNvPr>
        <xdr:cNvSpPr txBox="1"/>
      </xdr:nvSpPr>
      <xdr:spPr>
        <a:xfrm>
          <a:off x="9695591" y="6380387"/>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31</xdr:row>
      <xdr:rowOff>100239</xdr:rowOff>
    </xdr:from>
    <xdr:to>
      <xdr:col>80</xdr:col>
      <xdr:colOff>9525</xdr:colOff>
      <xdr:row>31</xdr:row>
      <xdr:rowOff>100239</xdr:rowOff>
    </xdr:to>
    <xdr:cxnSp macro="">
      <xdr:nvCxnSpPr>
        <xdr:cNvPr id="121" name="直線コネクタ 120">
          <a:extLst>
            <a:ext uri="{FF2B5EF4-FFF2-40B4-BE49-F238E27FC236}">
              <a16:creationId xmlns:a16="http://schemas.microsoft.com/office/drawing/2014/main" id="{85F3430A-38EF-45A2-B652-BB71719A5FCA}"/>
            </a:ext>
          </a:extLst>
        </xdr:cNvPr>
        <xdr:cNvCxnSpPr/>
      </xdr:nvCxnSpPr>
      <xdr:spPr>
        <a:xfrm>
          <a:off x="10188575" y="6163854"/>
          <a:ext cx="380555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31</xdr:row>
      <xdr:rowOff>6438</xdr:rowOff>
    </xdr:from>
    <xdr:ext cx="410689" cy="225703"/>
    <xdr:sp macro="" textlink="">
      <xdr:nvSpPr>
        <xdr:cNvPr id="122" name="テキスト ボックス 121">
          <a:extLst>
            <a:ext uri="{FF2B5EF4-FFF2-40B4-BE49-F238E27FC236}">
              <a16:creationId xmlns:a16="http://schemas.microsoft.com/office/drawing/2014/main" id="{89335732-0B23-4303-BC3D-C8ADD3392B8D}"/>
            </a:ext>
          </a:extLst>
        </xdr:cNvPr>
        <xdr:cNvSpPr txBox="1"/>
      </xdr:nvSpPr>
      <xdr:spPr>
        <a:xfrm>
          <a:off x="9756296" y="6075768"/>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29</xdr:row>
      <xdr:rowOff>134711</xdr:rowOff>
    </xdr:from>
    <xdr:to>
      <xdr:col>80</xdr:col>
      <xdr:colOff>9525</xdr:colOff>
      <xdr:row>29</xdr:row>
      <xdr:rowOff>134711</xdr:rowOff>
    </xdr:to>
    <xdr:cxnSp macro="">
      <xdr:nvCxnSpPr>
        <xdr:cNvPr id="123" name="直線コネクタ 122">
          <a:extLst>
            <a:ext uri="{FF2B5EF4-FFF2-40B4-BE49-F238E27FC236}">
              <a16:creationId xmlns:a16="http://schemas.microsoft.com/office/drawing/2014/main" id="{E3B043FF-CB66-4B11-A606-A104931ED54B}"/>
            </a:ext>
          </a:extLst>
        </xdr:cNvPr>
        <xdr:cNvCxnSpPr/>
      </xdr:nvCxnSpPr>
      <xdr:spPr>
        <a:xfrm>
          <a:off x="10188575" y="5855426"/>
          <a:ext cx="380555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29</xdr:row>
      <xdr:rowOff>40910</xdr:rowOff>
    </xdr:from>
    <xdr:ext cx="410689" cy="225703"/>
    <xdr:sp macro="" textlink="">
      <xdr:nvSpPr>
        <xdr:cNvPr id="124" name="テキスト ボックス 123">
          <a:extLst>
            <a:ext uri="{FF2B5EF4-FFF2-40B4-BE49-F238E27FC236}">
              <a16:creationId xmlns:a16="http://schemas.microsoft.com/office/drawing/2014/main" id="{FC42ECC6-2320-45EE-9127-58568A85C856}"/>
            </a:ext>
          </a:extLst>
        </xdr:cNvPr>
        <xdr:cNvSpPr txBox="1"/>
      </xdr:nvSpPr>
      <xdr:spPr>
        <a:xfrm>
          <a:off x="9756296" y="5765435"/>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27</xdr:row>
      <xdr:rowOff>169182</xdr:rowOff>
    </xdr:from>
    <xdr:to>
      <xdr:col>80</xdr:col>
      <xdr:colOff>9525</xdr:colOff>
      <xdr:row>27</xdr:row>
      <xdr:rowOff>169182</xdr:rowOff>
    </xdr:to>
    <xdr:cxnSp macro="">
      <xdr:nvCxnSpPr>
        <xdr:cNvPr id="125" name="直線コネクタ 124">
          <a:extLst>
            <a:ext uri="{FF2B5EF4-FFF2-40B4-BE49-F238E27FC236}">
              <a16:creationId xmlns:a16="http://schemas.microsoft.com/office/drawing/2014/main" id="{D07EC067-0F51-4ED1-ACB8-7DACE5418B32}"/>
            </a:ext>
          </a:extLst>
        </xdr:cNvPr>
        <xdr:cNvCxnSpPr/>
      </xdr:nvCxnSpPr>
      <xdr:spPr>
        <a:xfrm>
          <a:off x="10188575" y="5554617"/>
          <a:ext cx="380555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27</xdr:row>
      <xdr:rowOff>75381</xdr:rowOff>
    </xdr:from>
    <xdr:ext cx="410689" cy="225703"/>
    <xdr:sp macro="" textlink="">
      <xdr:nvSpPr>
        <xdr:cNvPr id="126" name="テキスト ボックス 125">
          <a:extLst>
            <a:ext uri="{FF2B5EF4-FFF2-40B4-BE49-F238E27FC236}">
              <a16:creationId xmlns:a16="http://schemas.microsoft.com/office/drawing/2014/main" id="{1FAA823D-DE3B-42AC-914C-1E773A257676}"/>
            </a:ext>
          </a:extLst>
        </xdr:cNvPr>
        <xdr:cNvSpPr txBox="1"/>
      </xdr:nvSpPr>
      <xdr:spPr>
        <a:xfrm>
          <a:off x="9756296" y="545700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32203</xdr:rowOff>
    </xdr:from>
    <xdr:to>
      <xdr:col>80</xdr:col>
      <xdr:colOff>9525</xdr:colOff>
      <xdr:row>26</xdr:row>
      <xdr:rowOff>32203</xdr:rowOff>
    </xdr:to>
    <xdr:cxnSp macro="">
      <xdr:nvCxnSpPr>
        <xdr:cNvPr id="127" name="直線コネクタ 126">
          <a:extLst>
            <a:ext uri="{FF2B5EF4-FFF2-40B4-BE49-F238E27FC236}">
              <a16:creationId xmlns:a16="http://schemas.microsoft.com/office/drawing/2014/main" id="{CFC9CCE2-781E-4375-AE6A-FA8DE9254195}"/>
            </a:ext>
          </a:extLst>
        </xdr:cNvPr>
        <xdr:cNvCxnSpPr/>
      </xdr:nvCxnSpPr>
      <xdr:spPr>
        <a:xfrm>
          <a:off x="10188575" y="5240473"/>
          <a:ext cx="380555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109852</xdr:rowOff>
    </xdr:from>
    <xdr:ext cx="308097" cy="225703"/>
    <xdr:sp macro="" textlink="">
      <xdr:nvSpPr>
        <xdr:cNvPr id="128" name="テキスト ボックス 127">
          <a:extLst>
            <a:ext uri="{FF2B5EF4-FFF2-40B4-BE49-F238E27FC236}">
              <a16:creationId xmlns:a16="http://schemas.microsoft.com/office/drawing/2014/main" id="{1DA3BB34-824D-4911-8DA6-D5D816D34D20}"/>
            </a:ext>
          </a:extLst>
        </xdr:cNvPr>
        <xdr:cNvSpPr txBox="1"/>
      </xdr:nvSpPr>
      <xdr:spPr>
        <a:xfrm>
          <a:off x="9856983" y="5146672"/>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29" name="直線コネクタ 128">
          <a:extLst>
            <a:ext uri="{FF2B5EF4-FFF2-40B4-BE49-F238E27FC236}">
              <a16:creationId xmlns:a16="http://schemas.microsoft.com/office/drawing/2014/main" id="{30096229-5F54-4EDB-952D-CD66E7556141}"/>
            </a:ext>
          </a:extLst>
        </xdr:cNvPr>
        <xdr:cNvCxnSpPr/>
      </xdr:nvCxnSpPr>
      <xdr:spPr>
        <a:xfrm>
          <a:off x="10188575" y="4932045"/>
          <a:ext cx="380555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30" name="債務償還比率グラフ枠">
          <a:extLst>
            <a:ext uri="{FF2B5EF4-FFF2-40B4-BE49-F238E27FC236}">
              <a16:creationId xmlns:a16="http://schemas.microsoft.com/office/drawing/2014/main" id="{84C96A25-2B48-4C29-BB22-2887E16532F3}"/>
            </a:ext>
          </a:extLst>
        </xdr:cNvPr>
        <xdr:cNvSpPr/>
      </xdr:nvSpPr>
      <xdr:spPr>
        <a:xfrm>
          <a:off x="10188575" y="4932045"/>
          <a:ext cx="3805555" cy="2164715"/>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32203</xdr:rowOff>
    </xdr:from>
    <xdr:to>
      <xdr:col>76</xdr:col>
      <xdr:colOff>21589</xdr:colOff>
      <xdr:row>34</xdr:row>
      <xdr:rowOff>165838</xdr:rowOff>
    </xdr:to>
    <xdr:cxnSp macro="">
      <xdr:nvCxnSpPr>
        <xdr:cNvPr id="131" name="直線コネクタ 130">
          <a:extLst>
            <a:ext uri="{FF2B5EF4-FFF2-40B4-BE49-F238E27FC236}">
              <a16:creationId xmlns:a16="http://schemas.microsoft.com/office/drawing/2014/main" id="{0C108CCA-E33D-45C3-84D1-21B51F76CF37}"/>
            </a:ext>
          </a:extLst>
        </xdr:cNvPr>
        <xdr:cNvCxnSpPr/>
      </xdr:nvCxnSpPr>
      <xdr:spPr>
        <a:xfrm flipV="1">
          <a:off x="13313410" y="5240473"/>
          <a:ext cx="1269" cy="15109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169665</xdr:rowOff>
    </xdr:from>
    <xdr:ext cx="560923" cy="259045"/>
    <xdr:sp macro="" textlink="">
      <xdr:nvSpPr>
        <xdr:cNvPr id="132" name="債務償還比率最小値テキスト">
          <a:extLst>
            <a:ext uri="{FF2B5EF4-FFF2-40B4-BE49-F238E27FC236}">
              <a16:creationId xmlns:a16="http://schemas.microsoft.com/office/drawing/2014/main" id="{422B39B0-FA01-4F9E-A8D2-C18EC67E926D}"/>
            </a:ext>
          </a:extLst>
        </xdr:cNvPr>
        <xdr:cNvSpPr txBox="1"/>
      </xdr:nvSpPr>
      <xdr:spPr>
        <a:xfrm>
          <a:off x="13369925" y="6755250"/>
          <a:ext cx="56092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1,464.1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165838</xdr:rowOff>
    </xdr:from>
    <xdr:to>
      <xdr:col>76</xdr:col>
      <xdr:colOff>111125</xdr:colOff>
      <xdr:row>34</xdr:row>
      <xdr:rowOff>165838</xdr:rowOff>
    </xdr:to>
    <xdr:cxnSp macro="">
      <xdr:nvCxnSpPr>
        <xdr:cNvPr id="133" name="直線コネクタ 132">
          <a:extLst>
            <a:ext uri="{FF2B5EF4-FFF2-40B4-BE49-F238E27FC236}">
              <a16:creationId xmlns:a16="http://schemas.microsoft.com/office/drawing/2014/main" id="{D5CACE4E-60A7-4EEE-831F-260FFCB3C112}"/>
            </a:ext>
          </a:extLst>
        </xdr:cNvPr>
        <xdr:cNvCxnSpPr/>
      </xdr:nvCxnSpPr>
      <xdr:spPr>
        <a:xfrm>
          <a:off x="13251180" y="6751423"/>
          <a:ext cx="156845"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24</xdr:row>
      <xdr:rowOff>150330</xdr:rowOff>
    </xdr:from>
    <xdr:ext cx="340478" cy="259045"/>
    <xdr:sp macro="" textlink="">
      <xdr:nvSpPr>
        <xdr:cNvPr id="134" name="債務償還比率最大値テキスト">
          <a:extLst>
            <a:ext uri="{FF2B5EF4-FFF2-40B4-BE49-F238E27FC236}">
              <a16:creationId xmlns:a16="http://schemas.microsoft.com/office/drawing/2014/main" id="{47C4B063-4ED2-4A94-B213-1F1863ADCAA3}"/>
            </a:ext>
          </a:extLst>
        </xdr:cNvPr>
        <xdr:cNvSpPr txBox="1"/>
      </xdr:nvSpPr>
      <xdr:spPr>
        <a:xfrm>
          <a:off x="13369925" y="501760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32203</xdr:rowOff>
    </xdr:from>
    <xdr:to>
      <xdr:col>76</xdr:col>
      <xdr:colOff>111125</xdr:colOff>
      <xdr:row>26</xdr:row>
      <xdr:rowOff>32203</xdr:rowOff>
    </xdr:to>
    <xdr:cxnSp macro="">
      <xdr:nvCxnSpPr>
        <xdr:cNvPr id="135" name="直線コネクタ 134">
          <a:extLst>
            <a:ext uri="{FF2B5EF4-FFF2-40B4-BE49-F238E27FC236}">
              <a16:creationId xmlns:a16="http://schemas.microsoft.com/office/drawing/2014/main" id="{ADFF38D5-53C8-4127-AA6C-66C684E3B4A8}"/>
            </a:ext>
          </a:extLst>
        </xdr:cNvPr>
        <xdr:cNvCxnSpPr/>
      </xdr:nvCxnSpPr>
      <xdr:spPr>
        <a:xfrm>
          <a:off x="13251180" y="5240473"/>
          <a:ext cx="156845"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27</xdr:row>
      <xdr:rowOff>13092</xdr:rowOff>
    </xdr:from>
    <xdr:ext cx="469744" cy="259045"/>
    <xdr:sp macro="" textlink="">
      <xdr:nvSpPr>
        <xdr:cNvPr id="136" name="債務償還比率平均値テキスト">
          <a:extLst>
            <a:ext uri="{FF2B5EF4-FFF2-40B4-BE49-F238E27FC236}">
              <a16:creationId xmlns:a16="http://schemas.microsoft.com/office/drawing/2014/main" id="{C9C3FC47-186D-44B9-9894-8AF7BAB2D88C}"/>
            </a:ext>
          </a:extLst>
        </xdr:cNvPr>
        <xdr:cNvSpPr txBox="1"/>
      </xdr:nvSpPr>
      <xdr:spPr>
        <a:xfrm>
          <a:off x="13369925" y="53985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342.1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27</xdr:row>
      <xdr:rowOff>161665</xdr:rowOff>
    </xdr:from>
    <xdr:to>
      <xdr:col>76</xdr:col>
      <xdr:colOff>73025</xdr:colOff>
      <xdr:row>28</xdr:row>
      <xdr:rowOff>91815</xdr:rowOff>
    </xdr:to>
    <xdr:sp macro="" textlink="">
      <xdr:nvSpPr>
        <xdr:cNvPr id="137" name="フローチャート: 判断 136">
          <a:extLst>
            <a:ext uri="{FF2B5EF4-FFF2-40B4-BE49-F238E27FC236}">
              <a16:creationId xmlns:a16="http://schemas.microsoft.com/office/drawing/2014/main" id="{9503CFC7-ED75-44B7-A614-46BB8DCD96B7}"/>
            </a:ext>
          </a:extLst>
        </xdr:cNvPr>
        <xdr:cNvSpPr/>
      </xdr:nvSpPr>
      <xdr:spPr>
        <a:xfrm>
          <a:off x="13289280" y="5545195"/>
          <a:ext cx="80645"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27</xdr:row>
      <xdr:rowOff>166291</xdr:rowOff>
    </xdr:from>
    <xdr:to>
      <xdr:col>72</xdr:col>
      <xdr:colOff>123825</xdr:colOff>
      <xdr:row>28</xdr:row>
      <xdr:rowOff>96441</xdr:rowOff>
    </xdr:to>
    <xdr:sp macro="" textlink="">
      <xdr:nvSpPr>
        <xdr:cNvPr id="138" name="フローチャート: 判断 137">
          <a:extLst>
            <a:ext uri="{FF2B5EF4-FFF2-40B4-BE49-F238E27FC236}">
              <a16:creationId xmlns:a16="http://schemas.microsoft.com/office/drawing/2014/main" id="{FE0D6941-808D-4495-AC2B-1DD21F605751}"/>
            </a:ext>
          </a:extLst>
        </xdr:cNvPr>
        <xdr:cNvSpPr/>
      </xdr:nvSpPr>
      <xdr:spPr>
        <a:xfrm>
          <a:off x="12629515" y="5551726"/>
          <a:ext cx="107315"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27</xdr:row>
      <xdr:rowOff>163104</xdr:rowOff>
    </xdr:from>
    <xdr:to>
      <xdr:col>68</xdr:col>
      <xdr:colOff>123825</xdr:colOff>
      <xdr:row>28</xdr:row>
      <xdr:rowOff>93254</xdr:rowOff>
    </xdr:to>
    <xdr:sp macro="" textlink="">
      <xdr:nvSpPr>
        <xdr:cNvPr id="139" name="フローチャート: 判断 138">
          <a:extLst>
            <a:ext uri="{FF2B5EF4-FFF2-40B4-BE49-F238E27FC236}">
              <a16:creationId xmlns:a16="http://schemas.microsoft.com/office/drawing/2014/main" id="{842D4AC9-0D8F-4556-857C-2593AC7D50DD}"/>
            </a:ext>
          </a:extLst>
        </xdr:cNvPr>
        <xdr:cNvSpPr/>
      </xdr:nvSpPr>
      <xdr:spPr>
        <a:xfrm>
          <a:off x="11943715" y="5546634"/>
          <a:ext cx="107315"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28</xdr:row>
      <xdr:rowOff>134148</xdr:rowOff>
    </xdr:from>
    <xdr:to>
      <xdr:col>64</xdr:col>
      <xdr:colOff>123825</xdr:colOff>
      <xdr:row>29</xdr:row>
      <xdr:rowOff>64298</xdr:rowOff>
    </xdr:to>
    <xdr:sp macro="" textlink="">
      <xdr:nvSpPr>
        <xdr:cNvPr id="140" name="フローチャート: 判断 139">
          <a:extLst>
            <a:ext uri="{FF2B5EF4-FFF2-40B4-BE49-F238E27FC236}">
              <a16:creationId xmlns:a16="http://schemas.microsoft.com/office/drawing/2014/main" id="{A1ACAF69-2959-4594-81A7-4BBA213F6190}"/>
            </a:ext>
          </a:extLst>
        </xdr:cNvPr>
        <xdr:cNvSpPr/>
      </xdr:nvSpPr>
      <xdr:spPr>
        <a:xfrm>
          <a:off x="11257915" y="5683413"/>
          <a:ext cx="10731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28</xdr:row>
      <xdr:rowOff>155533</xdr:rowOff>
    </xdr:from>
    <xdr:to>
      <xdr:col>60</xdr:col>
      <xdr:colOff>123825</xdr:colOff>
      <xdr:row>29</xdr:row>
      <xdr:rowOff>85683</xdr:rowOff>
    </xdr:to>
    <xdr:sp macro="" textlink="">
      <xdr:nvSpPr>
        <xdr:cNvPr id="141" name="フローチャート: 判断 140">
          <a:extLst>
            <a:ext uri="{FF2B5EF4-FFF2-40B4-BE49-F238E27FC236}">
              <a16:creationId xmlns:a16="http://schemas.microsoft.com/office/drawing/2014/main" id="{CCE3CF6E-1D05-48A4-9F0E-DA90F31AF9B2}"/>
            </a:ext>
          </a:extLst>
        </xdr:cNvPr>
        <xdr:cNvSpPr/>
      </xdr:nvSpPr>
      <xdr:spPr>
        <a:xfrm>
          <a:off x="10572115" y="5708608"/>
          <a:ext cx="107315"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42" name="テキスト ボックス 141">
          <a:extLst>
            <a:ext uri="{FF2B5EF4-FFF2-40B4-BE49-F238E27FC236}">
              <a16:creationId xmlns:a16="http://schemas.microsoft.com/office/drawing/2014/main" id="{4D34255B-434A-44FC-98BB-FCDF5F0BD577}"/>
            </a:ext>
          </a:extLst>
        </xdr:cNvPr>
        <xdr:cNvSpPr txBox="1"/>
      </xdr:nvSpPr>
      <xdr:spPr>
        <a:xfrm>
          <a:off x="13160375"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43" name="テキスト ボックス 142">
          <a:extLst>
            <a:ext uri="{FF2B5EF4-FFF2-40B4-BE49-F238E27FC236}">
              <a16:creationId xmlns:a16="http://schemas.microsoft.com/office/drawing/2014/main" id="{BC452502-9501-4E94-8F97-3D13802AD666}"/>
            </a:ext>
          </a:extLst>
        </xdr:cNvPr>
        <xdr:cNvSpPr txBox="1"/>
      </xdr:nvSpPr>
      <xdr:spPr>
        <a:xfrm>
          <a:off x="12527280"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44" name="テキスト ボックス 143">
          <a:extLst>
            <a:ext uri="{FF2B5EF4-FFF2-40B4-BE49-F238E27FC236}">
              <a16:creationId xmlns:a16="http://schemas.microsoft.com/office/drawing/2014/main" id="{6EF45170-C62F-4F21-8BAE-B64C04515ADD}"/>
            </a:ext>
          </a:extLst>
        </xdr:cNvPr>
        <xdr:cNvSpPr txBox="1"/>
      </xdr:nvSpPr>
      <xdr:spPr>
        <a:xfrm>
          <a:off x="11841480"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45" name="テキスト ボックス 144">
          <a:extLst>
            <a:ext uri="{FF2B5EF4-FFF2-40B4-BE49-F238E27FC236}">
              <a16:creationId xmlns:a16="http://schemas.microsoft.com/office/drawing/2014/main" id="{BB7F6FBD-F4B4-4A81-B935-FDCECA50DC5F}"/>
            </a:ext>
          </a:extLst>
        </xdr:cNvPr>
        <xdr:cNvSpPr txBox="1"/>
      </xdr:nvSpPr>
      <xdr:spPr>
        <a:xfrm>
          <a:off x="11155680"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46" name="テキスト ボックス 145">
          <a:extLst>
            <a:ext uri="{FF2B5EF4-FFF2-40B4-BE49-F238E27FC236}">
              <a16:creationId xmlns:a16="http://schemas.microsoft.com/office/drawing/2014/main" id="{839532B3-A02C-4F09-BE64-1C965FF0DFDF}"/>
            </a:ext>
          </a:extLst>
        </xdr:cNvPr>
        <xdr:cNvSpPr txBox="1"/>
      </xdr:nvSpPr>
      <xdr:spPr>
        <a:xfrm>
          <a:off x="10469880"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28</xdr:row>
      <xdr:rowOff>149261</xdr:rowOff>
    </xdr:from>
    <xdr:to>
      <xdr:col>76</xdr:col>
      <xdr:colOff>73025</xdr:colOff>
      <xdr:row>29</xdr:row>
      <xdr:rowOff>79411</xdr:rowOff>
    </xdr:to>
    <xdr:sp macro="" textlink="">
      <xdr:nvSpPr>
        <xdr:cNvPr id="147" name="楕円 146">
          <a:extLst>
            <a:ext uri="{FF2B5EF4-FFF2-40B4-BE49-F238E27FC236}">
              <a16:creationId xmlns:a16="http://schemas.microsoft.com/office/drawing/2014/main" id="{47455632-A0A1-40A4-9820-CD727036493F}"/>
            </a:ext>
          </a:extLst>
        </xdr:cNvPr>
        <xdr:cNvSpPr/>
      </xdr:nvSpPr>
      <xdr:spPr>
        <a:xfrm>
          <a:off x="13289280" y="5702336"/>
          <a:ext cx="8064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28</xdr:row>
      <xdr:rowOff>127688</xdr:rowOff>
    </xdr:from>
    <xdr:ext cx="469744" cy="259045"/>
    <xdr:sp macro="" textlink="">
      <xdr:nvSpPr>
        <xdr:cNvPr id="148" name="債務償還比率該当値テキスト">
          <a:extLst>
            <a:ext uri="{FF2B5EF4-FFF2-40B4-BE49-F238E27FC236}">
              <a16:creationId xmlns:a16="http://schemas.microsoft.com/office/drawing/2014/main" id="{AF31D6C0-7916-4CDE-90B8-FC9D4D83664D}"/>
            </a:ext>
          </a:extLst>
        </xdr:cNvPr>
        <xdr:cNvSpPr txBox="1"/>
      </xdr:nvSpPr>
      <xdr:spPr>
        <a:xfrm>
          <a:off x="13369925" y="56845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28</xdr:row>
      <xdr:rowOff>79042</xdr:rowOff>
    </xdr:from>
    <xdr:to>
      <xdr:col>72</xdr:col>
      <xdr:colOff>123825</xdr:colOff>
      <xdr:row>29</xdr:row>
      <xdr:rowOff>9192</xdr:rowOff>
    </xdr:to>
    <xdr:sp macro="" textlink="">
      <xdr:nvSpPr>
        <xdr:cNvPr id="149" name="楕円 148">
          <a:extLst>
            <a:ext uri="{FF2B5EF4-FFF2-40B4-BE49-F238E27FC236}">
              <a16:creationId xmlns:a16="http://schemas.microsoft.com/office/drawing/2014/main" id="{3159EFBF-C80C-41C1-BE3E-74CC1661A5EB}"/>
            </a:ext>
          </a:extLst>
        </xdr:cNvPr>
        <xdr:cNvSpPr/>
      </xdr:nvSpPr>
      <xdr:spPr>
        <a:xfrm>
          <a:off x="12629515" y="5632117"/>
          <a:ext cx="107315"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28</xdr:row>
      <xdr:rowOff>129842</xdr:rowOff>
    </xdr:from>
    <xdr:to>
      <xdr:col>76</xdr:col>
      <xdr:colOff>22225</xdr:colOff>
      <xdr:row>29</xdr:row>
      <xdr:rowOff>28611</xdr:rowOff>
    </xdr:to>
    <xdr:cxnSp macro="">
      <xdr:nvCxnSpPr>
        <xdr:cNvPr id="150" name="直線コネクタ 149">
          <a:extLst>
            <a:ext uri="{FF2B5EF4-FFF2-40B4-BE49-F238E27FC236}">
              <a16:creationId xmlns:a16="http://schemas.microsoft.com/office/drawing/2014/main" id="{5F60E601-2856-4E10-B3BB-B56993CB91E2}"/>
            </a:ext>
          </a:extLst>
        </xdr:cNvPr>
        <xdr:cNvCxnSpPr/>
      </xdr:nvCxnSpPr>
      <xdr:spPr>
        <a:xfrm>
          <a:off x="12684125" y="5686727"/>
          <a:ext cx="631190" cy="645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28</xdr:row>
      <xdr:rowOff>7590</xdr:rowOff>
    </xdr:from>
    <xdr:to>
      <xdr:col>68</xdr:col>
      <xdr:colOff>123825</xdr:colOff>
      <xdr:row>28</xdr:row>
      <xdr:rowOff>109190</xdr:rowOff>
    </xdr:to>
    <xdr:sp macro="" textlink="">
      <xdr:nvSpPr>
        <xdr:cNvPr id="151" name="楕円 150">
          <a:extLst>
            <a:ext uri="{FF2B5EF4-FFF2-40B4-BE49-F238E27FC236}">
              <a16:creationId xmlns:a16="http://schemas.microsoft.com/office/drawing/2014/main" id="{7AC22443-E9E3-4AA4-BF34-7B28C120840E}"/>
            </a:ext>
          </a:extLst>
        </xdr:cNvPr>
        <xdr:cNvSpPr/>
      </xdr:nvSpPr>
      <xdr:spPr>
        <a:xfrm>
          <a:off x="11943715" y="5562570"/>
          <a:ext cx="107315"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28</xdr:row>
      <xdr:rowOff>58390</xdr:rowOff>
    </xdr:from>
    <xdr:to>
      <xdr:col>72</xdr:col>
      <xdr:colOff>73025</xdr:colOff>
      <xdr:row>28</xdr:row>
      <xdr:rowOff>129842</xdr:rowOff>
    </xdr:to>
    <xdr:cxnSp macro="">
      <xdr:nvCxnSpPr>
        <xdr:cNvPr id="152" name="直線コネクタ 151">
          <a:extLst>
            <a:ext uri="{FF2B5EF4-FFF2-40B4-BE49-F238E27FC236}">
              <a16:creationId xmlns:a16="http://schemas.microsoft.com/office/drawing/2014/main" id="{5E99D1D5-0D98-4BEE-B103-0D06D51CC352}"/>
            </a:ext>
          </a:extLst>
        </xdr:cNvPr>
        <xdr:cNvCxnSpPr/>
      </xdr:nvCxnSpPr>
      <xdr:spPr>
        <a:xfrm>
          <a:off x="11998325" y="5607655"/>
          <a:ext cx="685800" cy="790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28</xdr:row>
      <xdr:rowOff>168178</xdr:rowOff>
    </xdr:from>
    <xdr:to>
      <xdr:col>64</xdr:col>
      <xdr:colOff>123825</xdr:colOff>
      <xdr:row>29</xdr:row>
      <xdr:rowOff>98328</xdr:rowOff>
    </xdr:to>
    <xdr:sp macro="" textlink="">
      <xdr:nvSpPr>
        <xdr:cNvPr id="153" name="楕円 152">
          <a:extLst>
            <a:ext uri="{FF2B5EF4-FFF2-40B4-BE49-F238E27FC236}">
              <a16:creationId xmlns:a16="http://schemas.microsoft.com/office/drawing/2014/main" id="{D2CFDA64-F1DD-47A6-88F3-9F51DFEEB945}"/>
            </a:ext>
          </a:extLst>
        </xdr:cNvPr>
        <xdr:cNvSpPr/>
      </xdr:nvSpPr>
      <xdr:spPr>
        <a:xfrm>
          <a:off x="11257915" y="5725063"/>
          <a:ext cx="107315"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28</xdr:row>
      <xdr:rowOff>58390</xdr:rowOff>
    </xdr:from>
    <xdr:to>
      <xdr:col>68</xdr:col>
      <xdr:colOff>73025</xdr:colOff>
      <xdr:row>29</xdr:row>
      <xdr:rowOff>47528</xdr:rowOff>
    </xdr:to>
    <xdr:cxnSp macro="">
      <xdr:nvCxnSpPr>
        <xdr:cNvPr id="154" name="直線コネクタ 153">
          <a:extLst>
            <a:ext uri="{FF2B5EF4-FFF2-40B4-BE49-F238E27FC236}">
              <a16:creationId xmlns:a16="http://schemas.microsoft.com/office/drawing/2014/main" id="{DBC119A7-A015-412D-A9B0-86EFB0E7F937}"/>
            </a:ext>
          </a:extLst>
        </xdr:cNvPr>
        <xdr:cNvCxnSpPr/>
      </xdr:nvCxnSpPr>
      <xdr:spPr>
        <a:xfrm flipV="1">
          <a:off x="11312525" y="5607655"/>
          <a:ext cx="685800" cy="1663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29</xdr:row>
      <xdr:rowOff>135110</xdr:rowOff>
    </xdr:from>
    <xdr:to>
      <xdr:col>60</xdr:col>
      <xdr:colOff>123825</xdr:colOff>
      <xdr:row>30</xdr:row>
      <xdr:rowOff>65260</xdr:rowOff>
    </xdr:to>
    <xdr:sp macro="" textlink="">
      <xdr:nvSpPr>
        <xdr:cNvPr id="155" name="楕円 154">
          <a:extLst>
            <a:ext uri="{FF2B5EF4-FFF2-40B4-BE49-F238E27FC236}">
              <a16:creationId xmlns:a16="http://schemas.microsoft.com/office/drawing/2014/main" id="{71F947EC-43F9-48F1-B137-7BAB3DC38C12}"/>
            </a:ext>
          </a:extLst>
        </xdr:cNvPr>
        <xdr:cNvSpPr/>
      </xdr:nvSpPr>
      <xdr:spPr>
        <a:xfrm>
          <a:off x="10572115" y="5855825"/>
          <a:ext cx="107315"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29</xdr:row>
      <xdr:rowOff>47528</xdr:rowOff>
    </xdr:from>
    <xdr:to>
      <xdr:col>64</xdr:col>
      <xdr:colOff>73025</xdr:colOff>
      <xdr:row>30</xdr:row>
      <xdr:rowOff>14460</xdr:rowOff>
    </xdr:to>
    <xdr:cxnSp macro="">
      <xdr:nvCxnSpPr>
        <xdr:cNvPr id="156" name="直線コネクタ 155">
          <a:extLst>
            <a:ext uri="{FF2B5EF4-FFF2-40B4-BE49-F238E27FC236}">
              <a16:creationId xmlns:a16="http://schemas.microsoft.com/office/drawing/2014/main" id="{D5F5A6DB-5355-40BD-8C4C-689C0F6DF0A5}"/>
            </a:ext>
          </a:extLst>
        </xdr:cNvPr>
        <xdr:cNvCxnSpPr/>
      </xdr:nvCxnSpPr>
      <xdr:spPr>
        <a:xfrm flipV="1">
          <a:off x="10626725" y="5773958"/>
          <a:ext cx="685800" cy="1402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26</xdr:row>
      <xdr:rowOff>112968</xdr:rowOff>
    </xdr:from>
    <xdr:ext cx="469744" cy="259045"/>
    <xdr:sp macro="" textlink="">
      <xdr:nvSpPr>
        <xdr:cNvPr id="157" name="n_1aveValue債務償還比率">
          <a:extLst>
            <a:ext uri="{FF2B5EF4-FFF2-40B4-BE49-F238E27FC236}">
              <a16:creationId xmlns:a16="http://schemas.microsoft.com/office/drawing/2014/main" id="{3925397A-24FC-46FC-BDB7-580EFBBBF4E9}"/>
            </a:ext>
          </a:extLst>
        </xdr:cNvPr>
        <xdr:cNvSpPr txBox="1"/>
      </xdr:nvSpPr>
      <xdr:spPr>
        <a:xfrm>
          <a:off x="12459412" y="53231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26</xdr:row>
      <xdr:rowOff>109781</xdr:rowOff>
    </xdr:from>
    <xdr:ext cx="469744" cy="259045"/>
    <xdr:sp macro="" textlink="">
      <xdr:nvSpPr>
        <xdr:cNvPr id="158" name="n_2aveValue債務償還比率">
          <a:extLst>
            <a:ext uri="{FF2B5EF4-FFF2-40B4-BE49-F238E27FC236}">
              <a16:creationId xmlns:a16="http://schemas.microsoft.com/office/drawing/2014/main" id="{12859D82-DCBA-441A-AA42-5DB234D353FD}"/>
            </a:ext>
          </a:extLst>
        </xdr:cNvPr>
        <xdr:cNvSpPr txBox="1"/>
      </xdr:nvSpPr>
      <xdr:spPr>
        <a:xfrm>
          <a:off x="11780597" y="53180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27</xdr:row>
      <xdr:rowOff>80825</xdr:rowOff>
    </xdr:from>
    <xdr:ext cx="469744" cy="259045"/>
    <xdr:sp macro="" textlink="">
      <xdr:nvSpPr>
        <xdr:cNvPr id="159" name="n_3aveValue債務償還比率">
          <a:extLst>
            <a:ext uri="{FF2B5EF4-FFF2-40B4-BE49-F238E27FC236}">
              <a16:creationId xmlns:a16="http://schemas.microsoft.com/office/drawing/2014/main" id="{57AE7929-50F1-4976-870D-351C75AEF93C}"/>
            </a:ext>
          </a:extLst>
        </xdr:cNvPr>
        <xdr:cNvSpPr txBox="1"/>
      </xdr:nvSpPr>
      <xdr:spPr>
        <a:xfrm>
          <a:off x="11094797" y="54643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27</xdr:row>
      <xdr:rowOff>102210</xdr:rowOff>
    </xdr:from>
    <xdr:ext cx="469744" cy="259045"/>
    <xdr:sp macro="" textlink="">
      <xdr:nvSpPr>
        <xdr:cNvPr id="160" name="n_4aveValue債務償還比率">
          <a:extLst>
            <a:ext uri="{FF2B5EF4-FFF2-40B4-BE49-F238E27FC236}">
              <a16:creationId xmlns:a16="http://schemas.microsoft.com/office/drawing/2014/main" id="{640A6A66-427C-4ACB-B944-445C5E5DC0E1}"/>
            </a:ext>
          </a:extLst>
        </xdr:cNvPr>
        <xdr:cNvSpPr txBox="1"/>
      </xdr:nvSpPr>
      <xdr:spPr>
        <a:xfrm>
          <a:off x="10408997" y="54800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29</xdr:row>
      <xdr:rowOff>319</xdr:rowOff>
    </xdr:from>
    <xdr:ext cx="469744" cy="259045"/>
    <xdr:sp macro="" textlink="">
      <xdr:nvSpPr>
        <xdr:cNvPr id="161" name="n_1mainValue債務償還比率">
          <a:extLst>
            <a:ext uri="{FF2B5EF4-FFF2-40B4-BE49-F238E27FC236}">
              <a16:creationId xmlns:a16="http://schemas.microsoft.com/office/drawing/2014/main" id="{E19A9E70-13E8-4560-86B2-CB4ABF495837}"/>
            </a:ext>
          </a:extLst>
        </xdr:cNvPr>
        <xdr:cNvSpPr txBox="1"/>
      </xdr:nvSpPr>
      <xdr:spPr>
        <a:xfrm>
          <a:off x="12459412" y="57248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28</xdr:row>
      <xdr:rowOff>100317</xdr:rowOff>
    </xdr:from>
    <xdr:ext cx="469744" cy="259045"/>
    <xdr:sp macro="" textlink="">
      <xdr:nvSpPr>
        <xdr:cNvPr id="162" name="n_2mainValue債務償還比率">
          <a:extLst>
            <a:ext uri="{FF2B5EF4-FFF2-40B4-BE49-F238E27FC236}">
              <a16:creationId xmlns:a16="http://schemas.microsoft.com/office/drawing/2014/main" id="{53CD571E-3B04-4E5A-ACC6-99679FAB9D50}"/>
            </a:ext>
          </a:extLst>
        </xdr:cNvPr>
        <xdr:cNvSpPr txBox="1"/>
      </xdr:nvSpPr>
      <xdr:spPr>
        <a:xfrm>
          <a:off x="11780597" y="56495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29</xdr:row>
      <xdr:rowOff>89455</xdr:rowOff>
    </xdr:from>
    <xdr:ext cx="469744" cy="259045"/>
    <xdr:sp macro="" textlink="">
      <xdr:nvSpPr>
        <xdr:cNvPr id="163" name="n_3mainValue債務償還比率">
          <a:extLst>
            <a:ext uri="{FF2B5EF4-FFF2-40B4-BE49-F238E27FC236}">
              <a16:creationId xmlns:a16="http://schemas.microsoft.com/office/drawing/2014/main" id="{DCEF637D-CE54-4BAD-B45D-2CDAC47E97A4}"/>
            </a:ext>
          </a:extLst>
        </xdr:cNvPr>
        <xdr:cNvSpPr txBox="1"/>
      </xdr:nvSpPr>
      <xdr:spPr>
        <a:xfrm>
          <a:off x="11094797" y="58177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30</xdr:row>
      <xdr:rowOff>56387</xdr:rowOff>
    </xdr:from>
    <xdr:ext cx="469744" cy="259045"/>
    <xdr:sp macro="" textlink="">
      <xdr:nvSpPr>
        <xdr:cNvPr id="164" name="n_4mainValue債務償還比率">
          <a:extLst>
            <a:ext uri="{FF2B5EF4-FFF2-40B4-BE49-F238E27FC236}">
              <a16:creationId xmlns:a16="http://schemas.microsoft.com/office/drawing/2014/main" id="{B99C1841-F9FF-4AA3-A355-983692D64DC1}"/>
            </a:ext>
          </a:extLst>
        </xdr:cNvPr>
        <xdr:cNvSpPr txBox="1"/>
      </xdr:nvSpPr>
      <xdr:spPr>
        <a:xfrm>
          <a:off x="10408997" y="59561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65" name="正方形/長方形 164">
          <a:extLst>
            <a:ext uri="{FF2B5EF4-FFF2-40B4-BE49-F238E27FC236}">
              <a16:creationId xmlns:a16="http://schemas.microsoft.com/office/drawing/2014/main" id="{A46E1B43-45A6-4AC4-8635-EAF0D93E1C93}"/>
            </a:ext>
          </a:extLst>
        </xdr:cNvPr>
        <xdr:cNvSpPr/>
      </xdr:nvSpPr>
      <xdr:spPr>
        <a:xfrm>
          <a:off x="1142365" y="7972425"/>
          <a:ext cx="531495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66" name="正方形/長方形 165">
          <a:extLst>
            <a:ext uri="{FF2B5EF4-FFF2-40B4-BE49-F238E27FC236}">
              <a16:creationId xmlns:a16="http://schemas.microsoft.com/office/drawing/2014/main" id="{B98FC1C4-1CB8-4801-BC20-0B4C73B8AB3D}"/>
            </a:ext>
          </a:extLst>
        </xdr:cNvPr>
        <xdr:cNvSpPr/>
      </xdr:nvSpPr>
      <xdr:spPr>
        <a:xfrm>
          <a:off x="1142365" y="11770995"/>
          <a:ext cx="531495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67" name="テキスト ボックス 166">
          <a:extLst>
            <a:ext uri="{FF2B5EF4-FFF2-40B4-BE49-F238E27FC236}">
              <a16:creationId xmlns:a16="http://schemas.microsoft.com/office/drawing/2014/main" id="{2C155237-C05F-41AE-A71B-A0387AAD9599}"/>
            </a:ext>
          </a:extLst>
        </xdr:cNvPr>
        <xdr:cNvSpPr txBox="1"/>
      </xdr:nvSpPr>
      <xdr:spPr>
        <a:xfrm>
          <a:off x="830580" y="8222615"/>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68" name="テキスト ボックス 167">
          <a:extLst>
            <a:ext uri="{FF2B5EF4-FFF2-40B4-BE49-F238E27FC236}">
              <a16:creationId xmlns:a16="http://schemas.microsoft.com/office/drawing/2014/main" id="{A97F3E8C-E4A6-409E-B0A2-F61A0F7C1EE0}"/>
            </a:ext>
          </a:extLst>
        </xdr:cNvPr>
        <xdr:cNvSpPr txBox="1"/>
      </xdr:nvSpPr>
      <xdr:spPr>
        <a:xfrm>
          <a:off x="6285865" y="1089533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69" name="テキスト ボックス 168">
          <a:extLst>
            <a:ext uri="{FF2B5EF4-FFF2-40B4-BE49-F238E27FC236}">
              <a16:creationId xmlns:a16="http://schemas.microsoft.com/office/drawing/2014/main" id="{2F5DDCDC-3047-4A3D-A3FA-AD7672EE3048}"/>
            </a:ext>
          </a:extLst>
        </xdr:cNvPr>
        <xdr:cNvSpPr txBox="1"/>
      </xdr:nvSpPr>
      <xdr:spPr>
        <a:xfrm>
          <a:off x="830580" y="11999595"/>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70" name="テキスト ボックス 169">
          <a:extLst>
            <a:ext uri="{FF2B5EF4-FFF2-40B4-BE49-F238E27FC236}">
              <a16:creationId xmlns:a16="http://schemas.microsoft.com/office/drawing/2014/main" id="{EB6514C2-FC81-4351-A321-C14965195788}"/>
            </a:ext>
          </a:extLst>
        </xdr:cNvPr>
        <xdr:cNvSpPr txBox="1"/>
      </xdr:nvSpPr>
      <xdr:spPr>
        <a:xfrm>
          <a:off x="6285865" y="147574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AC5C8ADC-4C0B-45F6-82FD-80044EDD32D7}"/>
            </a:ext>
          </a:extLst>
        </xdr:cNvPr>
        <xdr:cNvSpPr/>
      </xdr:nvSpPr>
      <xdr:spPr>
        <a:xfrm>
          <a:off x="574040" y="130810"/>
          <a:ext cx="11427460" cy="631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C55A0811-6C0F-44E0-8167-DB6AFB60B6FF}"/>
            </a:ext>
          </a:extLst>
        </xdr:cNvPr>
        <xdr:cNvSpPr/>
      </xdr:nvSpPr>
      <xdr:spPr>
        <a:xfrm>
          <a:off x="17145000" y="186690"/>
          <a:ext cx="3581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DD4EB508-1006-42C4-B316-194368F34A45}"/>
            </a:ext>
          </a:extLst>
        </xdr:cNvPr>
        <xdr:cNvSpPr/>
      </xdr:nvSpPr>
      <xdr:spPr>
        <a:xfrm>
          <a:off x="17160240" y="217805"/>
          <a:ext cx="3544570" cy="5060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8CDF798B-B151-439A-8725-29D8A9FFB55F}"/>
            </a:ext>
          </a:extLst>
        </xdr:cNvPr>
        <xdr:cNvSpPr/>
      </xdr:nvSpPr>
      <xdr:spPr>
        <a:xfrm>
          <a:off x="17191355" y="239395"/>
          <a:ext cx="3474085" cy="44640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千葉県鋸南町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E7520D00-4C36-4881-B8CC-7E9CAC865B14}"/>
            </a:ext>
          </a:extLst>
        </xdr:cNvPr>
        <xdr:cNvSpPr/>
      </xdr:nvSpPr>
      <xdr:spPr>
        <a:xfrm>
          <a:off x="14632940" y="186690"/>
          <a:ext cx="23939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F9EA60A7-42C8-48CF-B9D6-CBE90F5E7F34}"/>
            </a:ext>
          </a:extLst>
        </xdr:cNvPr>
        <xdr:cNvSpPr/>
      </xdr:nvSpPr>
      <xdr:spPr>
        <a:xfrm>
          <a:off x="14665960" y="217805"/>
          <a:ext cx="2345690" cy="5060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4C04E18C-4742-42A8-9236-24396F0EA140}"/>
            </a:ext>
          </a:extLst>
        </xdr:cNvPr>
        <xdr:cNvSpPr/>
      </xdr:nvSpPr>
      <xdr:spPr>
        <a:xfrm>
          <a:off x="14687550" y="239395"/>
          <a:ext cx="2294255" cy="462915"/>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634B73CD-1306-4EE9-812E-19E3F6AF8C54}"/>
            </a:ext>
          </a:extLst>
        </xdr:cNvPr>
        <xdr:cNvSpPr/>
      </xdr:nvSpPr>
      <xdr:spPr>
        <a:xfrm>
          <a:off x="685800" y="887095"/>
          <a:ext cx="9086850" cy="1776095"/>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21D9E473-C878-4A5C-8052-D5D54C80022A}"/>
            </a:ext>
          </a:extLst>
        </xdr:cNvPr>
        <xdr:cNvSpPr/>
      </xdr:nvSpPr>
      <xdr:spPr>
        <a:xfrm>
          <a:off x="816610" y="916940"/>
          <a:ext cx="124079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912A198F-1DBB-4D58-99AD-159B3BB64CD4}"/>
            </a:ext>
          </a:extLst>
        </xdr:cNvPr>
        <xdr:cNvSpPr/>
      </xdr:nvSpPr>
      <xdr:spPr>
        <a:xfrm>
          <a:off x="2016760" y="916940"/>
          <a:ext cx="120015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6,849
6,728
45.17
5,336,112
4,824,821
274,011
3,065,483
5,276,813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5E3E5C80-60FD-4DFB-A263-0E74A8782BF4}"/>
            </a:ext>
          </a:extLst>
        </xdr:cNvPr>
        <xdr:cNvSpPr/>
      </xdr:nvSpPr>
      <xdr:spPr>
        <a:xfrm>
          <a:off x="3216910" y="916940"/>
          <a:ext cx="13716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631CFADF-BA98-4D79-8FC2-3AEE8CAD59AA}"/>
            </a:ext>
          </a:extLst>
        </xdr:cNvPr>
        <xdr:cNvSpPr/>
      </xdr:nvSpPr>
      <xdr:spPr>
        <a:xfrm>
          <a:off x="4588510" y="941705"/>
          <a:ext cx="1814830" cy="9417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8320F84A-26FB-4C46-8493-9AF28D480C74}"/>
            </a:ext>
          </a:extLst>
        </xdr:cNvPr>
        <xdr:cNvSpPr/>
      </xdr:nvSpPr>
      <xdr:spPr>
        <a:xfrm>
          <a:off x="6403340" y="941705"/>
          <a:ext cx="1140460" cy="9417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8.9
11.6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ED9953E7-5DE3-416A-B9DB-1B4654CF4D82}"/>
            </a:ext>
          </a:extLst>
        </xdr:cNvPr>
        <xdr:cNvSpPr/>
      </xdr:nvSpPr>
      <xdr:spPr>
        <a:xfrm>
          <a:off x="7603490" y="948690"/>
          <a:ext cx="585470" cy="94551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AFE5EC73-5B5C-4630-AE48-3B4E8DA30B72}"/>
            </a:ext>
          </a:extLst>
        </xdr:cNvPr>
        <xdr:cNvSpPr/>
      </xdr:nvSpPr>
      <xdr:spPr>
        <a:xfrm>
          <a:off x="4588510" y="1714500"/>
          <a:ext cx="1814830" cy="636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5C7654D7-2903-4BA7-9D19-8852676AB163}"/>
            </a:ext>
          </a:extLst>
        </xdr:cNvPr>
        <xdr:cNvSpPr/>
      </xdr:nvSpPr>
      <xdr:spPr>
        <a:xfrm>
          <a:off x="6474460" y="1714500"/>
          <a:ext cx="3298190" cy="636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2B5089A8-979B-4001-BEFC-C1777C9366F0}"/>
            </a:ext>
          </a:extLst>
        </xdr:cNvPr>
        <xdr:cNvSpPr/>
      </xdr:nvSpPr>
      <xdr:spPr>
        <a:xfrm>
          <a:off x="9965690" y="887095"/>
          <a:ext cx="1371600" cy="1268095"/>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CF9C9BB8-BC4F-4CAF-A8DB-032A2DC44496}"/>
            </a:ext>
          </a:extLst>
        </xdr:cNvPr>
        <xdr:cNvSpPr/>
      </xdr:nvSpPr>
      <xdr:spPr>
        <a:xfrm>
          <a:off x="10206990" y="948690"/>
          <a:ext cx="1200150" cy="25971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7CA82252-14A8-4CAF-A2AA-D81CFF987753}"/>
            </a:ext>
          </a:extLst>
        </xdr:cNvPr>
        <xdr:cNvSpPr/>
      </xdr:nvSpPr>
      <xdr:spPr>
        <a:xfrm>
          <a:off x="10206990" y="1215390"/>
          <a:ext cx="120015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99089DF5-4AD6-4ED5-BFC7-C3046033853E}"/>
            </a:ext>
          </a:extLst>
        </xdr:cNvPr>
        <xdr:cNvSpPr/>
      </xdr:nvSpPr>
      <xdr:spPr>
        <a:xfrm>
          <a:off x="10206990" y="1551305"/>
          <a:ext cx="1310005" cy="636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CA584D05-AB90-40EE-B3A2-33C2476A9C5C}"/>
            </a:ext>
          </a:extLst>
        </xdr:cNvPr>
        <xdr:cNvCxnSpPr/>
      </xdr:nvCxnSpPr>
      <xdr:spPr>
        <a:xfrm flipH="1">
          <a:off x="10050145" y="1045210"/>
          <a:ext cx="196215"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181B06E4-B327-4777-8B59-29912A5A756C}"/>
            </a:ext>
          </a:extLst>
        </xdr:cNvPr>
        <xdr:cNvSpPr/>
      </xdr:nvSpPr>
      <xdr:spPr>
        <a:xfrm>
          <a:off x="10107930" y="986790"/>
          <a:ext cx="8064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429A38A1-72F5-4C59-81E2-0709BF353E05}"/>
            </a:ext>
          </a:extLst>
        </xdr:cNvPr>
        <xdr:cNvSpPr/>
      </xdr:nvSpPr>
      <xdr:spPr>
        <a:xfrm>
          <a:off x="10107930" y="1253490"/>
          <a:ext cx="80645"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31C829C9-B2B7-4593-99BC-0B8D65BC5478}"/>
            </a:ext>
          </a:extLst>
        </xdr:cNvPr>
        <xdr:cNvCxnSpPr/>
      </xdr:nvCxnSpPr>
      <xdr:spPr>
        <a:xfrm>
          <a:off x="10135235" y="1524000"/>
          <a:ext cx="0" cy="1416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25DD8BD3-42A1-45F4-AC3B-15F5BFA4FE57}"/>
            </a:ext>
          </a:extLst>
        </xdr:cNvPr>
        <xdr:cNvCxnSpPr/>
      </xdr:nvCxnSpPr>
      <xdr:spPr>
        <a:xfrm>
          <a:off x="10074910" y="1524000"/>
          <a:ext cx="146685"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4DF7577C-2B89-47FC-9D85-F1664DB9CB16}"/>
            </a:ext>
          </a:extLst>
        </xdr:cNvPr>
        <xdr:cNvCxnSpPr/>
      </xdr:nvCxnSpPr>
      <xdr:spPr>
        <a:xfrm flipV="1">
          <a:off x="10135235" y="1764030"/>
          <a:ext cx="0" cy="1416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FE31F67A-6442-404F-8BB5-0B77199523A0}"/>
            </a:ext>
          </a:extLst>
        </xdr:cNvPr>
        <xdr:cNvCxnSpPr/>
      </xdr:nvCxnSpPr>
      <xdr:spPr>
        <a:xfrm>
          <a:off x="10074910" y="1901190"/>
          <a:ext cx="146685"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DA252896-76E9-4063-A5A8-A63C73690C75}"/>
            </a:ext>
          </a:extLst>
        </xdr:cNvPr>
        <xdr:cNvSpPr txBox="1"/>
      </xdr:nvSpPr>
      <xdr:spPr>
        <a:xfrm>
          <a:off x="645160" y="279781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3C872882-D196-44BA-8779-D5A232ECE3BC}"/>
            </a:ext>
          </a:extLst>
        </xdr:cNvPr>
        <xdr:cNvSpPr txBox="1"/>
      </xdr:nvSpPr>
      <xdr:spPr>
        <a:xfrm>
          <a:off x="645160" y="310769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558E6A38-84F2-4EE2-A25F-0216E0A82E62}"/>
            </a:ext>
          </a:extLst>
        </xdr:cNvPr>
        <xdr:cNvSpPr txBox="1"/>
      </xdr:nvSpPr>
      <xdr:spPr>
        <a:xfrm>
          <a:off x="64516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0909E3A1-55E3-455E-9408-BB993442DDD5}"/>
            </a:ext>
          </a:extLst>
        </xdr:cNvPr>
        <xdr:cNvSpPr txBox="1"/>
      </xdr:nvSpPr>
      <xdr:spPr>
        <a:xfrm>
          <a:off x="645160" y="3744595"/>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329E67DD-7CCC-4F35-A68D-603868CEDBEF}"/>
            </a:ext>
          </a:extLst>
        </xdr:cNvPr>
        <xdr:cNvSpPr/>
      </xdr:nvSpPr>
      <xdr:spPr>
        <a:xfrm>
          <a:off x="685800" y="419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DAC6D803-63EA-45D6-998F-1745D9765CE6}"/>
            </a:ext>
          </a:extLst>
        </xdr:cNvPr>
        <xdr:cNvSpPr/>
      </xdr:nvSpPr>
      <xdr:spPr>
        <a:xfrm>
          <a:off x="81661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3FF98C67-856B-4349-AD0B-796E89CF3AB0}"/>
            </a:ext>
          </a:extLst>
        </xdr:cNvPr>
        <xdr:cNvSpPr/>
      </xdr:nvSpPr>
      <xdr:spPr>
        <a:xfrm>
          <a:off x="81661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6294EBB6-BE1E-44F3-9BEB-2B54ECB43244}"/>
            </a:ext>
          </a:extLst>
        </xdr:cNvPr>
        <xdr:cNvSpPr/>
      </xdr:nvSpPr>
      <xdr:spPr>
        <a:xfrm>
          <a:off x="17145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562E3543-3C28-427A-896E-578B776754A1}"/>
            </a:ext>
          </a:extLst>
        </xdr:cNvPr>
        <xdr:cNvSpPr/>
      </xdr:nvSpPr>
      <xdr:spPr>
        <a:xfrm>
          <a:off x="17145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E561CF73-D76E-4660-9A4C-6BADCC092037}"/>
            </a:ext>
          </a:extLst>
        </xdr:cNvPr>
        <xdr:cNvSpPr/>
      </xdr:nvSpPr>
      <xdr:spPr>
        <a:xfrm>
          <a:off x="27432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2050B7B3-D2DE-4CCE-B255-05BBA403DFE0}"/>
            </a:ext>
          </a:extLst>
        </xdr:cNvPr>
        <xdr:cNvSpPr/>
      </xdr:nvSpPr>
      <xdr:spPr>
        <a:xfrm>
          <a:off x="27432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0737CC7D-0379-4B96-8DF2-71A4FA071EBA}"/>
            </a:ext>
          </a:extLst>
        </xdr:cNvPr>
        <xdr:cNvSpPr/>
      </xdr:nvSpPr>
      <xdr:spPr>
        <a:xfrm>
          <a:off x="685800" y="533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BF593E1B-5D0F-4389-A89F-51BA0DA21113}"/>
            </a:ext>
          </a:extLst>
        </xdr:cNvPr>
        <xdr:cNvSpPr txBox="1"/>
      </xdr:nvSpPr>
      <xdr:spPr>
        <a:xfrm>
          <a:off x="66675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B7AD9F1D-BDEA-4563-8923-40C06049DFB2}"/>
            </a:ext>
          </a:extLst>
        </xdr:cNvPr>
        <xdr:cNvCxnSpPr/>
      </xdr:nvCxnSpPr>
      <xdr:spPr>
        <a:xfrm>
          <a:off x="685800" y="762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573723AA-29D8-4F8F-9113-0360A6977151}"/>
            </a:ext>
          </a:extLst>
        </xdr:cNvPr>
        <xdr:cNvSpPr txBox="1"/>
      </xdr:nvSpPr>
      <xdr:spPr>
        <a:xfrm>
          <a:off x="273866" y="7475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38100</xdr:rowOff>
    </xdr:from>
    <xdr:to>
      <xdr:col>28</xdr:col>
      <xdr:colOff>114300</xdr:colOff>
      <xdr:row>42</xdr:row>
      <xdr:rowOff>38100</xdr:rowOff>
    </xdr:to>
    <xdr:cxnSp macro="">
      <xdr:nvCxnSpPr>
        <xdr:cNvPr id="44" name="直線コネクタ 43">
          <a:extLst>
            <a:ext uri="{FF2B5EF4-FFF2-40B4-BE49-F238E27FC236}">
              <a16:creationId xmlns:a16="http://schemas.microsoft.com/office/drawing/2014/main" id="{42D4F3D3-BC55-4304-BCF7-A998F017F793}"/>
            </a:ext>
          </a:extLst>
        </xdr:cNvPr>
        <xdr:cNvCxnSpPr/>
      </xdr:nvCxnSpPr>
      <xdr:spPr>
        <a:xfrm>
          <a:off x="685800" y="723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67327</xdr:rowOff>
    </xdr:from>
    <xdr:ext cx="467179" cy="259045"/>
    <xdr:sp macro="" textlink="">
      <xdr:nvSpPr>
        <xdr:cNvPr id="45" name="テキスト ボックス 44">
          <a:extLst>
            <a:ext uri="{FF2B5EF4-FFF2-40B4-BE49-F238E27FC236}">
              <a16:creationId xmlns:a16="http://schemas.microsoft.com/office/drawing/2014/main" id="{E8A18E95-B135-44F5-8CCF-CE28A1B4C56E}"/>
            </a:ext>
          </a:extLst>
        </xdr:cNvPr>
        <xdr:cNvSpPr txBox="1"/>
      </xdr:nvSpPr>
      <xdr:spPr>
        <a:xfrm>
          <a:off x="273866" y="709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6" name="直線コネクタ 45">
          <a:extLst>
            <a:ext uri="{FF2B5EF4-FFF2-40B4-BE49-F238E27FC236}">
              <a16:creationId xmlns:a16="http://schemas.microsoft.com/office/drawing/2014/main" id="{52104611-3803-4E70-BA57-2E373174019B}"/>
            </a:ext>
          </a:extLst>
        </xdr:cNvPr>
        <xdr:cNvCxnSpPr/>
      </xdr:nvCxnSpPr>
      <xdr:spPr>
        <a:xfrm>
          <a:off x="685800" y="685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7" name="テキスト ボックス 46">
          <a:extLst>
            <a:ext uri="{FF2B5EF4-FFF2-40B4-BE49-F238E27FC236}">
              <a16:creationId xmlns:a16="http://schemas.microsoft.com/office/drawing/2014/main" id="{6599A5A6-F624-43A0-A643-D6AFB7134E84}"/>
            </a:ext>
          </a:extLst>
        </xdr:cNvPr>
        <xdr:cNvSpPr txBox="1"/>
      </xdr:nvSpPr>
      <xdr:spPr>
        <a:xfrm>
          <a:off x="343701" y="6713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8" name="直線コネクタ 47">
          <a:extLst>
            <a:ext uri="{FF2B5EF4-FFF2-40B4-BE49-F238E27FC236}">
              <a16:creationId xmlns:a16="http://schemas.microsoft.com/office/drawing/2014/main" id="{3FB47C90-FE2C-4207-87E2-99E8131150E5}"/>
            </a:ext>
          </a:extLst>
        </xdr:cNvPr>
        <xdr:cNvCxnSpPr/>
      </xdr:nvCxnSpPr>
      <xdr:spPr>
        <a:xfrm>
          <a:off x="685800" y="6473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9" name="テキスト ボックス 48">
          <a:extLst>
            <a:ext uri="{FF2B5EF4-FFF2-40B4-BE49-F238E27FC236}">
              <a16:creationId xmlns:a16="http://schemas.microsoft.com/office/drawing/2014/main" id="{BBEF0581-04CF-449B-894E-44E8FA443504}"/>
            </a:ext>
          </a:extLst>
        </xdr:cNvPr>
        <xdr:cNvSpPr txBox="1"/>
      </xdr:nvSpPr>
      <xdr:spPr>
        <a:xfrm>
          <a:off x="343701" y="6336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50" name="直線コネクタ 49">
          <a:extLst>
            <a:ext uri="{FF2B5EF4-FFF2-40B4-BE49-F238E27FC236}">
              <a16:creationId xmlns:a16="http://schemas.microsoft.com/office/drawing/2014/main" id="{2150311A-18FA-4363-9375-A7CB3BB0ABCF}"/>
            </a:ext>
          </a:extLst>
        </xdr:cNvPr>
        <xdr:cNvCxnSpPr/>
      </xdr:nvCxnSpPr>
      <xdr:spPr>
        <a:xfrm>
          <a:off x="685800" y="6092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51" name="テキスト ボックス 50">
          <a:extLst>
            <a:ext uri="{FF2B5EF4-FFF2-40B4-BE49-F238E27FC236}">
              <a16:creationId xmlns:a16="http://schemas.microsoft.com/office/drawing/2014/main" id="{501C9F44-7ADB-4B5D-BF3F-35878B797756}"/>
            </a:ext>
          </a:extLst>
        </xdr:cNvPr>
        <xdr:cNvSpPr txBox="1"/>
      </xdr:nvSpPr>
      <xdr:spPr>
        <a:xfrm>
          <a:off x="343701" y="5955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2" name="直線コネクタ 51">
          <a:extLst>
            <a:ext uri="{FF2B5EF4-FFF2-40B4-BE49-F238E27FC236}">
              <a16:creationId xmlns:a16="http://schemas.microsoft.com/office/drawing/2014/main" id="{D82F35AD-A4FA-4AAC-8897-44B7AD3EFA8C}"/>
            </a:ext>
          </a:extLst>
        </xdr:cNvPr>
        <xdr:cNvCxnSpPr/>
      </xdr:nvCxnSpPr>
      <xdr:spPr>
        <a:xfrm>
          <a:off x="685800" y="5711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86377</xdr:rowOff>
    </xdr:from>
    <xdr:ext cx="403059" cy="259045"/>
    <xdr:sp macro="" textlink="">
      <xdr:nvSpPr>
        <xdr:cNvPr id="53" name="テキスト ボックス 52">
          <a:extLst>
            <a:ext uri="{FF2B5EF4-FFF2-40B4-BE49-F238E27FC236}">
              <a16:creationId xmlns:a16="http://schemas.microsoft.com/office/drawing/2014/main" id="{5E23CD54-1332-4C50-A7C3-BB97E7EC0E13}"/>
            </a:ext>
          </a:extLst>
        </xdr:cNvPr>
        <xdr:cNvSpPr txBox="1"/>
      </xdr:nvSpPr>
      <xdr:spPr>
        <a:xfrm>
          <a:off x="343701" y="5574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4" name="直線コネクタ 53">
          <a:extLst>
            <a:ext uri="{FF2B5EF4-FFF2-40B4-BE49-F238E27FC236}">
              <a16:creationId xmlns:a16="http://schemas.microsoft.com/office/drawing/2014/main" id="{D9F11A17-52AF-4FFE-84F4-E56CD652E90F}"/>
            </a:ext>
          </a:extLst>
        </xdr:cNvPr>
        <xdr:cNvCxnSpPr/>
      </xdr:nvCxnSpPr>
      <xdr:spPr>
        <a:xfrm>
          <a:off x="685800" y="533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30</xdr:row>
      <xdr:rowOff>48277</xdr:rowOff>
    </xdr:from>
    <xdr:ext cx="338939" cy="259045"/>
    <xdr:sp macro="" textlink="">
      <xdr:nvSpPr>
        <xdr:cNvPr id="55" name="テキスト ボックス 54">
          <a:extLst>
            <a:ext uri="{FF2B5EF4-FFF2-40B4-BE49-F238E27FC236}">
              <a16:creationId xmlns:a16="http://schemas.microsoft.com/office/drawing/2014/main" id="{215770E5-8627-4E1E-A15E-945A03661048}"/>
            </a:ext>
          </a:extLst>
        </xdr:cNvPr>
        <xdr:cNvSpPr txBox="1"/>
      </xdr:nvSpPr>
      <xdr:spPr>
        <a:xfrm>
          <a:off x="386866" y="5193682"/>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6" name="【道路】&#10;有形固定資産減価償却率グラフ枠">
          <a:extLst>
            <a:ext uri="{FF2B5EF4-FFF2-40B4-BE49-F238E27FC236}">
              <a16:creationId xmlns:a16="http://schemas.microsoft.com/office/drawing/2014/main" id="{CCFE490C-CBCF-461B-8093-ED8679F2B1B6}"/>
            </a:ext>
          </a:extLst>
        </xdr:cNvPr>
        <xdr:cNvSpPr/>
      </xdr:nvSpPr>
      <xdr:spPr>
        <a:xfrm>
          <a:off x="685800" y="533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34</xdr:row>
      <xdr:rowOff>0</xdr:rowOff>
    </xdr:from>
    <xdr:to>
      <xdr:col>24</xdr:col>
      <xdr:colOff>62865</xdr:colOff>
      <xdr:row>41</xdr:row>
      <xdr:rowOff>51435</xdr:rowOff>
    </xdr:to>
    <xdr:cxnSp macro="">
      <xdr:nvCxnSpPr>
        <xdr:cNvPr id="57" name="直線コネクタ 56">
          <a:extLst>
            <a:ext uri="{FF2B5EF4-FFF2-40B4-BE49-F238E27FC236}">
              <a16:creationId xmlns:a16="http://schemas.microsoft.com/office/drawing/2014/main" id="{8E14D4DD-7881-4087-8086-1EEB7A7DA4D3}"/>
            </a:ext>
          </a:extLst>
        </xdr:cNvPr>
        <xdr:cNvCxnSpPr/>
      </xdr:nvCxnSpPr>
      <xdr:spPr>
        <a:xfrm flipV="1">
          <a:off x="4173855" y="5829300"/>
          <a:ext cx="0" cy="12553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41</xdr:row>
      <xdr:rowOff>55262</xdr:rowOff>
    </xdr:from>
    <xdr:ext cx="405111" cy="259045"/>
    <xdr:sp macro="" textlink="">
      <xdr:nvSpPr>
        <xdr:cNvPr id="58" name="【道路】&#10;有形固定資産減価償却率最小値テキスト">
          <a:extLst>
            <a:ext uri="{FF2B5EF4-FFF2-40B4-BE49-F238E27FC236}">
              <a16:creationId xmlns:a16="http://schemas.microsoft.com/office/drawing/2014/main" id="{6FFD3B90-97C9-4BC3-BBC3-7006F5051060}"/>
            </a:ext>
          </a:extLst>
        </xdr:cNvPr>
        <xdr:cNvSpPr txBox="1"/>
      </xdr:nvSpPr>
      <xdr:spPr>
        <a:xfrm>
          <a:off x="4212590" y="70885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51435</xdr:rowOff>
    </xdr:from>
    <xdr:to>
      <xdr:col>24</xdr:col>
      <xdr:colOff>152400</xdr:colOff>
      <xdr:row>41</xdr:row>
      <xdr:rowOff>51435</xdr:rowOff>
    </xdr:to>
    <xdr:cxnSp macro="">
      <xdr:nvCxnSpPr>
        <xdr:cNvPr id="59" name="直線コネクタ 58">
          <a:extLst>
            <a:ext uri="{FF2B5EF4-FFF2-40B4-BE49-F238E27FC236}">
              <a16:creationId xmlns:a16="http://schemas.microsoft.com/office/drawing/2014/main" id="{D4803652-70B4-4130-8568-179142654EA6}"/>
            </a:ext>
          </a:extLst>
        </xdr:cNvPr>
        <xdr:cNvCxnSpPr/>
      </xdr:nvCxnSpPr>
      <xdr:spPr>
        <a:xfrm>
          <a:off x="4112260" y="708469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118127</xdr:rowOff>
    </xdr:from>
    <xdr:ext cx="405111" cy="259045"/>
    <xdr:sp macro="" textlink="">
      <xdr:nvSpPr>
        <xdr:cNvPr id="60" name="【道路】&#10;有形固定資産減価償却率最大値テキスト">
          <a:extLst>
            <a:ext uri="{FF2B5EF4-FFF2-40B4-BE49-F238E27FC236}">
              <a16:creationId xmlns:a16="http://schemas.microsoft.com/office/drawing/2014/main" id="{F33DD19B-AAD7-43A4-A1BA-9CD3D3191619}"/>
            </a:ext>
          </a:extLst>
        </xdr:cNvPr>
        <xdr:cNvSpPr txBox="1"/>
      </xdr:nvSpPr>
      <xdr:spPr>
        <a:xfrm>
          <a:off x="4212590" y="56064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34</xdr:row>
      <xdr:rowOff>0</xdr:rowOff>
    </xdr:from>
    <xdr:to>
      <xdr:col>24</xdr:col>
      <xdr:colOff>152400</xdr:colOff>
      <xdr:row>34</xdr:row>
      <xdr:rowOff>0</xdr:rowOff>
    </xdr:to>
    <xdr:cxnSp macro="">
      <xdr:nvCxnSpPr>
        <xdr:cNvPr id="61" name="直線コネクタ 60">
          <a:extLst>
            <a:ext uri="{FF2B5EF4-FFF2-40B4-BE49-F238E27FC236}">
              <a16:creationId xmlns:a16="http://schemas.microsoft.com/office/drawing/2014/main" id="{28F624CE-053B-4D19-845B-D9E487195FE1}"/>
            </a:ext>
          </a:extLst>
        </xdr:cNvPr>
        <xdr:cNvCxnSpPr/>
      </xdr:nvCxnSpPr>
      <xdr:spPr>
        <a:xfrm>
          <a:off x="4112260" y="582930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37</xdr:row>
      <xdr:rowOff>44467</xdr:rowOff>
    </xdr:from>
    <xdr:ext cx="405111" cy="259045"/>
    <xdr:sp macro="" textlink="">
      <xdr:nvSpPr>
        <xdr:cNvPr id="62" name="【道路】&#10;有形固定資産減価償却率平均値テキスト">
          <a:extLst>
            <a:ext uri="{FF2B5EF4-FFF2-40B4-BE49-F238E27FC236}">
              <a16:creationId xmlns:a16="http://schemas.microsoft.com/office/drawing/2014/main" id="{6AE10876-2B44-4562-89E8-36F4DDF56229}"/>
            </a:ext>
          </a:extLst>
        </xdr:cNvPr>
        <xdr:cNvSpPr txBox="1"/>
      </xdr:nvSpPr>
      <xdr:spPr>
        <a:xfrm>
          <a:off x="4212590" y="639002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21590</xdr:rowOff>
    </xdr:from>
    <xdr:to>
      <xdr:col>24</xdr:col>
      <xdr:colOff>114300</xdr:colOff>
      <xdr:row>38</xdr:row>
      <xdr:rowOff>123190</xdr:rowOff>
    </xdr:to>
    <xdr:sp macro="" textlink="">
      <xdr:nvSpPr>
        <xdr:cNvPr id="63" name="フローチャート: 判断 62">
          <a:extLst>
            <a:ext uri="{FF2B5EF4-FFF2-40B4-BE49-F238E27FC236}">
              <a16:creationId xmlns:a16="http://schemas.microsoft.com/office/drawing/2014/main" id="{0FC59CC3-3A75-4166-8B41-998C25FB6B09}"/>
            </a:ext>
          </a:extLst>
        </xdr:cNvPr>
        <xdr:cNvSpPr/>
      </xdr:nvSpPr>
      <xdr:spPr>
        <a:xfrm>
          <a:off x="4131310" y="6532880"/>
          <a:ext cx="9779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38</xdr:row>
      <xdr:rowOff>13970</xdr:rowOff>
    </xdr:from>
    <xdr:to>
      <xdr:col>20</xdr:col>
      <xdr:colOff>38100</xdr:colOff>
      <xdr:row>38</xdr:row>
      <xdr:rowOff>115570</xdr:rowOff>
    </xdr:to>
    <xdr:sp macro="" textlink="">
      <xdr:nvSpPr>
        <xdr:cNvPr id="64" name="フローチャート: 判断 63">
          <a:extLst>
            <a:ext uri="{FF2B5EF4-FFF2-40B4-BE49-F238E27FC236}">
              <a16:creationId xmlns:a16="http://schemas.microsoft.com/office/drawing/2014/main" id="{1A4E9153-BB74-46B1-88B0-87113475834F}"/>
            </a:ext>
          </a:extLst>
        </xdr:cNvPr>
        <xdr:cNvSpPr/>
      </xdr:nvSpPr>
      <xdr:spPr>
        <a:xfrm>
          <a:off x="3388360" y="653288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37</xdr:row>
      <xdr:rowOff>164465</xdr:rowOff>
    </xdr:from>
    <xdr:to>
      <xdr:col>15</xdr:col>
      <xdr:colOff>101600</xdr:colOff>
      <xdr:row>38</xdr:row>
      <xdr:rowOff>94615</xdr:rowOff>
    </xdr:to>
    <xdr:sp macro="" textlink="">
      <xdr:nvSpPr>
        <xdr:cNvPr id="65" name="フローチャート: 判断 64">
          <a:extLst>
            <a:ext uri="{FF2B5EF4-FFF2-40B4-BE49-F238E27FC236}">
              <a16:creationId xmlns:a16="http://schemas.microsoft.com/office/drawing/2014/main" id="{438F0D2A-CCC8-4693-8BCB-60901B98CA79}"/>
            </a:ext>
          </a:extLst>
        </xdr:cNvPr>
        <xdr:cNvSpPr/>
      </xdr:nvSpPr>
      <xdr:spPr>
        <a:xfrm>
          <a:off x="2571750" y="6511925"/>
          <a:ext cx="9779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38</xdr:row>
      <xdr:rowOff>8255</xdr:rowOff>
    </xdr:from>
    <xdr:to>
      <xdr:col>10</xdr:col>
      <xdr:colOff>165100</xdr:colOff>
      <xdr:row>38</xdr:row>
      <xdr:rowOff>109855</xdr:rowOff>
    </xdr:to>
    <xdr:sp macro="" textlink="">
      <xdr:nvSpPr>
        <xdr:cNvPr id="66" name="フローチャート: 判断 65">
          <a:extLst>
            <a:ext uri="{FF2B5EF4-FFF2-40B4-BE49-F238E27FC236}">
              <a16:creationId xmlns:a16="http://schemas.microsoft.com/office/drawing/2014/main" id="{60150041-502B-436A-A977-8A51FE639C55}"/>
            </a:ext>
          </a:extLst>
        </xdr:cNvPr>
        <xdr:cNvSpPr/>
      </xdr:nvSpPr>
      <xdr:spPr>
        <a:xfrm>
          <a:off x="1774190" y="6525260"/>
          <a:ext cx="1092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38</xdr:row>
      <xdr:rowOff>2540</xdr:rowOff>
    </xdr:from>
    <xdr:to>
      <xdr:col>6</xdr:col>
      <xdr:colOff>38100</xdr:colOff>
      <xdr:row>38</xdr:row>
      <xdr:rowOff>104140</xdr:rowOff>
    </xdr:to>
    <xdr:sp macro="" textlink="">
      <xdr:nvSpPr>
        <xdr:cNvPr id="67" name="フローチャート: 判断 66">
          <a:extLst>
            <a:ext uri="{FF2B5EF4-FFF2-40B4-BE49-F238E27FC236}">
              <a16:creationId xmlns:a16="http://schemas.microsoft.com/office/drawing/2014/main" id="{F980DBAB-ECB1-4EDA-AC8F-F0CF407D9AEF}"/>
            </a:ext>
          </a:extLst>
        </xdr:cNvPr>
        <xdr:cNvSpPr/>
      </xdr:nvSpPr>
      <xdr:spPr>
        <a:xfrm>
          <a:off x="988060" y="6517640"/>
          <a:ext cx="7874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8" name="テキスト ボックス 67">
          <a:extLst>
            <a:ext uri="{FF2B5EF4-FFF2-40B4-BE49-F238E27FC236}">
              <a16:creationId xmlns:a16="http://schemas.microsoft.com/office/drawing/2014/main" id="{E45412DA-85CA-4F2F-9733-477D550C57DB}"/>
            </a:ext>
          </a:extLst>
        </xdr:cNvPr>
        <xdr:cNvSpPr txBox="1"/>
      </xdr:nvSpPr>
      <xdr:spPr>
        <a:xfrm>
          <a:off x="400304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75527736-4C5A-4A28-924E-336E29A38900}"/>
            </a:ext>
          </a:extLst>
        </xdr:cNvPr>
        <xdr:cNvSpPr txBox="1"/>
      </xdr:nvSpPr>
      <xdr:spPr>
        <a:xfrm>
          <a:off x="32600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D54CB3C0-06C0-4743-95A0-80E50A167B7B}"/>
            </a:ext>
          </a:extLst>
        </xdr:cNvPr>
        <xdr:cNvSpPr txBox="1"/>
      </xdr:nvSpPr>
      <xdr:spPr>
        <a:xfrm>
          <a:off x="24549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1" name="テキスト ボックス 70">
          <a:extLst>
            <a:ext uri="{FF2B5EF4-FFF2-40B4-BE49-F238E27FC236}">
              <a16:creationId xmlns:a16="http://schemas.microsoft.com/office/drawing/2014/main" id="{E2A2D235-584F-4812-9936-91CC1E0EEB00}"/>
            </a:ext>
          </a:extLst>
        </xdr:cNvPr>
        <xdr:cNvSpPr txBox="1"/>
      </xdr:nvSpPr>
      <xdr:spPr>
        <a:xfrm>
          <a:off x="16573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2" name="テキスト ボックス 71">
          <a:extLst>
            <a:ext uri="{FF2B5EF4-FFF2-40B4-BE49-F238E27FC236}">
              <a16:creationId xmlns:a16="http://schemas.microsoft.com/office/drawing/2014/main" id="{724B25B6-660F-489A-9EF4-7234C618F037}"/>
            </a:ext>
          </a:extLst>
        </xdr:cNvPr>
        <xdr:cNvSpPr txBox="1"/>
      </xdr:nvSpPr>
      <xdr:spPr>
        <a:xfrm>
          <a:off x="8597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40</xdr:row>
      <xdr:rowOff>97790</xdr:rowOff>
    </xdr:from>
    <xdr:to>
      <xdr:col>24</xdr:col>
      <xdr:colOff>114300</xdr:colOff>
      <xdr:row>41</xdr:row>
      <xdr:rowOff>27940</xdr:rowOff>
    </xdr:to>
    <xdr:sp macro="" textlink="">
      <xdr:nvSpPr>
        <xdr:cNvPr id="73" name="楕円 72">
          <a:extLst>
            <a:ext uri="{FF2B5EF4-FFF2-40B4-BE49-F238E27FC236}">
              <a16:creationId xmlns:a16="http://schemas.microsoft.com/office/drawing/2014/main" id="{9906266D-6E0C-4E91-9973-3BF6D7A01EF6}"/>
            </a:ext>
          </a:extLst>
        </xdr:cNvPr>
        <xdr:cNvSpPr/>
      </xdr:nvSpPr>
      <xdr:spPr>
        <a:xfrm>
          <a:off x="4131310" y="6951980"/>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40</xdr:row>
      <xdr:rowOff>12717</xdr:rowOff>
    </xdr:from>
    <xdr:ext cx="405111" cy="259045"/>
    <xdr:sp macro="" textlink="">
      <xdr:nvSpPr>
        <xdr:cNvPr id="74" name="【道路】&#10;有形固定資産減価償却率該当値テキスト">
          <a:extLst>
            <a:ext uri="{FF2B5EF4-FFF2-40B4-BE49-F238E27FC236}">
              <a16:creationId xmlns:a16="http://schemas.microsoft.com/office/drawing/2014/main" id="{F4C02302-493D-4495-9CB4-FCF8C27B6D61}"/>
            </a:ext>
          </a:extLst>
        </xdr:cNvPr>
        <xdr:cNvSpPr txBox="1"/>
      </xdr:nvSpPr>
      <xdr:spPr>
        <a:xfrm>
          <a:off x="4212590" y="68745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40</xdr:row>
      <xdr:rowOff>97790</xdr:rowOff>
    </xdr:from>
    <xdr:to>
      <xdr:col>20</xdr:col>
      <xdr:colOff>38100</xdr:colOff>
      <xdr:row>41</xdr:row>
      <xdr:rowOff>27940</xdr:rowOff>
    </xdr:to>
    <xdr:sp macro="" textlink="">
      <xdr:nvSpPr>
        <xdr:cNvPr id="75" name="楕円 74">
          <a:extLst>
            <a:ext uri="{FF2B5EF4-FFF2-40B4-BE49-F238E27FC236}">
              <a16:creationId xmlns:a16="http://schemas.microsoft.com/office/drawing/2014/main" id="{6720737B-663A-4489-A06C-02AC257984E3}"/>
            </a:ext>
          </a:extLst>
        </xdr:cNvPr>
        <xdr:cNvSpPr/>
      </xdr:nvSpPr>
      <xdr:spPr>
        <a:xfrm>
          <a:off x="3388360" y="6951980"/>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40</xdr:row>
      <xdr:rowOff>148590</xdr:rowOff>
    </xdr:from>
    <xdr:to>
      <xdr:col>24</xdr:col>
      <xdr:colOff>63500</xdr:colOff>
      <xdr:row>40</xdr:row>
      <xdr:rowOff>148590</xdr:rowOff>
    </xdr:to>
    <xdr:cxnSp macro="">
      <xdr:nvCxnSpPr>
        <xdr:cNvPr id="76" name="直線コネクタ 75">
          <a:extLst>
            <a:ext uri="{FF2B5EF4-FFF2-40B4-BE49-F238E27FC236}">
              <a16:creationId xmlns:a16="http://schemas.microsoft.com/office/drawing/2014/main" id="{C24C31A4-8BF0-4F96-91EE-0C1949B4BFFB}"/>
            </a:ext>
          </a:extLst>
        </xdr:cNvPr>
        <xdr:cNvCxnSpPr/>
      </xdr:nvCxnSpPr>
      <xdr:spPr>
        <a:xfrm>
          <a:off x="3431540" y="7006590"/>
          <a:ext cx="7429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40</xdr:row>
      <xdr:rowOff>88265</xdr:rowOff>
    </xdr:from>
    <xdr:to>
      <xdr:col>15</xdr:col>
      <xdr:colOff>101600</xdr:colOff>
      <xdr:row>41</xdr:row>
      <xdr:rowOff>18415</xdr:rowOff>
    </xdr:to>
    <xdr:sp macro="" textlink="">
      <xdr:nvSpPr>
        <xdr:cNvPr id="77" name="楕円 76">
          <a:extLst>
            <a:ext uri="{FF2B5EF4-FFF2-40B4-BE49-F238E27FC236}">
              <a16:creationId xmlns:a16="http://schemas.microsoft.com/office/drawing/2014/main" id="{316F1F24-290F-4931-9619-D1C774589422}"/>
            </a:ext>
          </a:extLst>
        </xdr:cNvPr>
        <xdr:cNvSpPr/>
      </xdr:nvSpPr>
      <xdr:spPr>
        <a:xfrm>
          <a:off x="2571750" y="6950075"/>
          <a:ext cx="9779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40</xdr:row>
      <xdr:rowOff>139065</xdr:rowOff>
    </xdr:from>
    <xdr:to>
      <xdr:col>19</xdr:col>
      <xdr:colOff>177800</xdr:colOff>
      <xdr:row>40</xdr:row>
      <xdr:rowOff>148590</xdr:rowOff>
    </xdr:to>
    <xdr:cxnSp macro="">
      <xdr:nvCxnSpPr>
        <xdr:cNvPr id="78" name="直線コネクタ 77">
          <a:extLst>
            <a:ext uri="{FF2B5EF4-FFF2-40B4-BE49-F238E27FC236}">
              <a16:creationId xmlns:a16="http://schemas.microsoft.com/office/drawing/2014/main" id="{04D4372A-8FFE-4416-AA22-90DA16BB8B01}"/>
            </a:ext>
          </a:extLst>
        </xdr:cNvPr>
        <xdr:cNvCxnSpPr/>
      </xdr:nvCxnSpPr>
      <xdr:spPr>
        <a:xfrm>
          <a:off x="2626360" y="6993255"/>
          <a:ext cx="805180" cy="133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40</xdr:row>
      <xdr:rowOff>76835</xdr:rowOff>
    </xdr:from>
    <xdr:to>
      <xdr:col>10</xdr:col>
      <xdr:colOff>165100</xdr:colOff>
      <xdr:row>41</xdr:row>
      <xdr:rowOff>6985</xdr:rowOff>
    </xdr:to>
    <xdr:sp macro="" textlink="">
      <xdr:nvSpPr>
        <xdr:cNvPr id="79" name="楕円 78">
          <a:extLst>
            <a:ext uri="{FF2B5EF4-FFF2-40B4-BE49-F238E27FC236}">
              <a16:creationId xmlns:a16="http://schemas.microsoft.com/office/drawing/2014/main" id="{4779CA43-640E-4A79-95E8-09187E8312DF}"/>
            </a:ext>
          </a:extLst>
        </xdr:cNvPr>
        <xdr:cNvSpPr/>
      </xdr:nvSpPr>
      <xdr:spPr>
        <a:xfrm>
          <a:off x="1774190" y="6934835"/>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40</xdr:row>
      <xdr:rowOff>127635</xdr:rowOff>
    </xdr:from>
    <xdr:to>
      <xdr:col>15</xdr:col>
      <xdr:colOff>50800</xdr:colOff>
      <xdr:row>40</xdr:row>
      <xdr:rowOff>139065</xdr:rowOff>
    </xdr:to>
    <xdr:cxnSp macro="">
      <xdr:nvCxnSpPr>
        <xdr:cNvPr id="80" name="直線コネクタ 79">
          <a:extLst>
            <a:ext uri="{FF2B5EF4-FFF2-40B4-BE49-F238E27FC236}">
              <a16:creationId xmlns:a16="http://schemas.microsoft.com/office/drawing/2014/main" id="{4498A9CF-B11F-4F3C-8B41-4FE7B7A78F2F}"/>
            </a:ext>
          </a:extLst>
        </xdr:cNvPr>
        <xdr:cNvCxnSpPr/>
      </xdr:nvCxnSpPr>
      <xdr:spPr>
        <a:xfrm>
          <a:off x="1828800" y="6989445"/>
          <a:ext cx="79756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40</xdr:row>
      <xdr:rowOff>84455</xdr:rowOff>
    </xdr:from>
    <xdr:to>
      <xdr:col>6</xdr:col>
      <xdr:colOff>38100</xdr:colOff>
      <xdr:row>41</xdr:row>
      <xdr:rowOff>14605</xdr:rowOff>
    </xdr:to>
    <xdr:sp macro="" textlink="">
      <xdr:nvSpPr>
        <xdr:cNvPr id="81" name="楕円 80">
          <a:extLst>
            <a:ext uri="{FF2B5EF4-FFF2-40B4-BE49-F238E27FC236}">
              <a16:creationId xmlns:a16="http://schemas.microsoft.com/office/drawing/2014/main" id="{3AA81726-945D-44BD-A95C-55932BE025F0}"/>
            </a:ext>
          </a:extLst>
        </xdr:cNvPr>
        <xdr:cNvSpPr/>
      </xdr:nvSpPr>
      <xdr:spPr>
        <a:xfrm>
          <a:off x="988060" y="6944360"/>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40</xdr:row>
      <xdr:rowOff>127635</xdr:rowOff>
    </xdr:from>
    <xdr:to>
      <xdr:col>10</xdr:col>
      <xdr:colOff>114300</xdr:colOff>
      <xdr:row>40</xdr:row>
      <xdr:rowOff>135255</xdr:rowOff>
    </xdr:to>
    <xdr:cxnSp macro="">
      <xdr:nvCxnSpPr>
        <xdr:cNvPr id="82" name="直線コネクタ 81">
          <a:extLst>
            <a:ext uri="{FF2B5EF4-FFF2-40B4-BE49-F238E27FC236}">
              <a16:creationId xmlns:a16="http://schemas.microsoft.com/office/drawing/2014/main" id="{5DF68113-4688-4485-97F5-E689A3A8A2DB}"/>
            </a:ext>
          </a:extLst>
        </xdr:cNvPr>
        <xdr:cNvCxnSpPr/>
      </xdr:nvCxnSpPr>
      <xdr:spPr>
        <a:xfrm flipV="1">
          <a:off x="1031240" y="6989445"/>
          <a:ext cx="79756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36</xdr:row>
      <xdr:rowOff>132097</xdr:rowOff>
    </xdr:from>
    <xdr:ext cx="405111" cy="259045"/>
    <xdr:sp macro="" textlink="">
      <xdr:nvSpPr>
        <xdr:cNvPr id="83" name="n_1aveValue【道路】&#10;有形固定資産減価償却率">
          <a:extLst>
            <a:ext uri="{FF2B5EF4-FFF2-40B4-BE49-F238E27FC236}">
              <a16:creationId xmlns:a16="http://schemas.microsoft.com/office/drawing/2014/main" id="{9BA6C3C9-C391-4ACC-9314-34EB818333E0}"/>
            </a:ext>
          </a:extLst>
        </xdr:cNvPr>
        <xdr:cNvSpPr txBox="1"/>
      </xdr:nvSpPr>
      <xdr:spPr>
        <a:xfrm>
          <a:off x="3239144" y="63081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36</xdr:row>
      <xdr:rowOff>111142</xdr:rowOff>
    </xdr:from>
    <xdr:ext cx="405111" cy="259045"/>
    <xdr:sp macro="" textlink="">
      <xdr:nvSpPr>
        <xdr:cNvPr id="84" name="n_2aveValue【道路】&#10;有形固定資産減価償却率">
          <a:extLst>
            <a:ext uri="{FF2B5EF4-FFF2-40B4-BE49-F238E27FC236}">
              <a16:creationId xmlns:a16="http://schemas.microsoft.com/office/drawing/2014/main" id="{4D106F5F-2A5A-4F5F-9F70-4FE7064A4EA8}"/>
            </a:ext>
          </a:extLst>
        </xdr:cNvPr>
        <xdr:cNvSpPr txBox="1"/>
      </xdr:nvSpPr>
      <xdr:spPr>
        <a:xfrm>
          <a:off x="2439044" y="62833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36</xdr:row>
      <xdr:rowOff>126382</xdr:rowOff>
    </xdr:from>
    <xdr:ext cx="405111" cy="259045"/>
    <xdr:sp macro="" textlink="">
      <xdr:nvSpPr>
        <xdr:cNvPr id="85" name="n_3aveValue【道路】&#10;有形固定資産減価償却率">
          <a:extLst>
            <a:ext uri="{FF2B5EF4-FFF2-40B4-BE49-F238E27FC236}">
              <a16:creationId xmlns:a16="http://schemas.microsoft.com/office/drawing/2014/main" id="{F6DE85FC-2C35-4094-9DC7-121337BE896B}"/>
            </a:ext>
          </a:extLst>
        </xdr:cNvPr>
        <xdr:cNvSpPr txBox="1"/>
      </xdr:nvSpPr>
      <xdr:spPr>
        <a:xfrm>
          <a:off x="1641484" y="63023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36</xdr:row>
      <xdr:rowOff>120667</xdr:rowOff>
    </xdr:from>
    <xdr:ext cx="405111" cy="259045"/>
    <xdr:sp macro="" textlink="">
      <xdr:nvSpPr>
        <xdr:cNvPr id="86" name="n_4aveValue【道路】&#10;有形固定資産減価償却率">
          <a:extLst>
            <a:ext uri="{FF2B5EF4-FFF2-40B4-BE49-F238E27FC236}">
              <a16:creationId xmlns:a16="http://schemas.microsoft.com/office/drawing/2014/main" id="{B6886918-BB61-49CD-87B9-060F717DCA23}"/>
            </a:ext>
          </a:extLst>
        </xdr:cNvPr>
        <xdr:cNvSpPr txBox="1"/>
      </xdr:nvSpPr>
      <xdr:spPr>
        <a:xfrm>
          <a:off x="855354" y="62947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41</xdr:row>
      <xdr:rowOff>19067</xdr:rowOff>
    </xdr:from>
    <xdr:ext cx="405111" cy="259045"/>
    <xdr:sp macro="" textlink="">
      <xdr:nvSpPr>
        <xdr:cNvPr id="87" name="n_1mainValue【道路】&#10;有形固定資産減価償却率">
          <a:extLst>
            <a:ext uri="{FF2B5EF4-FFF2-40B4-BE49-F238E27FC236}">
              <a16:creationId xmlns:a16="http://schemas.microsoft.com/office/drawing/2014/main" id="{006330E0-C0D7-4D29-BE97-5E04D9227B0F}"/>
            </a:ext>
          </a:extLst>
        </xdr:cNvPr>
        <xdr:cNvSpPr txBox="1"/>
      </xdr:nvSpPr>
      <xdr:spPr>
        <a:xfrm>
          <a:off x="3239144" y="70447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41</xdr:row>
      <xdr:rowOff>9542</xdr:rowOff>
    </xdr:from>
    <xdr:ext cx="405111" cy="259045"/>
    <xdr:sp macro="" textlink="">
      <xdr:nvSpPr>
        <xdr:cNvPr id="88" name="n_2mainValue【道路】&#10;有形固定資産減価償却率">
          <a:extLst>
            <a:ext uri="{FF2B5EF4-FFF2-40B4-BE49-F238E27FC236}">
              <a16:creationId xmlns:a16="http://schemas.microsoft.com/office/drawing/2014/main" id="{89CA1F0D-3B21-4684-BD40-0C71CB901E01}"/>
            </a:ext>
          </a:extLst>
        </xdr:cNvPr>
        <xdr:cNvSpPr txBox="1"/>
      </xdr:nvSpPr>
      <xdr:spPr>
        <a:xfrm>
          <a:off x="2439044" y="70408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40</xdr:row>
      <xdr:rowOff>169562</xdr:rowOff>
    </xdr:from>
    <xdr:ext cx="405111" cy="259045"/>
    <xdr:sp macro="" textlink="">
      <xdr:nvSpPr>
        <xdr:cNvPr id="89" name="n_3mainValue【道路】&#10;有形固定資産減価償却率">
          <a:extLst>
            <a:ext uri="{FF2B5EF4-FFF2-40B4-BE49-F238E27FC236}">
              <a16:creationId xmlns:a16="http://schemas.microsoft.com/office/drawing/2014/main" id="{FD833BD5-4F9D-478F-9936-B3B81BCE6AEF}"/>
            </a:ext>
          </a:extLst>
        </xdr:cNvPr>
        <xdr:cNvSpPr txBox="1"/>
      </xdr:nvSpPr>
      <xdr:spPr>
        <a:xfrm>
          <a:off x="1641484" y="70313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41</xdr:row>
      <xdr:rowOff>5732</xdr:rowOff>
    </xdr:from>
    <xdr:ext cx="405111" cy="259045"/>
    <xdr:sp macro="" textlink="">
      <xdr:nvSpPr>
        <xdr:cNvPr id="90" name="n_4mainValue【道路】&#10;有形固定資産減価償却率">
          <a:extLst>
            <a:ext uri="{FF2B5EF4-FFF2-40B4-BE49-F238E27FC236}">
              <a16:creationId xmlns:a16="http://schemas.microsoft.com/office/drawing/2014/main" id="{D61425E0-32AB-43C8-8DA9-E930BFFA8BE8}"/>
            </a:ext>
          </a:extLst>
        </xdr:cNvPr>
        <xdr:cNvSpPr txBox="1"/>
      </xdr:nvSpPr>
      <xdr:spPr>
        <a:xfrm>
          <a:off x="855354" y="70370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1" name="正方形/長方形 90">
          <a:extLst>
            <a:ext uri="{FF2B5EF4-FFF2-40B4-BE49-F238E27FC236}">
              <a16:creationId xmlns:a16="http://schemas.microsoft.com/office/drawing/2014/main" id="{9EFADD4F-C80D-46BC-B979-F626B4B761DF}"/>
            </a:ext>
          </a:extLst>
        </xdr:cNvPr>
        <xdr:cNvSpPr/>
      </xdr:nvSpPr>
      <xdr:spPr>
        <a:xfrm>
          <a:off x="5960110" y="419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2" name="正方形/長方形 91">
          <a:extLst>
            <a:ext uri="{FF2B5EF4-FFF2-40B4-BE49-F238E27FC236}">
              <a16:creationId xmlns:a16="http://schemas.microsoft.com/office/drawing/2014/main" id="{56B515CB-525F-4C13-9939-8BFF23BB1764}"/>
            </a:ext>
          </a:extLst>
        </xdr:cNvPr>
        <xdr:cNvSpPr/>
      </xdr:nvSpPr>
      <xdr:spPr>
        <a:xfrm>
          <a:off x="606044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3" name="正方形/長方形 92">
          <a:extLst>
            <a:ext uri="{FF2B5EF4-FFF2-40B4-BE49-F238E27FC236}">
              <a16:creationId xmlns:a16="http://schemas.microsoft.com/office/drawing/2014/main" id="{633D717E-7C81-489C-9EDD-D17DEBA7A479}"/>
            </a:ext>
          </a:extLst>
        </xdr:cNvPr>
        <xdr:cNvSpPr/>
      </xdr:nvSpPr>
      <xdr:spPr>
        <a:xfrm>
          <a:off x="606044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4" name="正方形/長方形 93">
          <a:extLst>
            <a:ext uri="{FF2B5EF4-FFF2-40B4-BE49-F238E27FC236}">
              <a16:creationId xmlns:a16="http://schemas.microsoft.com/office/drawing/2014/main" id="{1146FA06-2519-404F-A2D3-C9B332669A59}"/>
            </a:ext>
          </a:extLst>
        </xdr:cNvPr>
        <xdr:cNvSpPr/>
      </xdr:nvSpPr>
      <xdr:spPr>
        <a:xfrm>
          <a:off x="698881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5" name="正方形/長方形 94">
          <a:extLst>
            <a:ext uri="{FF2B5EF4-FFF2-40B4-BE49-F238E27FC236}">
              <a16:creationId xmlns:a16="http://schemas.microsoft.com/office/drawing/2014/main" id="{F4303266-1EA3-4F2C-A726-D1B8BC1212EF}"/>
            </a:ext>
          </a:extLst>
        </xdr:cNvPr>
        <xdr:cNvSpPr/>
      </xdr:nvSpPr>
      <xdr:spPr>
        <a:xfrm>
          <a:off x="698881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6" name="正方形/長方形 95">
          <a:extLst>
            <a:ext uri="{FF2B5EF4-FFF2-40B4-BE49-F238E27FC236}">
              <a16:creationId xmlns:a16="http://schemas.microsoft.com/office/drawing/2014/main" id="{B8D2EE58-3616-4586-AF29-CBD71FE4DE38}"/>
            </a:ext>
          </a:extLst>
        </xdr:cNvPr>
        <xdr:cNvSpPr/>
      </xdr:nvSpPr>
      <xdr:spPr>
        <a:xfrm>
          <a:off x="801751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7" name="正方形/長方形 96">
          <a:extLst>
            <a:ext uri="{FF2B5EF4-FFF2-40B4-BE49-F238E27FC236}">
              <a16:creationId xmlns:a16="http://schemas.microsoft.com/office/drawing/2014/main" id="{36388EFB-6F71-4070-95C1-5A36190CE087}"/>
            </a:ext>
          </a:extLst>
        </xdr:cNvPr>
        <xdr:cNvSpPr/>
      </xdr:nvSpPr>
      <xdr:spPr>
        <a:xfrm>
          <a:off x="801751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8" name="正方形/長方形 97">
          <a:extLst>
            <a:ext uri="{FF2B5EF4-FFF2-40B4-BE49-F238E27FC236}">
              <a16:creationId xmlns:a16="http://schemas.microsoft.com/office/drawing/2014/main" id="{B5B163A8-B690-4FE5-B8D4-15D1BB64A95D}"/>
            </a:ext>
          </a:extLst>
        </xdr:cNvPr>
        <xdr:cNvSpPr/>
      </xdr:nvSpPr>
      <xdr:spPr>
        <a:xfrm>
          <a:off x="5960110" y="533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99" name="テキスト ボックス 98">
          <a:extLst>
            <a:ext uri="{FF2B5EF4-FFF2-40B4-BE49-F238E27FC236}">
              <a16:creationId xmlns:a16="http://schemas.microsoft.com/office/drawing/2014/main" id="{83C28837-387E-4B3D-80A4-129E9060DCDD}"/>
            </a:ext>
          </a:extLst>
        </xdr:cNvPr>
        <xdr:cNvSpPr txBox="1"/>
      </xdr:nvSpPr>
      <xdr:spPr>
        <a:xfrm>
          <a:off x="592201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0" name="直線コネクタ 99">
          <a:extLst>
            <a:ext uri="{FF2B5EF4-FFF2-40B4-BE49-F238E27FC236}">
              <a16:creationId xmlns:a16="http://schemas.microsoft.com/office/drawing/2014/main" id="{BC9EA419-1630-477E-B04A-E1AE3F344735}"/>
            </a:ext>
          </a:extLst>
        </xdr:cNvPr>
        <xdr:cNvCxnSpPr/>
      </xdr:nvCxnSpPr>
      <xdr:spPr>
        <a:xfrm>
          <a:off x="5960110" y="7620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101" name="直線コネクタ 100">
          <a:extLst>
            <a:ext uri="{FF2B5EF4-FFF2-40B4-BE49-F238E27FC236}">
              <a16:creationId xmlns:a16="http://schemas.microsoft.com/office/drawing/2014/main" id="{FAC3F80F-1768-4F85-8845-C7A891076E31}"/>
            </a:ext>
          </a:extLst>
        </xdr:cNvPr>
        <xdr:cNvCxnSpPr/>
      </xdr:nvCxnSpPr>
      <xdr:spPr>
        <a:xfrm>
          <a:off x="5960110" y="7239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2" name="テキスト ボックス 101">
          <a:extLst>
            <a:ext uri="{FF2B5EF4-FFF2-40B4-BE49-F238E27FC236}">
              <a16:creationId xmlns:a16="http://schemas.microsoft.com/office/drawing/2014/main" id="{A2696604-564D-4474-AD4B-5581BF969023}"/>
            </a:ext>
          </a:extLst>
        </xdr:cNvPr>
        <xdr:cNvSpPr txBox="1"/>
      </xdr:nvSpPr>
      <xdr:spPr>
        <a:xfrm>
          <a:off x="5527221" y="709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3" name="直線コネクタ 102">
          <a:extLst>
            <a:ext uri="{FF2B5EF4-FFF2-40B4-BE49-F238E27FC236}">
              <a16:creationId xmlns:a16="http://schemas.microsoft.com/office/drawing/2014/main" id="{D72D7A97-01EB-4AA2-BD51-3F2246A665E0}"/>
            </a:ext>
          </a:extLst>
        </xdr:cNvPr>
        <xdr:cNvCxnSpPr/>
      </xdr:nvCxnSpPr>
      <xdr:spPr>
        <a:xfrm>
          <a:off x="5960110" y="6858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39</xdr:row>
      <xdr:rowOff>29227</xdr:rowOff>
    </xdr:from>
    <xdr:ext cx="531299" cy="259045"/>
    <xdr:sp macro="" textlink="">
      <xdr:nvSpPr>
        <xdr:cNvPr id="104" name="テキスト ボックス 103">
          <a:extLst>
            <a:ext uri="{FF2B5EF4-FFF2-40B4-BE49-F238E27FC236}">
              <a16:creationId xmlns:a16="http://schemas.microsoft.com/office/drawing/2014/main" id="{2C53BF16-8936-4F1E-BBC0-1E96812DC17F}"/>
            </a:ext>
          </a:extLst>
        </xdr:cNvPr>
        <xdr:cNvSpPr txBox="1"/>
      </xdr:nvSpPr>
      <xdr:spPr>
        <a:xfrm>
          <a:off x="5485961" y="671387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5" name="直線コネクタ 104">
          <a:extLst>
            <a:ext uri="{FF2B5EF4-FFF2-40B4-BE49-F238E27FC236}">
              <a16:creationId xmlns:a16="http://schemas.microsoft.com/office/drawing/2014/main" id="{6C1A35C6-0C4D-48FD-97A1-77AB7274E871}"/>
            </a:ext>
          </a:extLst>
        </xdr:cNvPr>
        <xdr:cNvCxnSpPr/>
      </xdr:nvCxnSpPr>
      <xdr:spPr>
        <a:xfrm>
          <a:off x="5960110" y="6473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162577</xdr:rowOff>
    </xdr:from>
    <xdr:ext cx="531299" cy="259045"/>
    <xdr:sp macro="" textlink="">
      <xdr:nvSpPr>
        <xdr:cNvPr id="106" name="テキスト ボックス 105">
          <a:extLst>
            <a:ext uri="{FF2B5EF4-FFF2-40B4-BE49-F238E27FC236}">
              <a16:creationId xmlns:a16="http://schemas.microsoft.com/office/drawing/2014/main" id="{7B837174-4BAC-4FFF-9110-4930B89772F9}"/>
            </a:ext>
          </a:extLst>
        </xdr:cNvPr>
        <xdr:cNvSpPr txBox="1"/>
      </xdr:nvSpPr>
      <xdr:spPr>
        <a:xfrm>
          <a:off x="5485961" y="633668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7" name="直線コネクタ 106">
          <a:extLst>
            <a:ext uri="{FF2B5EF4-FFF2-40B4-BE49-F238E27FC236}">
              <a16:creationId xmlns:a16="http://schemas.microsoft.com/office/drawing/2014/main" id="{90A6919D-4224-436A-A6A9-4278B4BF53DE}"/>
            </a:ext>
          </a:extLst>
        </xdr:cNvPr>
        <xdr:cNvCxnSpPr/>
      </xdr:nvCxnSpPr>
      <xdr:spPr>
        <a:xfrm>
          <a:off x="5960110" y="6092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34</xdr:row>
      <xdr:rowOff>124477</xdr:rowOff>
    </xdr:from>
    <xdr:ext cx="531299" cy="259045"/>
    <xdr:sp macro="" textlink="">
      <xdr:nvSpPr>
        <xdr:cNvPr id="108" name="テキスト ボックス 107">
          <a:extLst>
            <a:ext uri="{FF2B5EF4-FFF2-40B4-BE49-F238E27FC236}">
              <a16:creationId xmlns:a16="http://schemas.microsoft.com/office/drawing/2014/main" id="{F165B718-E718-4FA0-984D-BBFAC029DABF}"/>
            </a:ext>
          </a:extLst>
        </xdr:cNvPr>
        <xdr:cNvSpPr txBox="1"/>
      </xdr:nvSpPr>
      <xdr:spPr>
        <a:xfrm>
          <a:off x="5485961" y="595568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9" name="直線コネクタ 108">
          <a:extLst>
            <a:ext uri="{FF2B5EF4-FFF2-40B4-BE49-F238E27FC236}">
              <a16:creationId xmlns:a16="http://schemas.microsoft.com/office/drawing/2014/main" id="{58FEF325-7B32-4137-B447-74474741CE29}"/>
            </a:ext>
          </a:extLst>
        </xdr:cNvPr>
        <xdr:cNvCxnSpPr/>
      </xdr:nvCxnSpPr>
      <xdr:spPr>
        <a:xfrm>
          <a:off x="5960110" y="5711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86377</xdr:rowOff>
    </xdr:from>
    <xdr:ext cx="595419" cy="259045"/>
    <xdr:sp macro="" textlink="">
      <xdr:nvSpPr>
        <xdr:cNvPr id="110" name="テキスト ボックス 109">
          <a:extLst>
            <a:ext uri="{FF2B5EF4-FFF2-40B4-BE49-F238E27FC236}">
              <a16:creationId xmlns:a16="http://schemas.microsoft.com/office/drawing/2014/main" id="{E54A93C2-AFCD-4312-9222-F4C40D71FD28}"/>
            </a:ext>
          </a:extLst>
        </xdr:cNvPr>
        <xdr:cNvSpPr txBox="1"/>
      </xdr:nvSpPr>
      <xdr:spPr>
        <a:xfrm>
          <a:off x="5416126" y="557468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1" name="直線コネクタ 110">
          <a:extLst>
            <a:ext uri="{FF2B5EF4-FFF2-40B4-BE49-F238E27FC236}">
              <a16:creationId xmlns:a16="http://schemas.microsoft.com/office/drawing/2014/main" id="{EDA39221-C216-42BA-B005-7BFF3E989653}"/>
            </a:ext>
          </a:extLst>
        </xdr:cNvPr>
        <xdr:cNvCxnSpPr/>
      </xdr:nvCxnSpPr>
      <xdr:spPr>
        <a:xfrm>
          <a:off x="5960110" y="5330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30</xdr:row>
      <xdr:rowOff>48277</xdr:rowOff>
    </xdr:from>
    <xdr:ext cx="595419" cy="259045"/>
    <xdr:sp macro="" textlink="">
      <xdr:nvSpPr>
        <xdr:cNvPr id="112" name="テキスト ボックス 111">
          <a:extLst>
            <a:ext uri="{FF2B5EF4-FFF2-40B4-BE49-F238E27FC236}">
              <a16:creationId xmlns:a16="http://schemas.microsoft.com/office/drawing/2014/main" id="{C26CF74B-646A-44F1-8925-AB9573D8A3E8}"/>
            </a:ext>
          </a:extLst>
        </xdr:cNvPr>
        <xdr:cNvSpPr txBox="1"/>
      </xdr:nvSpPr>
      <xdr:spPr>
        <a:xfrm>
          <a:off x="5416126" y="519368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3" name="【道路】&#10;一人当たり延長グラフ枠">
          <a:extLst>
            <a:ext uri="{FF2B5EF4-FFF2-40B4-BE49-F238E27FC236}">
              <a16:creationId xmlns:a16="http://schemas.microsoft.com/office/drawing/2014/main" id="{52F8E527-7DE6-4560-981F-6D9D0620D099}"/>
            </a:ext>
          </a:extLst>
        </xdr:cNvPr>
        <xdr:cNvSpPr/>
      </xdr:nvSpPr>
      <xdr:spPr>
        <a:xfrm>
          <a:off x="5960110" y="533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32</xdr:row>
      <xdr:rowOff>117411</xdr:rowOff>
    </xdr:from>
    <xdr:to>
      <xdr:col>54</xdr:col>
      <xdr:colOff>189865</xdr:colOff>
      <xdr:row>41</xdr:row>
      <xdr:rowOff>158801</xdr:rowOff>
    </xdr:to>
    <xdr:cxnSp macro="">
      <xdr:nvCxnSpPr>
        <xdr:cNvPr id="114" name="直線コネクタ 113">
          <a:extLst>
            <a:ext uri="{FF2B5EF4-FFF2-40B4-BE49-F238E27FC236}">
              <a16:creationId xmlns:a16="http://schemas.microsoft.com/office/drawing/2014/main" id="{A6BE339D-9270-45C5-853A-20232EE18AAA}"/>
            </a:ext>
          </a:extLst>
        </xdr:cNvPr>
        <xdr:cNvCxnSpPr/>
      </xdr:nvCxnSpPr>
      <xdr:spPr>
        <a:xfrm flipV="1">
          <a:off x="9429115" y="5603811"/>
          <a:ext cx="0" cy="15863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162628</xdr:rowOff>
    </xdr:from>
    <xdr:ext cx="469744" cy="259045"/>
    <xdr:sp macro="" textlink="">
      <xdr:nvSpPr>
        <xdr:cNvPr id="115" name="【道路】&#10;一人当たり延長最小値テキスト">
          <a:extLst>
            <a:ext uri="{FF2B5EF4-FFF2-40B4-BE49-F238E27FC236}">
              <a16:creationId xmlns:a16="http://schemas.microsoft.com/office/drawing/2014/main" id="{668665A8-65A7-4F3E-B38D-7C09DE30A618}"/>
            </a:ext>
          </a:extLst>
        </xdr:cNvPr>
        <xdr:cNvSpPr txBox="1"/>
      </xdr:nvSpPr>
      <xdr:spPr>
        <a:xfrm>
          <a:off x="9467850" y="71939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41</xdr:row>
      <xdr:rowOff>158801</xdr:rowOff>
    </xdr:from>
    <xdr:to>
      <xdr:col>55</xdr:col>
      <xdr:colOff>88900</xdr:colOff>
      <xdr:row>41</xdr:row>
      <xdr:rowOff>158801</xdr:rowOff>
    </xdr:to>
    <xdr:cxnSp macro="">
      <xdr:nvCxnSpPr>
        <xdr:cNvPr id="116" name="直線コネクタ 115">
          <a:extLst>
            <a:ext uri="{FF2B5EF4-FFF2-40B4-BE49-F238E27FC236}">
              <a16:creationId xmlns:a16="http://schemas.microsoft.com/office/drawing/2014/main" id="{5B957612-E6B9-4EE6-8287-336F8B0B3179}"/>
            </a:ext>
          </a:extLst>
        </xdr:cNvPr>
        <xdr:cNvCxnSpPr/>
      </xdr:nvCxnSpPr>
      <xdr:spPr>
        <a:xfrm>
          <a:off x="9356090" y="7190156"/>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31</xdr:row>
      <xdr:rowOff>64088</xdr:rowOff>
    </xdr:from>
    <xdr:ext cx="599010" cy="259045"/>
    <xdr:sp macro="" textlink="">
      <xdr:nvSpPr>
        <xdr:cNvPr id="117" name="【道路】&#10;一人当たり延長最大値テキスト">
          <a:extLst>
            <a:ext uri="{FF2B5EF4-FFF2-40B4-BE49-F238E27FC236}">
              <a16:creationId xmlns:a16="http://schemas.microsoft.com/office/drawing/2014/main" id="{75F74117-DE5B-462A-BA95-984EBCE288F8}"/>
            </a:ext>
          </a:extLst>
        </xdr:cNvPr>
        <xdr:cNvSpPr txBox="1"/>
      </xdr:nvSpPr>
      <xdr:spPr>
        <a:xfrm>
          <a:off x="9467850" y="53752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128.755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32</xdr:row>
      <xdr:rowOff>117411</xdr:rowOff>
    </xdr:from>
    <xdr:to>
      <xdr:col>55</xdr:col>
      <xdr:colOff>88900</xdr:colOff>
      <xdr:row>32</xdr:row>
      <xdr:rowOff>117411</xdr:rowOff>
    </xdr:to>
    <xdr:cxnSp macro="">
      <xdr:nvCxnSpPr>
        <xdr:cNvPr id="118" name="直線コネクタ 117">
          <a:extLst>
            <a:ext uri="{FF2B5EF4-FFF2-40B4-BE49-F238E27FC236}">
              <a16:creationId xmlns:a16="http://schemas.microsoft.com/office/drawing/2014/main" id="{017D819B-171D-446D-B3A3-50B00FA2DBAD}"/>
            </a:ext>
          </a:extLst>
        </xdr:cNvPr>
        <xdr:cNvCxnSpPr/>
      </xdr:nvCxnSpPr>
      <xdr:spPr>
        <a:xfrm>
          <a:off x="9356090" y="5603811"/>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38</xdr:row>
      <xdr:rowOff>99141</xdr:rowOff>
    </xdr:from>
    <xdr:ext cx="534377" cy="259045"/>
    <xdr:sp macro="" textlink="">
      <xdr:nvSpPr>
        <xdr:cNvPr id="119" name="【道路】&#10;一人当たり延長平均値テキスト">
          <a:extLst>
            <a:ext uri="{FF2B5EF4-FFF2-40B4-BE49-F238E27FC236}">
              <a16:creationId xmlns:a16="http://schemas.microsoft.com/office/drawing/2014/main" id="{EE7BA75E-43C6-4EC2-9E56-6486038277F1}"/>
            </a:ext>
          </a:extLst>
        </xdr:cNvPr>
        <xdr:cNvSpPr txBox="1"/>
      </xdr:nvSpPr>
      <xdr:spPr>
        <a:xfrm>
          <a:off x="9467850" y="661043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33.495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76264</xdr:rowOff>
    </xdr:from>
    <xdr:to>
      <xdr:col>55</xdr:col>
      <xdr:colOff>50800</xdr:colOff>
      <xdr:row>40</xdr:row>
      <xdr:rowOff>6414</xdr:rowOff>
    </xdr:to>
    <xdr:sp macro="" textlink="">
      <xdr:nvSpPr>
        <xdr:cNvPr id="120" name="フローチャート: 判断 119">
          <a:extLst>
            <a:ext uri="{FF2B5EF4-FFF2-40B4-BE49-F238E27FC236}">
              <a16:creationId xmlns:a16="http://schemas.microsoft.com/office/drawing/2014/main" id="{0D98402C-A475-4835-9EAE-2B7BF71B0CE9}"/>
            </a:ext>
          </a:extLst>
        </xdr:cNvPr>
        <xdr:cNvSpPr/>
      </xdr:nvSpPr>
      <xdr:spPr>
        <a:xfrm>
          <a:off x="9394190" y="6762814"/>
          <a:ext cx="9017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39</xdr:row>
      <xdr:rowOff>84392</xdr:rowOff>
    </xdr:from>
    <xdr:to>
      <xdr:col>50</xdr:col>
      <xdr:colOff>165100</xdr:colOff>
      <xdr:row>40</xdr:row>
      <xdr:rowOff>14542</xdr:rowOff>
    </xdr:to>
    <xdr:sp macro="" textlink="">
      <xdr:nvSpPr>
        <xdr:cNvPr id="121" name="フローチャート: 判断 120">
          <a:extLst>
            <a:ext uri="{FF2B5EF4-FFF2-40B4-BE49-F238E27FC236}">
              <a16:creationId xmlns:a16="http://schemas.microsoft.com/office/drawing/2014/main" id="{12ECA2BE-8C9E-43AE-A058-D3CEB861C998}"/>
            </a:ext>
          </a:extLst>
        </xdr:cNvPr>
        <xdr:cNvSpPr/>
      </xdr:nvSpPr>
      <xdr:spPr>
        <a:xfrm>
          <a:off x="8632190" y="6772847"/>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39</xdr:row>
      <xdr:rowOff>92951</xdr:rowOff>
    </xdr:from>
    <xdr:to>
      <xdr:col>46</xdr:col>
      <xdr:colOff>38100</xdr:colOff>
      <xdr:row>40</xdr:row>
      <xdr:rowOff>23101</xdr:rowOff>
    </xdr:to>
    <xdr:sp macro="" textlink="">
      <xdr:nvSpPr>
        <xdr:cNvPr id="122" name="フローチャート: 判断 121">
          <a:extLst>
            <a:ext uri="{FF2B5EF4-FFF2-40B4-BE49-F238E27FC236}">
              <a16:creationId xmlns:a16="http://schemas.microsoft.com/office/drawing/2014/main" id="{96E6400F-E7D8-45E9-94D8-92E244897263}"/>
            </a:ext>
          </a:extLst>
        </xdr:cNvPr>
        <xdr:cNvSpPr/>
      </xdr:nvSpPr>
      <xdr:spPr>
        <a:xfrm>
          <a:off x="7846060" y="6783311"/>
          <a:ext cx="7874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39</xdr:row>
      <xdr:rowOff>107544</xdr:rowOff>
    </xdr:from>
    <xdr:to>
      <xdr:col>41</xdr:col>
      <xdr:colOff>101600</xdr:colOff>
      <xdr:row>40</xdr:row>
      <xdr:rowOff>37694</xdr:rowOff>
    </xdr:to>
    <xdr:sp macro="" textlink="">
      <xdr:nvSpPr>
        <xdr:cNvPr id="123" name="フローチャート: 判断 122">
          <a:extLst>
            <a:ext uri="{FF2B5EF4-FFF2-40B4-BE49-F238E27FC236}">
              <a16:creationId xmlns:a16="http://schemas.microsoft.com/office/drawing/2014/main" id="{9CE76A62-22E1-47B5-974A-EEF1539FCA57}"/>
            </a:ext>
          </a:extLst>
        </xdr:cNvPr>
        <xdr:cNvSpPr/>
      </xdr:nvSpPr>
      <xdr:spPr>
        <a:xfrm>
          <a:off x="7029450" y="6792189"/>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39</xdr:row>
      <xdr:rowOff>101232</xdr:rowOff>
    </xdr:from>
    <xdr:to>
      <xdr:col>36</xdr:col>
      <xdr:colOff>165100</xdr:colOff>
      <xdr:row>40</xdr:row>
      <xdr:rowOff>31382</xdr:rowOff>
    </xdr:to>
    <xdr:sp macro="" textlink="">
      <xdr:nvSpPr>
        <xdr:cNvPr id="124" name="フローチャート: 判断 123">
          <a:extLst>
            <a:ext uri="{FF2B5EF4-FFF2-40B4-BE49-F238E27FC236}">
              <a16:creationId xmlns:a16="http://schemas.microsoft.com/office/drawing/2014/main" id="{074DE50D-2BFA-4407-AF25-CD54C5F71310}"/>
            </a:ext>
          </a:extLst>
        </xdr:cNvPr>
        <xdr:cNvSpPr/>
      </xdr:nvSpPr>
      <xdr:spPr>
        <a:xfrm>
          <a:off x="6231890" y="6783972"/>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5" name="テキスト ボックス 124">
          <a:extLst>
            <a:ext uri="{FF2B5EF4-FFF2-40B4-BE49-F238E27FC236}">
              <a16:creationId xmlns:a16="http://schemas.microsoft.com/office/drawing/2014/main" id="{39223EA8-8334-4E1A-A51F-3BC7CA2C49FD}"/>
            </a:ext>
          </a:extLst>
        </xdr:cNvPr>
        <xdr:cNvSpPr txBox="1"/>
      </xdr:nvSpPr>
      <xdr:spPr>
        <a:xfrm>
          <a:off x="92583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DAB85294-A7FE-4C6F-8BFA-60F37ABAABAE}"/>
            </a:ext>
          </a:extLst>
        </xdr:cNvPr>
        <xdr:cNvSpPr txBox="1"/>
      </xdr:nvSpPr>
      <xdr:spPr>
        <a:xfrm>
          <a:off x="85153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3A7CD947-D860-4EB4-8904-0FBF3713312C}"/>
            </a:ext>
          </a:extLst>
        </xdr:cNvPr>
        <xdr:cNvSpPr txBox="1"/>
      </xdr:nvSpPr>
      <xdr:spPr>
        <a:xfrm>
          <a:off x="77177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8" name="テキスト ボックス 127">
          <a:extLst>
            <a:ext uri="{FF2B5EF4-FFF2-40B4-BE49-F238E27FC236}">
              <a16:creationId xmlns:a16="http://schemas.microsoft.com/office/drawing/2014/main" id="{4570626A-B470-4B74-8F7E-4A44E2288A93}"/>
            </a:ext>
          </a:extLst>
        </xdr:cNvPr>
        <xdr:cNvSpPr txBox="1"/>
      </xdr:nvSpPr>
      <xdr:spPr>
        <a:xfrm>
          <a:off x="69126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9" name="テキスト ボックス 128">
          <a:extLst>
            <a:ext uri="{FF2B5EF4-FFF2-40B4-BE49-F238E27FC236}">
              <a16:creationId xmlns:a16="http://schemas.microsoft.com/office/drawing/2014/main" id="{1B179BC4-D311-4232-806E-4619A895483B}"/>
            </a:ext>
          </a:extLst>
        </xdr:cNvPr>
        <xdr:cNvSpPr txBox="1"/>
      </xdr:nvSpPr>
      <xdr:spPr>
        <a:xfrm>
          <a:off x="61150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60668</xdr:rowOff>
    </xdr:from>
    <xdr:to>
      <xdr:col>55</xdr:col>
      <xdr:colOff>50800</xdr:colOff>
      <xdr:row>40</xdr:row>
      <xdr:rowOff>162268</xdr:rowOff>
    </xdr:to>
    <xdr:sp macro="" textlink="">
      <xdr:nvSpPr>
        <xdr:cNvPr id="130" name="楕円 129">
          <a:extLst>
            <a:ext uri="{FF2B5EF4-FFF2-40B4-BE49-F238E27FC236}">
              <a16:creationId xmlns:a16="http://schemas.microsoft.com/office/drawing/2014/main" id="{08D53810-1A59-4D7F-BABD-96921CAFC19F}"/>
            </a:ext>
          </a:extLst>
        </xdr:cNvPr>
        <xdr:cNvSpPr/>
      </xdr:nvSpPr>
      <xdr:spPr>
        <a:xfrm>
          <a:off x="9394190" y="6914858"/>
          <a:ext cx="9017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40</xdr:row>
      <xdr:rowOff>39095</xdr:rowOff>
    </xdr:from>
    <xdr:ext cx="534377" cy="259045"/>
    <xdr:sp macro="" textlink="">
      <xdr:nvSpPr>
        <xdr:cNvPr id="131" name="【道路】&#10;一人当たり延長該当値テキスト">
          <a:extLst>
            <a:ext uri="{FF2B5EF4-FFF2-40B4-BE49-F238E27FC236}">
              <a16:creationId xmlns:a16="http://schemas.microsoft.com/office/drawing/2014/main" id="{852AB9E4-1041-4313-B73C-D64941D979D1}"/>
            </a:ext>
          </a:extLst>
        </xdr:cNvPr>
        <xdr:cNvSpPr txBox="1"/>
      </xdr:nvSpPr>
      <xdr:spPr>
        <a:xfrm>
          <a:off x="9467850" y="68970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21.223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40</xdr:row>
      <xdr:rowOff>66104</xdr:rowOff>
    </xdr:from>
    <xdr:to>
      <xdr:col>50</xdr:col>
      <xdr:colOff>165100</xdr:colOff>
      <xdr:row>40</xdr:row>
      <xdr:rowOff>167704</xdr:rowOff>
    </xdr:to>
    <xdr:sp macro="" textlink="">
      <xdr:nvSpPr>
        <xdr:cNvPr id="132" name="楕円 131">
          <a:extLst>
            <a:ext uri="{FF2B5EF4-FFF2-40B4-BE49-F238E27FC236}">
              <a16:creationId xmlns:a16="http://schemas.microsoft.com/office/drawing/2014/main" id="{3B827527-1808-4D7B-A352-B0B7FB2F2B5D}"/>
            </a:ext>
          </a:extLst>
        </xdr:cNvPr>
        <xdr:cNvSpPr/>
      </xdr:nvSpPr>
      <xdr:spPr>
        <a:xfrm>
          <a:off x="8632190" y="6922199"/>
          <a:ext cx="10922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40</xdr:row>
      <xdr:rowOff>111468</xdr:rowOff>
    </xdr:from>
    <xdr:to>
      <xdr:col>55</xdr:col>
      <xdr:colOff>0</xdr:colOff>
      <xdr:row>40</xdr:row>
      <xdr:rowOff>116904</xdr:rowOff>
    </xdr:to>
    <xdr:cxnSp macro="">
      <xdr:nvCxnSpPr>
        <xdr:cNvPr id="133" name="直線コネクタ 132">
          <a:extLst>
            <a:ext uri="{FF2B5EF4-FFF2-40B4-BE49-F238E27FC236}">
              <a16:creationId xmlns:a16="http://schemas.microsoft.com/office/drawing/2014/main" id="{CCB1DF26-B87F-49DA-903C-1E2FF9B25CFE}"/>
            </a:ext>
          </a:extLst>
        </xdr:cNvPr>
        <xdr:cNvCxnSpPr/>
      </xdr:nvCxnSpPr>
      <xdr:spPr>
        <a:xfrm flipV="1">
          <a:off x="8686800" y="6969468"/>
          <a:ext cx="742950" cy="5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40</xdr:row>
      <xdr:rowOff>73203</xdr:rowOff>
    </xdr:from>
    <xdr:to>
      <xdr:col>46</xdr:col>
      <xdr:colOff>38100</xdr:colOff>
      <xdr:row>41</xdr:row>
      <xdr:rowOff>3353</xdr:rowOff>
    </xdr:to>
    <xdr:sp macro="" textlink="">
      <xdr:nvSpPr>
        <xdr:cNvPr id="134" name="楕円 133">
          <a:extLst>
            <a:ext uri="{FF2B5EF4-FFF2-40B4-BE49-F238E27FC236}">
              <a16:creationId xmlns:a16="http://schemas.microsoft.com/office/drawing/2014/main" id="{8AED07E0-5F41-43D3-AB11-525D130F470E}"/>
            </a:ext>
          </a:extLst>
        </xdr:cNvPr>
        <xdr:cNvSpPr/>
      </xdr:nvSpPr>
      <xdr:spPr>
        <a:xfrm>
          <a:off x="7846060" y="6931203"/>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40</xdr:row>
      <xdr:rowOff>116904</xdr:rowOff>
    </xdr:from>
    <xdr:to>
      <xdr:col>50</xdr:col>
      <xdr:colOff>114300</xdr:colOff>
      <xdr:row>40</xdr:row>
      <xdr:rowOff>124003</xdr:rowOff>
    </xdr:to>
    <xdr:cxnSp macro="">
      <xdr:nvCxnSpPr>
        <xdr:cNvPr id="135" name="直線コネクタ 134">
          <a:extLst>
            <a:ext uri="{FF2B5EF4-FFF2-40B4-BE49-F238E27FC236}">
              <a16:creationId xmlns:a16="http://schemas.microsoft.com/office/drawing/2014/main" id="{44CF5CBB-42FF-4943-90C5-B5216C336A27}"/>
            </a:ext>
          </a:extLst>
        </xdr:cNvPr>
        <xdr:cNvCxnSpPr/>
      </xdr:nvCxnSpPr>
      <xdr:spPr>
        <a:xfrm flipV="1">
          <a:off x="7889240" y="6974904"/>
          <a:ext cx="797560" cy="9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40</xdr:row>
      <xdr:rowOff>81038</xdr:rowOff>
    </xdr:from>
    <xdr:to>
      <xdr:col>41</xdr:col>
      <xdr:colOff>101600</xdr:colOff>
      <xdr:row>41</xdr:row>
      <xdr:rowOff>11188</xdr:rowOff>
    </xdr:to>
    <xdr:sp macro="" textlink="">
      <xdr:nvSpPr>
        <xdr:cNvPr id="136" name="楕円 135">
          <a:extLst>
            <a:ext uri="{FF2B5EF4-FFF2-40B4-BE49-F238E27FC236}">
              <a16:creationId xmlns:a16="http://schemas.microsoft.com/office/drawing/2014/main" id="{7F0C178F-DB1F-4E3D-AD76-6CBC9C3B6ABF}"/>
            </a:ext>
          </a:extLst>
        </xdr:cNvPr>
        <xdr:cNvSpPr/>
      </xdr:nvSpPr>
      <xdr:spPr>
        <a:xfrm>
          <a:off x="7029450" y="6940943"/>
          <a:ext cx="9779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40</xdr:row>
      <xdr:rowOff>124003</xdr:rowOff>
    </xdr:from>
    <xdr:to>
      <xdr:col>45</xdr:col>
      <xdr:colOff>177800</xdr:colOff>
      <xdr:row>40</xdr:row>
      <xdr:rowOff>131838</xdr:rowOff>
    </xdr:to>
    <xdr:cxnSp macro="">
      <xdr:nvCxnSpPr>
        <xdr:cNvPr id="137" name="直線コネクタ 136">
          <a:extLst>
            <a:ext uri="{FF2B5EF4-FFF2-40B4-BE49-F238E27FC236}">
              <a16:creationId xmlns:a16="http://schemas.microsoft.com/office/drawing/2014/main" id="{CA8980EC-92A4-4256-B906-E913058A5968}"/>
            </a:ext>
          </a:extLst>
        </xdr:cNvPr>
        <xdr:cNvCxnSpPr/>
      </xdr:nvCxnSpPr>
      <xdr:spPr>
        <a:xfrm flipV="1">
          <a:off x="7084060" y="6983908"/>
          <a:ext cx="805180" cy="97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40</xdr:row>
      <xdr:rowOff>88926</xdr:rowOff>
    </xdr:from>
    <xdr:to>
      <xdr:col>36</xdr:col>
      <xdr:colOff>165100</xdr:colOff>
      <xdr:row>41</xdr:row>
      <xdr:rowOff>19076</xdr:rowOff>
    </xdr:to>
    <xdr:sp macro="" textlink="">
      <xdr:nvSpPr>
        <xdr:cNvPr id="138" name="楕円 137">
          <a:extLst>
            <a:ext uri="{FF2B5EF4-FFF2-40B4-BE49-F238E27FC236}">
              <a16:creationId xmlns:a16="http://schemas.microsoft.com/office/drawing/2014/main" id="{D622076E-8285-4178-9934-F9A53613E228}"/>
            </a:ext>
          </a:extLst>
        </xdr:cNvPr>
        <xdr:cNvSpPr/>
      </xdr:nvSpPr>
      <xdr:spPr>
        <a:xfrm>
          <a:off x="6231890" y="6950736"/>
          <a:ext cx="10922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40</xdr:row>
      <xdr:rowOff>131838</xdr:rowOff>
    </xdr:from>
    <xdr:to>
      <xdr:col>41</xdr:col>
      <xdr:colOff>50800</xdr:colOff>
      <xdr:row>40</xdr:row>
      <xdr:rowOff>139726</xdr:rowOff>
    </xdr:to>
    <xdr:cxnSp macro="">
      <xdr:nvCxnSpPr>
        <xdr:cNvPr id="139" name="直線コネクタ 138">
          <a:extLst>
            <a:ext uri="{FF2B5EF4-FFF2-40B4-BE49-F238E27FC236}">
              <a16:creationId xmlns:a16="http://schemas.microsoft.com/office/drawing/2014/main" id="{D141C251-2243-453B-82ED-695D8388B933}"/>
            </a:ext>
          </a:extLst>
        </xdr:cNvPr>
        <xdr:cNvCxnSpPr/>
      </xdr:nvCxnSpPr>
      <xdr:spPr>
        <a:xfrm flipV="1">
          <a:off x="6286500" y="6993648"/>
          <a:ext cx="797560" cy="2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38</xdr:row>
      <xdr:rowOff>31069</xdr:rowOff>
    </xdr:from>
    <xdr:ext cx="534377" cy="259045"/>
    <xdr:sp macro="" textlink="">
      <xdr:nvSpPr>
        <xdr:cNvPr id="140" name="n_1aveValue【道路】&#10;一人当たり延長">
          <a:extLst>
            <a:ext uri="{FF2B5EF4-FFF2-40B4-BE49-F238E27FC236}">
              <a16:creationId xmlns:a16="http://schemas.microsoft.com/office/drawing/2014/main" id="{BD7151FA-F586-4936-8899-B0D187500190}"/>
            </a:ext>
          </a:extLst>
        </xdr:cNvPr>
        <xdr:cNvSpPr txBox="1"/>
      </xdr:nvSpPr>
      <xdr:spPr>
        <a:xfrm>
          <a:off x="8422151" y="65442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32.855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38</xdr:row>
      <xdr:rowOff>39628</xdr:rowOff>
    </xdr:from>
    <xdr:ext cx="534377" cy="259045"/>
    <xdr:sp macro="" textlink="">
      <xdr:nvSpPr>
        <xdr:cNvPr id="141" name="n_2aveValue【道路】&#10;一人当たり延長">
          <a:extLst>
            <a:ext uri="{FF2B5EF4-FFF2-40B4-BE49-F238E27FC236}">
              <a16:creationId xmlns:a16="http://schemas.microsoft.com/office/drawing/2014/main" id="{61F705C3-B785-434A-A285-76B692D0EE13}"/>
            </a:ext>
          </a:extLst>
        </xdr:cNvPr>
        <xdr:cNvSpPr txBox="1"/>
      </xdr:nvSpPr>
      <xdr:spPr>
        <a:xfrm>
          <a:off x="7641101" y="65547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38</xdr:row>
      <xdr:rowOff>54221</xdr:rowOff>
    </xdr:from>
    <xdr:ext cx="534377" cy="259045"/>
    <xdr:sp macro="" textlink="">
      <xdr:nvSpPr>
        <xdr:cNvPr id="142" name="n_3aveValue【道路】&#10;一人当たり延長">
          <a:extLst>
            <a:ext uri="{FF2B5EF4-FFF2-40B4-BE49-F238E27FC236}">
              <a16:creationId xmlns:a16="http://schemas.microsoft.com/office/drawing/2014/main" id="{E862FE19-1C69-4BB0-82FD-7BBFBC72A3EE}"/>
            </a:ext>
          </a:extLst>
        </xdr:cNvPr>
        <xdr:cNvSpPr txBox="1"/>
      </xdr:nvSpPr>
      <xdr:spPr>
        <a:xfrm>
          <a:off x="6854971" y="65731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31.032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38</xdr:row>
      <xdr:rowOff>47909</xdr:rowOff>
    </xdr:from>
    <xdr:ext cx="534377" cy="259045"/>
    <xdr:sp macro="" textlink="">
      <xdr:nvSpPr>
        <xdr:cNvPr id="143" name="n_4aveValue【道路】&#10;一人当たり延長">
          <a:extLst>
            <a:ext uri="{FF2B5EF4-FFF2-40B4-BE49-F238E27FC236}">
              <a16:creationId xmlns:a16="http://schemas.microsoft.com/office/drawing/2014/main" id="{EBA225F4-670B-4D5C-AD9F-E58C360B05F2}"/>
            </a:ext>
          </a:extLst>
        </xdr:cNvPr>
        <xdr:cNvSpPr txBox="1"/>
      </xdr:nvSpPr>
      <xdr:spPr>
        <a:xfrm>
          <a:off x="6038361" y="65649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40</xdr:row>
      <xdr:rowOff>158831</xdr:rowOff>
    </xdr:from>
    <xdr:ext cx="534377" cy="259045"/>
    <xdr:sp macro="" textlink="">
      <xdr:nvSpPr>
        <xdr:cNvPr id="144" name="n_1mainValue【道路】&#10;一人当たり延長">
          <a:extLst>
            <a:ext uri="{FF2B5EF4-FFF2-40B4-BE49-F238E27FC236}">
              <a16:creationId xmlns:a16="http://schemas.microsoft.com/office/drawing/2014/main" id="{60CF7E58-0C98-471E-BD9F-A74E3919568C}"/>
            </a:ext>
          </a:extLst>
        </xdr:cNvPr>
        <xdr:cNvSpPr txBox="1"/>
      </xdr:nvSpPr>
      <xdr:spPr>
        <a:xfrm>
          <a:off x="8422151" y="70187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40</xdr:row>
      <xdr:rowOff>165930</xdr:rowOff>
    </xdr:from>
    <xdr:ext cx="534377" cy="259045"/>
    <xdr:sp macro="" textlink="">
      <xdr:nvSpPr>
        <xdr:cNvPr id="145" name="n_2mainValue【道路】&#10;一人当たり延長">
          <a:extLst>
            <a:ext uri="{FF2B5EF4-FFF2-40B4-BE49-F238E27FC236}">
              <a16:creationId xmlns:a16="http://schemas.microsoft.com/office/drawing/2014/main" id="{38672B94-A54A-445F-A34C-C51C6CDE0460}"/>
            </a:ext>
          </a:extLst>
        </xdr:cNvPr>
        <xdr:cNvSpPr txBox="1"/>
      </xdr:nvSpPr>
      <xdr:spPr>
        <a:xfrm>
          <a:off x="7641101" y="70277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41</xdr:row>
      <xdr:rowOff>2315</xdr:rowOff>
    </xdr:from>
    <xdr:ext cx="534377" cy="259045"/>
    <xdr:sp macro="" textlink="">
      <xdr:nvSpPr>
        <xdr:cNvPr id="146" name="n_3mainValue【道路】&#10;一人当たり延長">
          <a:extLst>
            <a:ext uri="{FF2B5EF4-FFF2-40B4-BE49-F238E27FC236}">
              <a16:creationId xmlns:a16="http://schemas.microsoft.com/office/drawing/2014/main" id="{02174387-236C-4DE1-95D3-6F9C4B1500D9}"/>
            </a:ext>
          </a:extLst>
        </xdr:cNvPr>
        <xdr:cNvSpPr txBox="1"/>
      </xdr:nvSpPr>
      <xdr:spPr>
        <a:xfrm>
          <a:off x="6854971" y="70317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19.619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41</xdr:row>
      <xdr:rowOff>10203</xdr:rowOff>
    </xdr:from>
    <xdr:ext cx="534377" cy="259045"/>
    <xdr:sp macro="" textlink="">
      <xdr:nvSpPr>
        <xdr:cNvPr id="147" name="n_4mainValue【道路】&#10;一人当たり延長">
          <a:extLst>
            <a:ext uri="{FF2B5EF4-FFF2-40B4-BE49-F238E27FC236}">
              <a16:creationId xmlns:a16="http://schemas.microsoft.com/office/drawing/2014/main" id="{B91B4B4A-8F42-45C7-AB58-F30CAE0EAC8B}"/>
            </a:ext>
          </a:extLst>
        </xdr:cNvPr>
        <xdr:cNvSpPr txBox="1"/>
      </xdr:nvSpPr>
      <xdr:spPr>
        <a:xfrm>
          <a:off x="6038361" y="70415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8" name="正方形/長方形 147">
          <a:extLst>
            <a:ext uri="{FF2B5EF4-FFF2-40B4-BE49-F238E27FC236}">
              <a16:creationId xmlns:a16="http://schemas.microsoft.com/office/drawing/2014/main" id="{59619410-5912-461A-B9D9-8089B396B623}"/>
            </a:ext>
          </a:extLst>
        </xdr:cNvPr>
        <xdr:cNvSpPr/>
      </xdr:nvSpPr>
      <xdr:spPr>
        <a:xfrm>
          <a:off x="685800" y="800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9" name="正方形/長方形 148">
          <a:extLst>
            <a:ext uri="{FF2B5EF4-FFF2-40B4-BE49-F238E27FC236}">
              <a16:creationId xmlns:a16="http://schemas.microsoft.com/office/drawing/2014/main" id="{050ECA06-C86D-4825-8E0E-B82192ACEDAD}"/>
            </a:ext>
          </a:extLst>
        </xdr:cNvPr>
        <xdr:cNvSpPr/>
      </xdr:nvSpPr>
      <xdr:spPr>
        <a:xfrm>
          <a:off x="81661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50" name="正方形/長方形 149">
          <a:extLst>
            <a:ext uri="{FF2B5EF4-FFF2-40B4-BE49-F238E27FC236}">
              <a16:creationId xmlns:a16="http://schemas.microsoft.com/office/drawing/2014/main" id="{64C4E9A5-A61C-4E88-8E65-A8E5FDA289C4}"/>
            </a:ext>
          </a:extLst>
        </xdr:cNvPr>
        <xdr:cNvSpPr/>
      </xdr:nvSpPr>
      <xdr:spPr>
        <a:xfrm>
          <a:off x="81661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1" name="正方形/長方形 150">
          <a:extLst>
            <a:ext uri="{FF2B5EF4-FFF2-40B4-BE49-F238E27FC236}">
              <a16:creationId xmlns:a16="http://schemas.microsoft.com/office/drawing/2014/main" id="{9CA09744-9556-4596-AC0C-7AF26D9FCB07}"/>
            </a:ext>
          </a:extLst>
        </xdr:cNvPr>
        <xdr:cNvSpPr/>
      </xdr:nvSpPr>
      <xdr:spPr>
        <a:xfrm>
          <a:off x="17145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2" name="正方形/長方形 151">
          <a:extLst>
            <a:ext uri="{FF2B5EF4-FFF2-40B4-BE49-F238E27FC236}">
              <a16:creationId xmlns:a16="http://schemas.microsoft.com/office/drawing/2014/main" id="{DDF981CF-36BA-4197-96A3-C876BD974811}"/>
            </a:ext>
          </a:extLst>
        </xdr:cNvPr>
        <xdr:cNvSpPr/>
      </xdr:nvSpPr>
      <xdr:spPr>
        <a:xfrm>
          <a:off x="17145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3" name="正方形/長方形 152">
          <a:extLst>
            <a:ext uri="{FF2B5EF4-FFF2-40B4-BE49-F238E27FC236}">
              <a16:creationId xmlns:a16="http://schemas.microsoft.com/office/drawing/2014/main" id="{31F3B896-A666-45FC-8395-5FFC7C0F10CB}"/>
            </a:ext>
          </a:extLst>
        </xdr:cNvPr>
        <xdr:cNvSpPr/>
      </xdr:nvSpPr>
      <xdr:spPr>
        <a:xfrm>
          <a:off x="27432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4" name="正方形/長方形 153">
          <a:extLst>
            <a:ext uri="{FF2B5EF4-FFF2-40B4-BE49-F238E27FC236}">
              <a16:creationId xmlns:a16="http://schemas.microsoft.com/office/drawing/2014/main" id="{44B8FFDC-D081-4A9D-B6CF-6182F5C8AB7C}"/>
            </a:ext>
          </a:extLst>
        </xdr:cNvPr>
        <xdr:cNvSpPr/>
      </xdr:nvSpPr>
      <xdr:spPr>
        <a:xfrm>
          <a:off x="27432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5" name="正方形/長方形 154">
          <a:extLst>
            <a:ext uri="{FF2B5EF4-FFF2-40B4-BE49-F238E27FC236}">
              <a16:creationId xmlns:a16="http://schemas.microsoft.com/office/drawing/2014/main" id="{76D93B77-637B-46D4-B6C1-A746D40E6C18}"/>
            </a:ext>
          </a:extLst>
        </xdr:cNvPr>
        <xdr:cNvSpPr/>
      </xdr:nvSpPr>
      <xdr:spPr>
        <a:xfrm>
          <a:off x="685800" y="914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6" name="テキスト ボックス 155">
          <a:extLst>
            <a:ext uri="{FF2B5EF4-FFF2-40B4-BE49-F238E27FC236}">
              <a16:creationId xmlns:a16="http://schemas.microsoft.com/office/drawing/2014/main" id="{C92D3E3C-FA63-467A-B627-EC31D842F38E}"/>
            </a:ext>
          </a:extLst>
        </xdr:cNvPr>
        <xdr:cNvSpPr txBox="1"/>
      </xdr:nvSpPr>
      <xdr:spPr>
        <a:xfrm>
          <a:off x="66675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7" name="直線コネクタ 156">
          <a:extLst>
            <a:ext uri="{FF2B5EF4-FFF2-40B4-BE49-F238E27FC236}">
              <a16:creationId xmlns:a16="http://schemas.microsoft.com/office/drawing/2014/main" id="{2E0E290E-874A-49DC-AF92-87EB3ED86F3C}"/>
            </a:ext>
          </a:extLst>
        </xdr:cNvPr>
        <xdr:cNvCxnSpPr/>
      </xdr:nvCxnSpPr>
      <xdr:spPr>
        <a:xfrm>
          <a:off x="685800" y="1143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8" name="テキスト ボックス 157">
          <a:extLst>
            <a:ext uri="{FF2B5EF4-FFF2-40B4-BE49-F238E27FC236}">
              <a16:creationId xmlns:a16="http://schemas.microsoft.com/office/drawing/2014/main" id="{8869786E-55A2-4075-91F3-F67315D2C3CC}"/>
            </a:ext>
          </a:extLst>
        </xdr:cNvPr>
        <xdr:cNvSpPr txBox="1"/>
      </xdr:nvSpPr>
      <xdr:spPr>
        <a:xfrm>
          <a:off x="273866" y="11285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159" name="直線コネクタ 158">
          <a:extLst>
            <a:ext uri="{FF2B5EF4-FFF2-40B4-BE49-F238E27FC236}">
              <a16:creationId xmlns:a16="http://schemas.microsoft.com/office/drawing/2014/main" id="{14E7F010-FBCE-4D65-A3E2-FF1A71756AD4}"/>
            </a:ext>
          </a:extLst>
        </xdr:cNvPr>
        <xdr:cNvCxnSpPr/>
      </xdr:nvCxnSpPr>
      <xdr:spPr>
        <a:xfrm>
          <a:off x="685800" y="11107238"/>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160" name="テキスト ボックス 159">
          <a:extLst>
            <a:ext uri="{FF2B5EF4-FFF2-40B4-BE49-F238E27FC236}">
              <a16:creationId xmlns:a16="http://schemas.microsoft.com/office/drawing/2014/main" id="{FF478BBB-5315-4CC8-AC43-0C4116FFAB51}"/>
            </a:ext>
          </a:extLst>
        </xdr:cNvPr>
        <xdr:cNvSpPr txBox="1"/>
      </xdr:nvSpPr>
      <xdr:spPr>
        <a:xfrm>
          <a:off x="273866" y="1096311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61" name="直線コネクタ 160">
          <a:extLst>
            <a:ext uri="{FF2B5EF4-FFF2-40B4-BE49-F238E27FC236}">
              <a16:creationId xmlns:a16="http://schemas.microsoft.com/office/drawing/2014/main" id="{49B35FD7-BD1E-4B3B-A78C-ED4212F8D6F5}"/>
            </a:ext>
          </a:extLst>
        </xdr:cNvPr>
        <xdr:cNvCxnSpPr/>
      </xdr:nvCxnSpPr>
      <xdr:spPr>
        <a:xfrm>
          <a:off x="685800" y="10774952"/>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62" name="テキスト ボックス 161">
          <a:extLst>
            <a:ext uri="{FF2B5EF4-FFF2-40B4-BE49-F238E27FC236}">
              <a16:creationId xmlns:a16="http://schemas.microsoft.com/office/drawing/2014/main" id="{0813C512-F454-4DD7-BB38-462210316B4C}"/>
            </a:ext>
          </a:extLst>
        </xdr:cNvPr>
        <xdr:cNvSpPr txBox="1"/>
      </xdr:nvSpPr>
      <xdr:spPr>
        <a:xfrm>
          <a:off x="343701" y="10636539"/>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63" name="直線コネクタ 162">
          <a:extLst>
            <a:ext uri="{FF2B5EF4-FFF2-40B4-BE49-F238E27FC236}">
              <a16:creationId xmlns:a16="http://schemas.microsoft.com/office/drawing/2014/main" id="{BE775270-20EA-483B-943C-905720F6DF97}"/>
            </a:ext>
          </a:extLst>
        </xdr:cNvPr>
        <xdr:cNvCxnSpPr/>
      </xdr:nvCxnSpPr>
      <xdr:spPr>
        <a:xfrm>
          <a:off x="685800" y="10452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64" name="テキスト ボックス 163">
          <a:extLst>
            <a:ext uri="{FF2B5EF4-FFF2-40B4-BE49-F238E27FC236}">
              <a16:creationId xmlns:a16="http://schemas.microsoft.com/office/drawing/2014/main" id="{21E46512-4A39-401A-8E1F-9E7A763A9F61}"/>
            </a:ext>
          </a:extLst>
        </xdr:cNvPr>
        <xdr:cNvSpPr txBox="1"/>
      </xdr:nvSpPr>
      <xdr:spPr>
        <a:xfrm>
          <a:off x="343701" y="1030425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65" name="直線コネクタ 164">
          <a:extLst>
            <a:ext uri="{FF2B5EF4-FFF2-40B4-BE49-F238E27FC236}">
              <a16:creationId xmlns:a16="http://schemas.microsoft.com/office/drawing/2014/main" id="{BA9C5818-DAFB-4932-99E0-5F72E638C5F8}"/>
            </a:ext>
          </a:extLst>
        </xdr:cNvPr>
        <xdr:cNvCxnSpPr/>
      </xdr:nvCxnSpPr>
      <xdr:spPr>
        <a:xfrm>
          <a:off x="685800" y="1012562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66" name="テキスト ボックス 165">
          <a:extLst>
            <a:ext uri="{FF2B5EF4-FFF2-40B4-BE49-F238E27FC236}">
              <a16:creationId xmlns:a16="http://schemas.microsoft.com/office/drawing/2014/main" id="{E3032C34-8C27-47FF-82DA-7BC8D58E44A3}"/>
            </a:ext>
          </a:extLst>
        </xdr:cNvPr>
        <xdr:cNvSpPr txBox="1"/>
      </xdr:nvSpPr>
      <xdr:spPr>
        <a:xfrm>
          <a:off x="34370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67" name="直線コネクタ 166">
          <a:extLst>
            <a:ext uri="{FF2B5EF4-FFF2-40B4-BE49-F238E27FC236}">
              <a16:creationId xmlns:a16="http://schemas.microsoft.com/office/drawing/2014/main" id="{A076F035-739A-4184-859F-DC2D564D3F75}"/>
            </a:ext>
          </a:extLst>
        </xdr:cNvPr>
        <xdr:cNvCxnSpPr/>
      </xdr:nvCxnSpPr>
      <xdr:spPr>
        <a:xfrm>
          <a:off x="685800" y="9793333"/>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68" name="テキスト ボックス 167">
          <a:extLst>
            <a:ext uri="{FF2B5EF4-FFF2-40B4-BE49-F238E27FC236}">
              <a16:creationId xmlns:a16="http://schemas.microsoft.com/office/drawing/2014/main" id="{98B5FA12-2F55-4045-88FF-29D1605979C1}"/>
            </a:ext>
          </a:extLst>
        </xdr:cNvPr>
        <xdr:cNvSpPr txBox="1"/>
      </xdr:nvSpPr>
      <xdr:spPr>
        <a:xfrm>
          <a:off x="343701" y="965873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69" name="直線コネクタ 168">
          <a:extLst>
            <a:ext uri="{FF2B5EF4-FFF2-40B4-BE49-F238E27FC236}">
              <a16:creationId xmlns:a16="http://schemas.microsoft.com/office/drawing/2014/main" id="{BFA5EBFF-102A-4319-846A-F9E0A6FBA334}"/>
            </a:ext>
          </a:extLst>
        </xdr:cNvPr>
        <xdr:cNvCxnSpPr/>
      </xdr:nvCxnSpPr>
      <xdr:spPr>
        <a:xfrm>
          <a:off x="685800" y="9470572"/>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170" name="テキスト ボックス 169">
          <a:extLst>
            <a:ext uri="{FF2B5EF4-FFF2-40B4-BE49-F238E27FC236}">
              <a16:creationId xmlns:a16="http://schemas.microsoft.com/office/drawing/2014/main" id="{50FB2708-9FFD-4759-92C3-0DF63F180016}"/>
            </a:ext>
          </a:extLst>
        </xdr:cNvPr>
        <xdr:cNvSpPr txBox="1"/>
      </xdr:nvSpPr>
      <xdr:spPr>
        <a:xfrm>
          <a:off x="386866" y="9326444"/>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71" name="直線コネクタ 170">
          <a:extLst>
            <a:ext uri="{FF2B5EF4-FFF2-40B4-BE49-F238E27FC236}">
              <a16:creationId xmlns:a16="http://schemas.microsoft.com/office/drawing/2014/main" id="{8C878458-EFBF-4B2C-81C4-44EF649C9FA0}"/>
            </a:ext>
          </a:extLst>
        </xdr:cNvPr>
        <xdr:cNvCxnSpPr/>
      </xdr:nvCxnSpPr>
      <xdr:spPr>
        <a:xfrm>
          <a:off x="685800" y="914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72" name="【橋りょう・トンネル】&#10;有形固定資産減価償却率グラフ枠">
          <a:extLst>
            <a:ext uri="{FF2B5EF4-FFF2-40B4-BE49-F238E27FC236}">
              <a16:creationId xmlns:a16="http://schemas.microsoft.com/office/drawing/2014/main" id="{C7D0FC5D-B205-4FD4-9AD8-C2FB946356F3}"/>
            </a:ext>
          </a:extLst>
        </xdr:cNvPr>
        <xdr:cNvSpPr/>
      </xdr:nvSpPr>
      <xdr:spPr>
        <a:xfrm>
          <a:off x="685800" y="914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115933</xdr:rowOff>
    </xdr:from>
    <xdr:to>
      <xdr:col>24</xdr:col>
      <xdr:colOff>62865</xdr:colOff>
      <xdr:row>63</xdr:row>
      <xdr:rowOff>150223</xdr:rowOff>
    </xdr:to>
    <xdr:cxnSp macro="">
      <xdr:nvCxnSpPr>
        <xdr:cNvPr id="173" name="直線コネクタ 172">
          <a:extLst>
            <a:ext uri="{FF2B5EF4-FFF2-40B4-BE49-F238E27FC236}">
              <a16:creationId xmlns:a16="http://schemas.microsoft.com/office/drawing/2014/main" id="{7FC1362B-0724-4993-9B33-BC2C094D4700}"/>
            </a:ext>
          </a:extLst>
        </xdr:cNvPr>
        <xdr:cNvCxnSpPr/>
      </xdr:nvCxnSpPr>
      <xdr:spPr>
        <a:xfrm flipV="1">
          <a:off x="4173855" y="9545683"/>
          <a:ext cx="0" cy="140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63</xdr:row>
      <xdr:rowOff>154050</xdr:rowOff>
    </xdr:from>
    <xdr:ext cx="405111" cy="259045"/>
    <xdr:sp macro="" textlink="">
      <xdr:nvSpPr>
        <xdr:cNvPr id="174" name="【橋りょう・トンネル】&#10;有形固定資産減価償却率最小値テキスト">
          <a:extLst>
            <a:ext uri="{FF2B5EF4-FFF2-40B4-BE49-F238E27FC236}">
              <a16:creationId xmlns:a16="http://schemas.microsoft.com/office/drawing/2014/main" id="{A2982F01-5317-4307-909F-B638516ADE27}"/>
            </a:ext>
          </a:extLst>
        </xdr:cNvPr>
        <xdr:cNvSpPr txBox="1"/>
      </xdr:nvSpPr>
      <xdr:spPr>
        <a:xfrm>
          <a:off x="4212590" y="109554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63</xdr:row>
      <xdr:rowOff>150223</xdr:rowOff>
    </xdr:from>
    <xdr:to>
      <xdr:col>24</xdr:col>
      <xdr:colOff>152400</xdr:colOff>
      <xdr:row>63</xdr:row>
      <xdr:rowOff>150223</xdr:rowOff>
    </xdr:to>
    <xdr:cxnSp macro="">
      <xdr:nvCxnSpPr>
        <xdr:cNvPr id="175" name="直線コネクタ 174">
          <a:extLst>
            <a:ext uri="{FF2B5EF4-FFF2-40B4-BE49-F238E27FC236}">
              <a16:creationId xmlns:a16="http://schemas.microsoft.com/office/drawing/2014/main" id="{3994BE78-7F26-42AA-885F-C96FBAFE613A}"/>
            </a:ext>
          </a:extLst>
        </xdr:cNvPr>
        <xdr:cNvCxnSpPr/>
      </xdr:nvCxnSpPr>
      <xdr:spPr>
        <a:xfrm>
          <a:off x="4112260" y="10951573"/>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62610</xdr:rowOff>
    </xdr:from>
    <xdr:ext cx="340478" cy="259045"/>
    <xdr:sp macro="" textlink="">
      <xdr:nvSpPr>
        <xdr:cNvPr id="176" name="【橋りょう・トンネル】&#10;有形固定資産減価償却率最大値テキスト">
          <a:extLst>
            <a:ext uri="{FF2B5EF4-FFF2-40B4-BE49-F238E27FC236}">
              <a16:creationId xmlns:a16="http://schemas.microsoft.com/office/drawing/2014/main" id="{AB0626B4-C994-46A5-833C-924229B19075}"/>
            </a:ext>
          </a:extLst>
        </xdr:cNvPr>
        <xdr:cNvSpPr txBox="1"/>
      </xdr:nvSpPr>
      <xdr:spPr>
        <a:xfrm>
          <a:off x="4212590" y="931710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115933</xdr:rowOff>
    </xdr:from>
    <xdr:to>
      <xdr:col>24</xdr:col>
      <xdr:colOff>152400</xdr:colOff>
      <xdr:row>55</xdr:row>
      <xdr:rowOff>115933</xdr:rowOff>
    </xdr:to>
    <xdr:cxnSp macro="">
      <xdr:nvCxnSpPr>
        <xdr:cNvPr id="177" name="直線コネクタ 176">
          <a:extLst>
            <a:ext uri="{FF2B5EF4-FFF2-40B4-BE49-F238E27FC236}">
              <a16:creationId xmlns:a16="http://schemas.microsoft.com/office/drawing/2014/main" id="{A3881F74-2AE6-474F-9914-22F3FC6E9AC9}"/>
            </a:ext>
          </a:extLst>
        </xdr:cNvPr>
        <xdr:cNvCxnSpPr/>
      </xdr:nvCxnSpPr>
      <xdr:spPr>
        <a:xfrm>
          <a:off x="4112260" y="9545683"/>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97807</xdr:rowOff>
    </xdr:from>
    <xdr:ext cx="405111" cy="259045"/>
    <xdr:sp macro="" textlink="">
      <xdr:nvSpPr>
        <xdr:cNvPr id="178" name="【橋りょう・トンネル】&#10;有形固定資産減価償却率平均値テキスト">
          <a:extLst>
            <a:ext uri="{FF2B5EF4-FFF2-40B4-BE49-F238E27FC236}">
              <a16:creationId xmlns:a16="http://schemas.microsoft.com/office/drawing/2014/main" id="{CFC31483-8B9F-4A7C-90B6-180C5B8EE205}"/>
            </a:ext>
          </a:extLst>
        </xdr:cNvPr>
        <xdr:cNvSpPr txBox="1"/>
      </xdr:nvSpPr>
      <xdr:spPr>
        <a:xfrm>
          <a:off x="4212590" y="1038099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74930</xdr:rowOff>
    </xdr:from>
    <xdr:to>
      <xdr:col>24</xdr:col>
      <xdr:colOff>114300</xdr:colOff>
      <xdr:row>62</xdr:row>
      <xdr:rowOff>5080</xdr:rowOff>
    </xdr:to>
    <xdr:sp macro="" textlink="">
      <xdr:nvSpPr>
        <xdr:cNvPr id="179" name="フローチャート: 判断 178">
          <a:extLst>
            <a:ext uri="{FF2B5EF4-FFF2-40B4-BE49-F238E27FC236}">
              <a16:creationId xmlns:a16="http://schemas.microsoft.com/office/drawing/2014/main" id="{6C5DFD75-CBBF-409C-A97A-89E1682B3086}"/>
            </a:ext>
          </a:extLst>
        </xdr:cNvPr>
        <xdr:cNvSpPr/>
      </xdr:nvSpPr>
      <xdr:spPr>
        <a:xfrm>
          <a:off x="4131310" y="10533380"/>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61</xdr:row>
      <xdr:rowOff>76563</xdr:rowOff>
    </xdr:from>
    <xdr:to>
      <xdr:col>20</xdr:col>
      <xdr:colOff>38100</xdr:colOff>
      <xdr:row>62</xdr:row>
      <xdr:rowOff>6713</xdr:rowOff>
    </xdr:to>
    <xdr:sp macro="" textlink="">
      <xdr:nvSpPr>
        <xdr:cNvPr id="180" name="フローチャート: 判断 179">
          <a:extLst>
            <a:ext uri="{FF2B5EF4-FFF2-40B4-BE49-F238E27FC236}">
              <a16:creationId xmlns:a16="http://schemas.microsoft.com/office/drawing/2014/main" id="{01C191F3-C771-4384-A415-EF6DB4CC86A5}"/>
            </a:ext>
          </a:extLst>
        </xdr:cNvPr>
        <xdr:cNvSpPr/>
      </xdr:nvSpPr>
      <xdr:spPr>
        <a:xfrm>
          <a:off x="3388360" y="10535013"/>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61</xdr:row>
      <xdr:rowOff>68399</xdr:rowOff>
    </xdr:from>
    <xdr:to>
      <xdr:col>15</xdr:col>
      <xdr:colOff>101600</xdr:colOff>
      <xdr:row>61</xdr:row>
      <xdr:rowOff>169999</xdr:rowOff>
    </xdr:to>
    <xdr:sp macro="" textlink="">
      <xdr:nvSpPr>
        <xdr:cNvPr id="181" name="フローチャート: 判断 180">
          <a:extLst>
            <a:ext uri="{FF2B5EF4-FFF2-40B4-BE49-F238E27FC236}">
              <a16:creationId xmlns:a16="http://schemas.microsoft.com/office/drawing/2014/main" id="{796FC032-D92A-41FD-B96B-C0D6155016D6}"/>
            </a:ext>
          </a:extLst>
        </xdr:cNvPr>
        <xdr:cNvSpPr/>
      </xdr:nvSpPr>
      <xdr:spPr>
        <a:xfrm>
          <a:off x="2571750" y="10524944"/>
          <a:ext cx="9779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61</xdr:row>
      <xdr:rowOff>48804</xdr:rowOff>
    </xdr:from>
    <xdr:to>
      <xdr:col>10</xdr:col>
      <xdr:colOff>165100</xdr:colOff>
      <xdr:row>61</xdr:row>
      <xdr:rowOff>150404</xdr:rowOff>
    </xdr:to>
    <xdr:sp macro="" textlink="">
      <xdr:nvSpPr>
        <xdr:cNvPr id="182" name="フローチャート: 判断 181">
          <a:extLst>
            <a:ext uri="{FF2B5EF4-FFF2-40B4-BE49-F238E27FC236}">
              <a16:creationId xmlns:a16="http://schemas.microsoft.com/office/drawing/2014/main" id="{948E5FA7-29D3-4E14-95CA-61A3B35AB57D}"/>
            </a:ext>
          </a:extLst>
        </xdr:cNvPr>
        <xdr:cNvSpPr/>
      </xdr:nvSpPr>
      <xdr:spPr>
        <a:xfrm>
          <a:off x="1774190" y="10509159"/>
          <a:ext cx="10922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61</xdr:row>
      <xdr:rowOff>39007</xdr:rowOff>
    </xdr:from>
    <xdr:to>
      <xdr:col>6</xdr:col>
      <xdr:colOff>38100</xdr:colOff>
      <xdr:row>61</xdr:row>
      <xdr:rowOff>140607</xdr:rowOff>
    </xdr:to>
    <xdr:sp macro="" textlink="">
      <xdr:nvSpPr>
        <xdr:cNvPr id="183" name="フローチャート: 判断 182">
          <a:extLst>
            <a:ext uri="{FF2B5EF4-FFF2-40B4-BE49-F238E27FC236}">
              <a16:creationId xmlns:a16="http://schemas.microsoft.com/office/drawing/2014/main" id="{F7B24153-5638-41BB-85E5-87202AAAEC12}"/>
            </a:ext>
          </a:extLst>
        </xdr:cNvPr>
        <xdr:cNvSpPr/>
      </xdr:nvSpPr>
      <xdr:spPr>
        <a:xfrm>
          <a:off x="988060" y="10497457"/>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4" name="テキスト ボックス 183">
          <a:extLst>
            <a:ext uri="{FF2B5EF4-FFF2-40B4-BE49-F238E27FC236}">
              <a16:creationId xmlns:a16="http://schemas.microsoft.com/office/drawing/2014/main" id="{782915F9-47D7-4429-AFEE-1721788E1241}"/>
            </a:ext>
          </a:extLst>
        </xdr:cNvPr>
        <xdr:cNvSpPr txBox="1"/>
      </xdr:nvSpPr>
      <xdr:spPr>
        <a:xfrm>
          <a:off x="400304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FB5AA35C-77E4-4102-830C-58065ED226C0}"/>
            </a:ext>
          </a:extLst>
        </xdr:cNvPr>
        <xdr:cNvSpPr txBox="1"/>
      </xdr:nvSpPr>
      <xdr:spPr>
        <a:xfrm>
          <a:off x="32600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0114A652-26EB-47A4-9CDB-3ADF7F180F57}"/>
            </a:ext>
          </a:extLst>
        </xdr:cNvPr>
        <xdr:cNvSpPr txBox="1"/>
      </xdr:nvSpPr>
      <xdr:spPr>
        <a:xfrm>
          <a:off x="24549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7" name="テキスト ボックス 186">
          <a:extLst>
            <a:ext uri="{FF2B5EF4-FFF2-40B4-BE49-F238E27FC236}">
              <a16:creationId xmlns:a16="http://schemas.microsoft.com/office/drawing/2014/main" id="{985DF72C-CAE3-43AF-9A52-F4E692875EBC}"/>
            </a:ext>
          </a:extLst>
        </xdr:cNvPr>
        <xdr:cNvSpPr txBox="1"/>
      </xdr:nvSpPr>
      <xdr:spPr>
        <a:xfrm>
          <a:off x="16573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8" name="テキスト ボックス 187">
          <a:extLst>
            <a:ext uri="{FF2B5EF4-FFF2-40B4-BE49-F238E27FC236}">
              <a16:creationId xmlns:a16="http://schemas.microsoft.com/office/drawing/2014/main" id="{7539DB12-B2EB-43B2-A8DB-71EA8637E513}"/>
            </a:ext>
          </a:extLst>
        </xdr:cNvPr>
        <xdr:cNvSpPr txBox="1"/>
      </xdr:nvSpPr>
      <xdr:spPr>
        <a:xfrm>
          <a:off x="8597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96157</xdr:rowOff>
    </xdr:from>
    <xdr:to>
      <xdr:col>24</xdr:col>
      <xdr:colOff>114300</xdr:colOff>
      <xdr:row>62</xdr:row>
      <xdr:rowOff>26307</xdr:rowOff>
    </xdr:to>
    <xdr:sp macro="" textlink="">
      <xdr:nvSpPr>
        <xdr:cNvPr id="189" name="楕円 188">
          <a:extLst>
            <a:ext uri="{FF2B5EF4-FFF2-40B4-BE49-F238E27FC236}">
              <a16:creationId xmlns:a16="http://schemas.microsoft.com/office/drawing/2014/main" id="{50094305-8238-445E-82D4-C605A29B8EDD}"/>
            </a:ext>
          </a:extLst>
        </xdr:cNvPr>
        <xdr:cNvSpPr/>
      </xdr:nvSpPr>
      <xdr:spPr>
        <a:xfrm>
          <a:off x="4131310" y="10550797"/>
          <a:ext cx="9779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61</xdr:row>
      <xdr:rowOff>74584</xdr:rowOff>
    </xdr:from>
    <xdr:ext cx="405111" cy="259045"/>
    <xdr:sp macro="" textlink="">
      <xdr:nvSpPr>
        <xdr:cNvPr id="190" name="【橋りょう・トンネル】&#10;有形固定資産減価償却率該当値テキスト">
          <a:extLst>
            <a:ext uri="{FF2B5EF4-FFF2-40B4-BE49-F238E27FC236}">
              <a16:creationId xmlns:a16="http://schemas.microsoft.com/office/drawing/2014/main" id="{6A683ABC-170D-4B05-93AD-19440C679572}"/>
            </a:ext>
          </a:extLst>
        </xdr:cNvPr>
        <xdr:cNvSpPr txBox="1"/>
      </xdr:nvSpPr>
      <xdr:spPr>
        <a:xfrm>
          <a:off x="4212590" y="105330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61</xdr:row>
      <xdr:rowOff>74930</xdr:rowOff>
    </xdr:from>
    <xdr:to>
      <xdr:col>20</xdr:col>
      <xdr:colOff>38100</xdr:colOff>
      <xdr:row>62</xdr:row>
      <xdr:rowOff>5080</xdr:rowOff>
    </xdr:to>
    <xdr:sp macro="" textlink="">
      <xdr:nvSpPr>
        <xdr:cNvPr id="191" name="楕円 190">
          <a:extLst>
            <a:ext uri="{FF2B5EF4-FFF2-40B4-BE49-F238E27FC236}">
              <a16:creationId xmlns:a16="http://schemas.microsoft.com/office/drawing/2014/main" id="{A7CBA08B-AD2F-46BE-AA58-27D33EA9C406}"/>
            </a:ext>
          </a:extLst>
        </xdr:cNvPr>
        <xdr:cNvSpPr/>
      </xdr:nvSpPr>
      <xdr:spPr>
        <a:xfrm>
          <a:off x="3388360" y="10533380"/>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61</xdr:row>
      <xdr:rowOff>125730</xdr:rowOff>
    </xdr:from>
    <xdr:to>
      <xdr:col>24</xdr:col>
      <xdr:colOff>63500</xdr:colOff>
      <xdr:row>61</xdr:row>
      <xdr:rowOff>146957</xdr:rowOff>
    </xdr:to>
    <xdr:cxnSp macro="">
      <xdr:nvCxnSpPr>
        <xdr:cNvPr id="192" name="直線コネクタ 191">
          <a:extLst>
            <a:ext uri="{FF2B5EF4-FFF2-40B4-BE49-F238E27FC236}">
              <a16:creationId xmlns:a16="http://schemas.microsoft.com/office/drawing/2014/main" id="{6F94F834-161D-4CC8-ADC9-40754968B8BC}"/>
            </a:ext>
          </a:extLst>
        </xdr:cNvPr>
        <xdr:cNvCxnSpPr/>
      </xdr:nvCxnSpPr>
      <xdr:spPr>
        <a:xfrm>
          <a:off x="3431540" y="10587990"/>
          <a:ext cx="742950" cy="155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61</xdr:row>
      <xdr:rowOff>55335</xdr:rowOff>
    </xdr:from>
    <xdr:to>
      <xdr:col>15</xdr:col>
      <xdr:colOff>101600</xdr:colOff>
      <xdr:row>61</xdr:row>
      <xdr:rowOff>156935</xdr:rowOff>
    </xdr:to>
    <xdr:sp macro="" textlink="">
      <xdr:nvSpPr>
        <xdr:cNvPr id="193" name="楕円 192">
          <a:extLst>
            <a:ext uri="{FF2B5EF4-FFF2-40B4-BE49-F238E27FC236}">
              <a16:creationId xmlns:a16="http://schemas.microsoft.com/office/drawing/2014/main" id="{77453D31-2439-4C77-A8B0-AED42A0DDA7D}"/>
            </a:ext>
          </a:extLst>
        </xdr:cNvPr>
        <xdr:cNvSpPr/>
      </xdr:nvSpPr>
      <xdr:spPr>
        <a:xfrm>
          <a:off x="2571750" y="10517595"/>
          <a:ext cx="9779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61</xdr:row>
      <xdr:rowOff>106135</xdr:rowOff>
    </xdr:from>
    <xdr:to>
      <xdr:col>19</xdr:col>
      <xdr:colOff>177800</xdr:colOff>
      <xdr:row>61</xdr:row>
      <xdr:rowOff>125730</xdr:rowOff>
    </xdr:to>
    <xdr:cxnSp macro="">
      <xdr:nvCxnSpPr>
        <xdr:cNvPr id="194" name="直線コネクタ 193">
          <a:extLst>
            <a:ext uri="{FF2B5EF4-FFF2-40B4-BE49-F238E27FC236}">
              <a16:creationId xmlns:a16="http://schemas.microsoft.com/office/drawing/2014/main" id="{DC77ED02-8C28-458F-8ABB-57860F903F24}"/>
            </a:ext>
          </a:extLst>
        </xdr:cNvPr>
        <xdr:cNvCxnSpPr/>
      </xdr:nvCxnSpPr>
      <xdr:spPr>
        <a:xfrm>
          <a:off x="2626360" y="10562680"/>
          <a:ext cx="805180" cy="253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61</xdr:row>
      <xdr:rowOff>30843</xdr:rowOff>
    </xdr:from>
    <xdr:to>
      <xdr:col>10</xdr:col>
      <xdr:colOff>165100</xdr:colOff>
      <xdr:row>61</xdr:row>
      <xdr:rowOff>132443</xdr:rowOff>
    </xdr:to>
    <xdr:sp macro="" textlink="">
      <xdr:nvSpPr>
        <xdr:cNvPr id="195" name="楕円 194">
          <a:extLst>
            <a:ext uri="{FF2B5EF4-FFF2-40B4-BE49-F238E27FC236}">
              <a16:creationId xmlns:a16="http://schemas.microsoft.com/office/drawing/2014/main" id="{8A88F394-047E-4B8D-8272-DFF13247CFFB}"/>
            </a:ext>
          </a:extLst>
        </xdr:cNvPr>
        <xdr:cNvSpPr/>
      </xdr:nvSpPr>
      <xdr:spPr>
        <a:xfrm>
          <a:off x="1774190" y="10487388"/>
          <a:ext cx="10922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61</xdr:row>
      <xdr:rowOff>81643</xdr:rowOff>
    </xdr:from>
    <xdr:to>
      <xdr:col>15</xdr:col>
      <xdr:colOff>50800</xdr:colOff>
      <xdr:row>61</xdr:row>
      <xdr:rowOff>106135</xdr:rowOff>
    </xdr:to>
    <xdr:cxnSp macro="">
      <xdr:nvCxnSpPr>
        <xdr:cNvPr id="196" name="直線コネクタ 195">
          <a:extLst>
            <a:ext uri="{FF2B5EF4-FFF2-40B4-BE49-F238E27FC236}">
              <a16:creationId xmlns:a16="http://schemas.microsoft.com/office/drawing/2014/main" id="{19414192-97C1-4404-9BA1-23D0E28C73E8}"/>
            </a:ext>
          </a:extLst>
        </xdr:cNvPr>
        <xdr:cNvCxnSpPr/>
      </xdr:nvCxnSpPr>
      <xdr:spPr>
        <a:xfrm>
          <a:off x="1828800" y="10541998"/>
          <a:ext cx="797560" cy="206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61</xdr:row>
      <xdr:rowOff>40640</xdr:rowOff>
    </xdr:from>
    <xdr:to>
      <xdr:col>6</xdr:col>
      <xdr:colOff>38100</xdr:colOff>
      <xdr:row>61</xdr:row>
      <xdr:rowOff>142240</xdr:rowOff>
    </xdr:to>
    <xdr:sp macro="" textlink="">
      <xdr:nvSpPr>
        <xdr:cNvPr id="197" name="楕円 196">
          <a:extLst>
            <a:ext uri="{FF2B5EF4-FFF2-40B4-BE49-F238E27FC236}">
              <a16:creationId xmlns:a16="http://schemas.microsoft.com/office/drawing/2014/main" id="{ECF2DB20-449C-4947-B6DF-42495B0981CD}"/>
            </a:ext>
          </a:extLst>
        </xdr:cNvPr>
        <xdr:cNvSpPr/>
      </xdr:nvSpPr>
      <xdr:spPr>
        <a:xfrm>
          <a:off x="988060" y="10499090"/>
          <a:ext cx="7874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61</xdr:row>
      <xdr:rowOff>81643</xdr:rowOff>
    </xdr:from>
    <xdr:to>
      <xdr:col>10</xdr:col>
      <xdr:colOff>114300</xdr:colOff>
      <xdr:row>61</xdr:row>
      <xdr:rowOff>91440</xdr:rowOff>
    </xdr:to>
    <xdr:cxnSp macro="">
      <xdr:nvCxnSpPr>
        <xdr:cNvPr id="198" name="直線コネクタ 197">
          <a:extLst>
            <a:ext uri="{FF2B5EF4-FFF2-40B4-BE49-F238E27FC236}">
              <a16:creationId xmlns:a16="http://schemas.microsoft.com/office/drawing/2014/main" id="{A382E981-C735-41F4-B3C0-618224EBA9B9}"/>
            </a:ext>
          </a:extLst>
        </xdr:cNvPr>
        <xdr:cNvCxnSpPr/>
      </xdr:nvCxnSpPr>
      <xdr:spPr>
        <a:xfrm flipV="1">
          <a:off x="1031240" y="10541998"/>
          <a:ext cx="797560" cy="117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61</xdr:row>
      <xdr:rowOff>169290</xdr:rowOff>
    </xdr:from>
    <xdr:ext cx="405111" cy="259045"/>
    <xdr:sp macro="" textlink="">
      <xdr:nvSpPr>
        <xdr:cNvPr id="199" name="n_1aveValue【橋りょう・トンネル】&#10;有形固定資産減価償却率">
          <a:extLst>
            <a:ext uri="{FF2B5EF4-FFF2-40B4-BE49-F238E27FC236}">
              <a16:creationId xmlns:a16="http://schemas.microsoft.com/office/drawing/2014/main" id="{AFCFFFFF-EF10-42A4-A41C-DA13E0DD7F91}"/>
            </a:ext>
          </a:extLst>
        </xdr:cNvPr>
        <xdr:cNvSpPr txBox="1"/>
      </xdr:nvSpPr>
      <xdr:spPr>
        <a:xfrm>
          <a:off x="3239144" y="106315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61</xdr:row>
      <xdr:rowOff>161126</xdr:rowOff>
    </xdr:from>
    <xdr:ext cx="405111" cy="259045"/>
    <xdr:sp macro="" textlink="">
      <xdr:nvSpPr>
        <xdr:cNvPr id="200" name="n_2aveValue【橋りょう・トンネル】&#10;有形固定資産減価償却率">
          <a:extLst>
            <a:ext uri="{FF2B5EF4-FFF2-40B4-BE49-F238E27FC236}">
              <a16:creationId xmlns:a16="http://schemas.microsoft.com/office/drawing/2014/main" id="{63DF692F-CFC7-4E56-89CA-56E799F84600}"/>
            </a:ext>
          </a:extLst>
        </xdr:cNvPr>
        <xdr:cNvSpPr txBox="1"/>
      </xdr:nvSpPr>
      <xdr:spPr>
        <a:xfrm>
          <a:off x="2439044" y="106214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61</xdr:row>
      <xdr:rowOff>141531</xdr:rowOff>
    </xdr:from>
    <xdr:ext cx="405111" cy="259045"/>
    <xdr:sp macro="" textlink="">
      <xdr:nvSpPr>
        <xdr:cNvPr id="201" name="n_3aveValue【橋りょう・トンネル】&#10;有形固定資産減価償却率">
          <a:extLst>
            <a:ext uri="{FF2B5EF4-FFF2-40B4-BE49-F238E27FC236}">
              <a16:creationId xmlns:a16="http://schemas.microsoft.com/office/drawing/2014/main" id="{EBEDD177-545C-480D-BF1A-1BF1B4C5421B}"/>
            </a:ext>
          </a:extLst>
        </xdr:cNvPr>
        <xdr:cNvSpPr txBox="1"/>
      </xdr:nvSpPr>
      <xdr:spPr>
        <a:xfrm>
          <a:off x="1641484" y="105980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157134</xdr:rowOff>
    </xdr:from>
    <xdr:ext cx="405111" cy="259045"/>
    <xdr:sp macro="" textlink="">
      <xdr:nvSpPr>
        <xdr:cNvPr id="202" name="n_4aveValue【橋りょう・トンネル】&#10;有形固定資産減価償却率">
          <a:extLst>
            <a:ext uri="{FF2B5EF4-FFF2-40B4-BE49-F238E27FC236}">
              <a16:creationId xmlns:a16="http://schemas.microsoft.com/office/drawing/2014/main" id="{25A81040-3AA4-4E71-9784-160BC68AB786}"/>
            </a:ext>
          </a:extLst>
        </xdr:cNvPr>
        <xdr:cNvSpPr txBox="1"/>
      </xdr:nvSpPr>
      <xdr:spPr>
        <a:xfrm>
          <a:off x="855354" y="102745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60</xdr:row>
      <xdr:rowOff>21607</xdr:rowOff>
    </xdr:from>
    <xdr:ext cx="405111" cy="259045"/>
    <xdr:sp macro="" textlink="">
      <xdr:nvSpPr>
        <xdr:cNvPr id="203" name="n_1mainValue【橋りょう・トンネル】&#10;有形固定資産減価償却率">
          <a:extLst>
            <a:ext uri="{FF2B5EF4-FFF2-40B4-BE49-F238E27FC236}">
              <a16:creationId xmlns:a16="http://schemas.microsoft.com/office/drawing/2014/main" id="{FDEF32A3-8385-4376-B012-25530A2889F8}"/>
            </a:ext>
          </a:extLst>
        </xdr:cNvPr>
        <xdr:cNvSpPr txBox="1"/>
      </xdr:nvSpPr>
      <xdr:spPr>
        <a:xfrm>
          <a:off x="3239144" y="103047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60</xdr:row>
      <xdr:rowOff>2012</xdr:rowOff>
    </xdr:from>
    <xdr:ext cx="405111" cy="259045"/>
    <xdr:sp macro="" textlink="">
      <xdr:nvSpPr>
        <xdr:cNvPr id="204" name="n_2mainValue【橋りょう・トンネル】&#10;有形固定資産減価償却率">
          <a:extLst>
            <a:ext uri="{FF2B5EF4-FFF2-40B4-BE49-F238E27FC236}">
              <a16:creationId xmlns:a16="http://schemas.microsoft.com/office/drawing/2014/main" id="{1F7A7FA3-C9A2-47F0-8584-5BE8A3970EB3}"/>
            </a:ext>
          </a:extLst>
        </xdr:cNvPr>
        <xdr:cNvSpPr txBox="1"/>
      </xdr:nvSpPr>
      <xdr:spPr>
        <a:xfrm>
          <a:off x="2439044" y="102890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148970</xdr:rowOff>
    </xdr:from>
    <xdr:ext cx="405111" cy="259045"/>
    <xdr:sp macro="" textlink="">
      <xdr:nvSpPr>
        <xdr:cNvPr id="205" name="n_3mainValue【橋りょう・トンネル】&#10;有形固定資産減価償却率">
          <a:extLst>
            <a:ext uri="{FF2B5EF4-FFF2-40B4-BE49-F238E27FC236}">
              <a16:creationId xmlns:a16="http://schemas.microsoft.com/office/drawing/2014/main" id="{228BC9FC-1FAA-4E09-A418-A822DF76F89E}"/>
            </a:ext>
          </a:extLst>
        </xdr:cNvPr>
        <xdr:cNvSpPr txBox="1"/>
      </xdr:nvSpPr>
      <xdr:spPr>
        <a:xfrm>
          <a:off x="1641484" y="102645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61</xdr:row>
      <xdr:rowOff>133367</xdr:rowOff>
    </xdr:from>
    <xdr:ext cx="405111" cy="259045"/>
    <xdr:sp macro="" textlink="">
      <xdr:nvSpPr>
        <xdr:cNvPr id="206" name="n_4mainValue【橋りょう・トンネル】&#10;有形固定資産減価償却率">
          <a:extLst>
            <a:ext uri="{FF2B5EF4-FFF2-40B4-BE49-F238E27FC236}">
              <a16:creationId xmlns:a16="http://schemas.microsoft.com/office/drawing/2014/main" id="{25CB995F-FDE2-4EC6-9D84-2A06324415AC}"/>
            </a:ext>
          </a:extLst>
        </xdr:cNvPr>
        <xdr:cNvSpPr txBox="1"/>
      </xdr:nvSpPr>
      <xdr:spPr>
        <a:xfrm>
          <a:off x="855354" y="105880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7" name="正方形/長方形 206">
          <a:extLst>
            <a:ext uri="{FF2B5EF4-FFF2-40B4-BE49-F238E27FC236}">
              <a16:creationId xmlns:a16="http://schemas.microsoft.com/office/drawing/2014/main" id="{FCA86F12-C130-498A-8752-513ED185C774}"/>
            </a:ext>
          </a:extLst>
        </xdr:cNvPr>
        <xdr:cNvSpPr/>
      </xdr:nvSpPr>
      <xdr:spPr>
        <a:xfrm>
          <a:off x="5960110" y="800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8" name="正方形/長方形 207">
          <a:extLst>
            <a:ext uri="{FF2B5EF4-FFF2-40B4-BE49-F238E27FC236}">
              <a16:creationId xmlns:a16="http://schemas.microsoft.com/office/drawing/2014/main" id="{7D90506E-22E2-4DD6-808D-96DC6CF682C3}"/>
            </a:ext>
          </a:extLst>
        </xdr:cNvPr>
        <xdr:cNvSpPr/>
      </xdr:nvSpPr>
      <xdr:spPr>
        <a:xfrm>
          <a:off x="606044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9" name="正方形/長方形 208">
          <a:extLst>
            <a:ext uri="{FF2B5EF4-FFF2-40B4-BE49-F238E27FC236}">
              <a16:creationId xmlns:a16="http://schemas.microsoft.com/office/drawing/2014/main" id="{09474455-ED23-4C08-8E8B-F0618EB1260B}"/>
            </a:ext>
          </a:extLst>
        </xdr:cNvPr>
        <xdr:cNvSpPr/>
      </xdr:nvSpPr>
      <xdr:spPr>
        <a:xfrm>
          <a:off x="606044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10" name="正方形/長方形 209">
          <a:extLst>
            <a:ext uri="{FF2B5EF4-FFF2-40B4-BE49-F238E27FC236}">
              <a16:creationId xmlns:a16="http://schemas.microsoft.com/office/drawing/2014/main" id="{19DB4B2D-F4F9-4F71-AAF0-DAA08810E92C}"/>
            </a:ext>
          </a:extLst>
        </xdr:cNvPr>
        <xdr:cNvSpPr/>
      </xdr:nvSpPr>
      <xdr:spPr>
        <a:xfrm>
          <a:off x="698881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11" name="正方形/長方形 210">
          <a:extLst>
            <a:ext uri="{FF2B5EF4-FFF2-40B4-BE49-F238E27FC236}">
              <a16:creationId xmlns:a16="http://schemas.microsoft.com/office/drawing/2014/main" id="{88623BC2-671B-46F0-9D93-E2C215D49A25}"/>
            </a:ext>
          </a:extLst>
        </xdr:cNvPr>
        <xdr:cNvSpPr/>
      </xdr:nvSpPr>
      <xdr:spPr>
        <a:xfrm>
          <a:off x="698881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162,999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2" name="正方形/長方形 211">
          <a:extLst>
            <a:ext uri="{FF2B5EF4-FFF2-40B4-BE49-F238E27FC236}">
              <a16:creationId xmlns:a16="http://schemas.microsoft.com/office/drawing/2014/main" id="{6A4EA1B1-82F8-4EDF-91E3-EDA4963519CE}"/>
            </a:ext>
          </a:extLst>
        </xdr:cNvPr>
        <xdr:cNvSpPr/>
      </xdr:nvSpPr>
      <xdr:spPr>
        <a:xfrm>
          <a:off x="801751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3" name="正方形/長方形 212">
          <a:extLst>
            <a:ext uri="{FF2B5EF4-FFF2-40B4-BE49-F238E27FC236}">
              <a16:creationId xmlns:a16="http://schemas.microsoft.com/office/drawing/2014/main" id="{0822087A-4002-49EE-9B20-BF5671B774BB}"/>
            </a:ext>
          </a:extLst>
        </xdr:cNvPr>
        <xdr:cNvSpPr/>
      </xdr:nvSpPr>
      <xdr:spPr>
        <a:xfrm>
          <a:off x="801751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134,424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4" name="正方形/長方形 213">
          <a:extLst>
            <a:ext uri="{FF2B5EF4-FFF2-40B4-BE49-F238E27FC236}">
              <a16:creationId xmlns:a16="http://schemas.microsoft.com/office/drawing/2014/main" id="{AD06E776-5494-48A1-B267-7E6EDA5C562E}"/>
            </a:ext>
          </a:extLst>
        </xdr:cNvPr>
        <xdr:cNvSpPr/>
      </xdr:nvSpPr>
      <xdr:spPr>
        <a:xfrm>
          <a:off x="5960110" y="914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5" name="テキスト ボックス 214">
          <a:extLst>
            <a:ext uri="{FF2B5EF4-FFF2-40B4-BE49-F238E27FC236}">
              <a16:creationId xmlns:a16="http://schemas.microsoft.com/office/drawing/2014/main" id="{19B90C8A-0557-4802-9AA9-49590964D17D}"/>
            </a:ext>
          </a:extLst>
        </xdr:cNvPr>
        <xdr:cNvSpPr txBox="1"/>
      </xdr:nvSpPr>
      <xdr:spPr>
        <a:xfrm>
          <a:off x="592201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6" name="直線コネクタ 215">
          <a:extLst>
            <a:ext uri="{FF2B5EF4-FFF2-40B4-BE49-F238E27FC236}">
              <a16:creationId xmlns:a16="http://schemas.microsoft.com/office/drawing/2014/main" id="{ADAB948B-1E1A-4CB5-B00F-77485FFC4E95}"/>
            </a:ext>
          </a:extLst>
        </xdr:cNvPr>
        <xdr:cNvCxnSpPr/>
      </xdr:nvCxnSpPr>
      <xdr:spPr>
        <a:xfrm>
          <a:off x="5960110" y="11430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217" name="直線コネクタ 216">
          <a:extLst>
            <a:ext uri="{FF2B5EF4-FFF2-40B4-BE49-F238E27FC236}">
              <a16:creationId xmlns:a16="http://schemas.microsoft.com/office/drawing/2014/main" id="{D62570C2-B994-416A-BB88-C4BE52CB60C1}"/>
            </a:ext>
          </a:extLst>
        </xdr:cNvPr>
        <xdr:cNvCxnSpPr/>
      </xdr:nvCxnSpPr>
      <xdr:spPr>
        <a:xfrm>
          <a:off x="5960110" y="11049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105427</xdr:rowOff>
    </xdr:from>
    <xdr:ext cx="248786" cy="259045"/>
    <xdr:sp macro="" textlink="">
      <xdr:nvSpPr>
        <xdr:cNvPr id="218" name="テキスト ボックス 217">
          <a:extLst>
            <a:ext uri="{FF2B5EF4-FFF2-40B4-BE49-F238E27FC236}">
              <a16:creationId xmlns:a16="http://schemas.microsoft.com/office/drawing/2014/main" id="{8B05AB8E-925B-4FB2-8963-804250BC23FF}"/>
            </a:ext>
          </a:extLst>
        </xdr:cNvPr>
        <xdr:cNvSpPr txBox="1"/>
      </xdr:nvSpPr>
      <xdr:spPr>
        <a:xfrm>
          <a:off x="5724659" y="10904872"/>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219" name="直線コネクタ 218">
          <a:extLst>
            <a:ext uri="{FF2B5EF4-FFF2-40B4-BE49-F238E27FC236}">
              <a16:creationId xmlns:a16="http://schemas.microsoft.com/office/drawing/2014/main" id="{4C57AA51-5CC8-4BD3-BBD5-E5C38203C220}"/>
            </a:ext>
          </a:extLst>
        </xdr:cNvPr>
        <xdr:cNvCxnSpPr/>
      </xdr:nvCxnSpPr>
      <xdr:spPr>
        <a:xfrm>
          <a:off x="5960110" y="10668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61</xdr:row>
      <xdr:rowOff>67327</xdr:rowOff>
    </xdr:from>
    <xdr:ext cx="685572" cy="259045"/>
    <xdr:sp macro="" textlink="">
      <xdr:nvSpPr>
        <xdr:cNvPr id="220" name="テキスト ボックス 219">
          <a:extLst>
            <a:ext uri="{FF2B5EF4-FFF2-40B4-BE49-F238E27FC236}">
              <a16:creationId xmlns:a16="http://schemas.microsoft.com/office/drawing/2014/main" id="{A592D1DA-E1E7-43CE-B181-FA76CB1A07B7}"/>
            </a:ext>
          </a:extLst>
        </xdr:cNvPr>
        <xdr:cNvSpPr txBox="1"/>
      </xdr:nvSpPr>
      <xdr:spPr>
        <a:xfrm>
          <a:off x="5331688" y="1052387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21" name="直線コネクタ 220">
          <a:extLst>
            <a:ext uri="{FF2B5EF4-FFF2-40B4-BE49-F238E27FC236}">
              <a16:creationId xmlns:a16="http://schemas.microsoft.com/office/drawing/2014/main" id="{0BF0A672-9B41-4177-9961-534B6952C798}"/>
            </a:ext>
          </a:extLst>
        </xdr:cNvPr>
        <xdr:cNvCxnSpPr/>
      </xdr:nvCxnSpPr>
      <xdr:spPr>
        <a:xfrm>
          <a:off x="5960110" y="10287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59</xdr:row>
      <xdr:rowOff>29227</xdr:rowOff>
    </xdr:from>
    <xdr:ext cx="685572" cy="259045"/>
    <xdr:sp macro="" textlink="">
      <xdr:nvSpPr>
        <xdr:cNvPr id="222" name="テキスト ボックス 221">
          <a:extLst>
            <a:ext uri="{FF2B5EF4-FFF2-40B4-BE49-F238E27FC236}">
              <a16:creationId xmlns:a16="http://schemas.microsoft.com/office/drawing/2014/main" id="{164753B6-5697-405F-972C-05C1612588E2}"/>
            </a:ext>
          </a:extLst>
        </xdr:cNvPr>
        <xdr:cNvSpPr txBox="1"/>
      </xdr:nvSpPr>
      <xdr:spPr>
        <a:xfrm>
          <a:off x="5331688" y="1014287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223" name="直線コネクタ 222">
          <a:extLst>
            <a:ext uri="{FF2B5EF4-FFF2-40B4-BE49-F238E27FC236}">
              <a16:creationId xmlns:a16="http://schemas.microsoft.com/office/drawing/2014/main" id="{74AD0560-1025-4F02-83BA-641441BB07B7}"/>
            </a:ext>
          </a:extLst>
        </xdr:cNvPr>
        <xdr:cNvCxnSpPr/>
      </xdr:nvCxnSpPr>
      <xdr:spPr>
        <a:xfrm>
          <a:off x="5960110" y="9902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162577</xdr:rowOff>
    </xdr:from>
    <xdr:ext cx="685572" cy="259045"/>
    <xdr:sp macro="" textlink="">
      <xdr:nvSpPr>
        <xdr:cNvPr id="224" name="テキスト ボックス 223">
          <a:extLst>
            <a:ext uri="{FF2B5EF4-FFF2-40B4-BE49-F238E27FC236}">
              <a16:creationId xmlns:a16="http://schemas.microsoft.com/office/drawing/2014/main" id="{5B49AED7-0898-4F3F-9417-D1CFF3A4F137}"/>
            </a:ext>
          </a:extLst>
        </xdr:cNvPr>
        <xdr:cNvSpPr txBox="1"/>
      </xdr:nvSpPr>
      <xdr:spPr>
        <a:xfrm>
          <a:off x="5331688" y="976568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225" name="直線コネクタ 224">
          <a:extLst>
            <a:ext uri="{FF2B5EF4-FFF2-40B4-BE49-F238E27FC236}">
              <a16:creationId xmlns:a16="http://schemas.microsoft.com/office/drawing/2014/main" id="{EB11046D-138B-4D2C-8CFC-885D1A12BC05}"/>
            </a:ext>
          </a:extLst>
        </xdr:cNvPr>
        <xdr:cNvCxnSpPr/>
      </xdr:nvCxnSpPr>
      <xdr:spPr>
        <a:xfrm>
          <a:off x="5960110" y="9521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54</xdr:row>
      <xdr:rowOff>124477</xdr:rowOff>
    </xdr:from>
    <xdr:ext cx="685572" cy="259045"/>
    <xdr:sp macro="" textlink="">
      <xdr:nvSpPr>
        <xdr:cNvPr id="226" name="テキスト ボックス 225">
          <a:extLst>
            <a:ext uri="{FF2B5EF4-FFF2-40B4-BE49-F238E27FC236}">
              <a16:creationId xmlns:a16="http://schemas.microsoft.com/office/drawing/2014/main" id="{7D09E046-D3C4-4CA1-A42A-3C29522EF64C}"/>
            </a:ext>
          </a:extLst>
        </xdr:cNvPr>
        <xdr:cNvSpPr txBox="1"/>
      </xdr:nvSpPr>
      <xdr:spPr>
        <a:xfrm>
          <a:off x="5331688" y="938468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7" name="直線コネクタ 226">
          <a:extLst>
            <a:ext uri="{FF2B5EF4-FFF2-40B4-BE49-F238E27FC236}">
              <a16:creationId xmlns:a16="http://schemas.microsoft.com/office/drawing/2014/main" id="{2D3E681B-538B-4768-A3AC-172EB969386F}"/>
            </a:ext>
          </a:extLst>
        </xdr:cNvPr>
        <xdr:cNvCxnSpPr/>
      </xdr:nvCxnSpPr>
      <xdr:spPr>
        <a:xfrm>
          <a:off x="5960110" y="9140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28" name="テキスト ボックス 227">
          <a:extLst>
            <a:ext uri="{FF2B5EF4-FFF2-40B4-BE49-F238E27FC236}">
              <a16:creationId xmlns:a16="http://schemas.microsoft.com/office/drawing/2014/main" id="{2FC4BEFE-87D7-4A24-BDFA-EBCBEDD978C9}"/>
            </a:ext>
          </a:extLst>
        </xdr:cNvPr>
        <xdr:cNvSpPr txBox="1"/>
      </xdr:nvSpPr>
      <xdr:spPr>
        <a:xfrm>
          <a:off x="5331688" y="900368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9" name="【橋りょう・トンネル】&#10;一人当たり有形固定資産（償却資産）額グラフ枠">
          <a:extLst>
            <a:ext uri="{FF2B5EF4-FFF2-40B4-BE49-F238E27FC236}">
              <a16:creationId xmlns:a16="http://schemas.microsoft.com/office/drawing/2014/main" id="{50AA04EC-45FB-4070-80E3-4B73CA6071A5}"/>
            </a:ext>
          </a:extLst>
        </xdr:cNvPr>
        <xdr:cNvSpPr/>
      </xdr:nvSpPr>
      <xdr:spPr>
        <a:xfrm>
          <a:off x="5960110" y="914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153733</xdr:rowOff>
    </xdr:from>
    <xdr:to>
      <xdr:col>54</xdr:col>
      <xdr:colOff>189865</xdr:colOff>
      <xdr:row>64</xdr:row>
      <xdr:rowOff>75669</xdr:rowOff>
    </xdr:to>
    <xdr:cxnSp macro="">
      <xdr:nvCxnSpPr>
        <xdr:cNvPr id="230" name="直線コネクタ 229">
          <a:extLst>
            <a:ext uri="{FF2B5EF4-FFF2-40B4-BE49-F238E27FC236}">
              <a16:creationId xmlns:a16="http://schemas.microsoft.com/office/drawing/2014/main" id="{43825837-5198-44CB-B2F4-4DA57ADEF59D}"/>
            </a:ext>
          </a:extLst>
        </xdr:cNvPr>
        <xdr:cNvCxnSpPr/>
      </xdr:nvCxnSpPr>
      <xdr:spPr>
        <a:xfrm flipV="1">
          <a:off x="9429115" y="9583483"/>
          <a:ext cx="0" cy="14649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79496</xdr:rowOff>
    </xdr:from>
    <xdr:ext cx="469744" cy="259045"/>
    <xdr:sp macro="" textlink="">
      <xdr:nvSpPr>
        <xdr:cNvPr id="231" name="【橋りょう・トンネル】&#10;一人当たり有形固定資産（償却資産）額最小値テキスト">
          <a:extLst>
            <a:ext uri="{FF2B5EF4-FFF2-40B4-BE49-F238E27FC236}">
              <a16:creationId xmlns:a16="http://schemas.microsoft.com/office/drawing/2014/main" id="{FD12B261-686E-42D1-AF75-EF34C7FA895D}"/>
            </a:ext>
          </a:extLst>
        </xdr:cNvPr>
        <xdr:cNvSpPr txBox="1"/>
      </xdr:nvSpPr>
      <xdr:spPr>
        <a:xfrm>
          <a:off x="9467850" y="110522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75669</xdr:rowOff>
    </xdr:from>
    <xdr:to>
      <xdr:col>55</xdr:col>
      <xdr:colOff>88900</xdr:colOff>
      <xdr:row>64</xdr:row>
      <xdr:rowOff>75669</xdr:rowOff>
    </xdr:to>
    <xdr:cxnSp macro="">
      <xdr:nvCxnSpPr>
        <xdr:cNvPr id="232" name="直線コネクタ 231">
          <a:extLst>
            <a:ext uri="{FF2B5EF4-FFF2-40B4-BE49-F238E27FC236}">
              <a16:creationId xmlns:a16="http://schemas.microsoft.com/office/drawing/2014/main" id="{1E0875CE-1280-4116-9FB5-3A92F50D5979}"/>
            </a:ext>
          </a:extLst>
        </xdr:cNvPr>
        <xdr:cNvCxnSpPr/>
      </xdr:nvCxnSpPr>
      <xdr:spPr>
        <a:xfrm>
          <a:off x="9356090" y="11048469"/>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100410</xdr:rowOff>
    </xdr:from>
    <xdr:ext cx="690189" cy="259045"/>
    <xdr:sp macro="" textlink="">
      <xdr:nvSpPr>
        <xdr:cNvPr id="233" name="【橋りょう・トンネル】&#10;一人当たり有形固定資産（償却資産）額最大値テキスト">
          <a:extLst>
            <a:ext uri="{FF2B5EF4-FFF2-40B4-BE49-F238E27FC236}">
              <a16:creationId xmlns:a16="http://schemas.microsoft.com/office/drawing/2014/main" id="{EA2D8758-2DDC-4A0B-AB12-A297917817BC}"/>
            </a:ext>
          </a:extLst>
        </xdr:cNvPr>
        <xdr:cNvSpPr txBox="1"/>
      </xdr:nvSpPr>
      <xdr:spPr>
        <a:xfrm>
          <a:off x="9467850" y="935490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3,846,501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153733</xdr:rowOff>
    </xdr:from>
    <xdr:to>
      <xdr:col>55</xdr:col>
      <xdr:colOff>88900</xdr:colOff>
      <xdr:row>55</xdr:row>
      <xdr:rowOff>153733</xdr:rowOff>
    </xdr:to>
    <xdr:cxnSp macro="">
      <xdr:nvCxnSpPr>
        <xdr:cNvPr id="234" name="直線コネクタ 233">
          <a:extLst>
            <a:ext uri="{FF2B5EF4-FFF2-40B4-BE49-F238E27FC236}">
              <a16:creationId xmlns:a16="http://schemas.microsoft.com/office/drawing/2014/main" id="{B05F2AAD-6D5D-444D-B0C3-349C181829D2}"/>
            </a:ext>
          </a:extLst>
        </xdr:cNvPr>
        <xdr:cNvCxnSpPr/>
      </xdr:nvCxnSpPr>
      <xdr:spPr>
        <a:xfrm>
          <a:off x="9356090" y="9583483"/>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137936</xdr:rowOff>
    </xdr:from>
    <xdr:ext cx="599010" cy="259045"/>
    <xdr:sp macro="" textlink="">
      <xdr:nvSpPr>
        <xdr:cNvPr id="235" name="【橋りょう・トンネル】&#10;一人当たり有形固定資産（償却資産）額平均値テキスト">
          <a:extLst>
            <a:ext uri="{FF2B5EF4-FFF2-40B4-BE49-F238E27FC236}">
              <a16:creationId xmlns:a16="http://schemas.microsoft.com/office/drawing/2014/main" id="{4B01ED6E-E9DB-4A1F-994F-F056EF7F3694}"/>
            </a:ext>
          </a:extLst>
        </xdr:cNvPr>
        <xdr:cNvSpPr txBox="1"/>
      </xdr:nvSpPr>
      <xdr:spPr>
        <a:xfrm>
          <a:off x="9467850" y="1076402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548,008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159509</xdr:rowOff>
    </xdr:from>
    <xdr:to>
      <xdr:col>55</xdr:col>
      <xdr:colOff>50800</xdr:colOff>
      <xdr:row>63</xdr:row>
      <xdr:rowOff>89659</xdr:rowOff>
    </xdr:to>
    <xdr:sp macro="" textlink="">
      <xdr:nvSpPr>
        <xdr:cNvPr id="236" name="フローチャート: 判断 235">
          <a:extLst>
            <a:ext uri="{FF2B5EF4-FFF2-40B4-BE49-F238E27FC236}">
              <a16:creationId xmlns:a16="http://schemas.microsoft.com/office/drawing/2014/main" id="{AC99D1BD-9F56-4284-B20A-63C53B0DE39E}"/>
            </a:ext>
          </a:extLst>
        </xdr:cNvPr>
        <xdr:cNvSpPr/>
      </xdr:nvSpPr>
      <xdr:spPr>
        <a:xfrm>
          <a:off x="9394190" y="10791314"/>
          <a:ext cx="9017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63</xdr:row>
      <xdr:rowOff>615</xdr:rowOff>
    </xdr:from>
    <xdr:to>
      <xdr:col>50</xdr:col>
      <xdr:colOff>165100</xdr:colOff>
      <xdr:row>63</xdr:row>
      <xdr:rowOff>102215</xdr:rowOff>
    </xdr:to>
    <xdr:sp macro="" textlink="">
      <xdr:nvSpPr>
        <xdr:cNvPr id="237" name="フローチャート: 判断 236">
          <a:extLst>
            <a:ext uri="{FF2B5EF4-FFF2-40B4-BE49-F238E27FC236}">
              <a16:creationId xmlns:a16="http://schemas.microsoft.com/office/drawing/2014/main" id="{9DB1BA61-08DD-45BC-9620-956080244C1F}"/>
            </a:ext>
          </a:extLst>
        </xdr:cNvPr>
        <xdr:cNvSpPr/>
      </xdr:nvSpPr>
      <xdr:spPr>
        <a:xfrm>
          <a:off x="8632190" y="10801965"/>
          <a:ext cx="1092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63</xdr:row>
      <xdr:rowOff>2864</xdr:rowOff>
    </xdr:from>
    <xdr:to>
      <xdr:col>46</xdr:col>
      <xdr:colOff>38100</xdr:colOff>
      <xdr:row>63</xdr:row>
      <xdr:rowOff>104464</xdr:rowOff>
    </xdr:to>
    <xdr:sp macro="" textlink="">
      <xdr:nvSpPr>
        <xdr:cNvPr id="238" name="フローチャート: 判断 237">
          <a:extLst>
            <a:ext uri="{FF2B5EF4-FFF2-40B4-BE49-F238E27FC236}">
              <a16:creationId xmlns:a16="http://schemas.microsoft.com/office/drawing/2014/main" id="{F4923BE1-4EF9-4250-AE1B-D965929944AB}"/>
            </a:ext>
          </a:extLst>
        </xdr:cNvPr>
        <xdr:cNvSpPr/>
      </xdr:nvSpPr>
      <xdr:spPr>
        <a:xfrm>
          <a:off x="7846060" y="10804214"/>
          <a:ext cx="7874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63</xdr:row>
      <xdr:rowOff>7404</xdr:rowOff>
    </xdr:from>
    <xdr:to>
      <xdr:col>41</xdr:col>
      <xdr:colOff>101600</xdr:colOff>
      <xdr:row>63</xdr:row>
      <xdr:rowOff>109004</xdr:rowOff>
    </xdr:to>
    <xdr:sp macro="" textlink="">
      <xdr:nvSpPr>
        <xdr:cNvPr id="239" name="フローチャート: 判断 238">
          <a:extLst>
            <a:ext uri="{FF2B5EF4-FFF2-40B4-BE49-F238E27FC236}">
              <a16:creationId xmlns:a16="http://schemas.microsoft.com/office/drawing/2014/main" id="{721C3F13-C9F4-4E7E-BBCB-8FB850A5ABA6}"/>
            </a:ext>
          </a:extLst>
        </xdr:cNvPr>
        <xdr:cNvSpPr/>
      </xdr:nvSpPr>
      <xdr:spPr>
        <a:xfrm>
          <a:off x="7029450" y="10810659"/>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63</xdr:row>
      <xdr:rowOff>31252</xdr:rowOff>
    </xdr:from>
    <xdr:to>
      <xdr:col>36</xdr:col>
      <xdr:colOff>165100</xdr:colOff>
      <xdr:row>63</xdr:row>
      <xdr:rowOff>132852</xdr:rowOff>
    </xdr:to>
    <xdr:sp macro="" textlink="">
      <xdr:nvSpPr>
        <xdr:cNvPr id="240" name="フローチャート: 判断 239">
          <a:extLst>
            <a:ext uri="{FF2B5EF4-FFF2-40B4-BE49-F238E27FC236}">
              <a16:creationId xmlns:a16="http://schemas.microsoft.com/office/drawing/2014/main" id="{D7DE3E1D-7C64-4C30-967E-E72411E6585C}"/>
            </a:ext>
          </a:extLst>
        </xdr:cNvPr>
        <xdr:cNvSpPr/>
      </xdr:nvSpPr>
      <xdr:spPr>
        <a:xfrm>
          <a:off x="6231890" y="10830697"/>
          <a:ext cx="10922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41" name="テキスト ボックス 240">
          <a:extLst>
            <a:ext uri="{FF2B5EF4-FFF2-40B4-BE49-F238E27FC236}">
              <a16:creationId xmlns:a16="http://schemas.microsoft.com/office/drawing/2014/main" id="{A657D793-C456-4894-ACBA-AF6687380797}"/>
            </a:ext>
          </a:extLst>
        </xdr:cNvPr>
        <xdr:cNvSpPr txBox="1"/>
      </xdr:nvSpPr>
      <xdr:spPr>
        <a:xfrm>
          <a:off x="92583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2" name="テキスト ボックス 241">
          <a:extLst>
            <a:ext uri="{FF2B5EF4-FFF2-40B4-BE49-F238E27FC236}">
              <a16:creationId xmlns:a16="http://schemas.microsoft.com/office/drawing/2014/main" id="{16E8E675-4662-40DD-9254-4ECE41FE03DA}"/>
            </a:ext>
          </a:extLst>
        </xdr:cNvPr>
        <xdr:cNvSpPr txBox="1"/>
      </xdr:nvSpPr>
      <xdr:spPr>
        <a:xfrm>
          <a:off x="85153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3" name="テキスト ボックス 242">
          <a:extLst>
            <a:ext uri="{FF2B5EF4-FFF2-40B4-BE49-F238E27FC236}">
              <a16:creationId xmlns:a16="http://schemas.microsoft.com/office/drawing/2014/main" id="{A3C94833-F11C-4A49-874C-4975DE54F051}"/>
            </a:ext>
          </a:extLst>
        </xdr:cNvPr>
        <xdr:cNvSpPr txBox="1"/>
      </xdr:nvSpPr>
      <xdr:spPr>
        <a:xfrm>
          <a:off x="77177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4" name="テキスト ボックス 243">
          <a:extLst>
            <a:ext uri="{FF2B5EF4-FFF2-40B4-BE49-F238E27FC236}">
              <a16:creationId xmlns:a16="http://schemas.microsoft.com/office/drawing/2014/main" id="{757E892E-C656-4E8C-9588-2EE29FF27ACD}"/>
            </a:ext>
          </a:extLst>
        </xdr:cNvPr>
        <xdr:cNvSpPr txBox="1"/>
      </xdr:nvSpPr>
      <xdr:spPr>
        <a:xfrm>
          <a:off x="69126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5" name="テキスト ボックス 244">
          <a:extLst>
            <a:ext uri="{FF2B5EF4-FFF2-40B4-BE49-F238E27FC236}">
              <a16:creationId xmlns:a16="http://schemas.microsoft.com/office/drawing/2014/main" id="{88BD8958-10C6-40FF-87AE-08A1567FAEC4}"/>
            </a:ext>
          </a:extLst>
        </xdr:cNvPr>
        <xdr:cNvSpPr txBox="1"/>
      </xdr:nvSpPr>
      <xdr:spPr>
        <a:xfrm>
          <a:off x="61150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144395</xdr:rowOff>
    </xdr:from>
    <xdr:to>
      <xdr:col>55</xdr:col>
      <xdr:colOff>50800</xdr:colOff>
      <xdr:row>63</xdr:row>
      <xdr:rowOff>74545</xdr:rowOff>
    </xdr:to>
    <xdr:sp macro="" textlink="">
      <xdr:nvSpPr>
        <xdr:cNvPr id="246" name="楕円 245">
          <a:extLst>
            <a:ext uri="{FF2B5EF4-FFF2-40B4-BE49-F238E27FC236}">
              <a16:creationId xmlns:a16="http://schemas.microsoft.com/office/drawing/2014/main" id="{AB0C1412-6D4F-40E0-9059-2D28174EE07A}"/>
            </a:ext>
          </a:extLst>
        </xdr:cNvPr>
        <xdr:cNvSpPr/>
      </xdr:nvSpPr>
      <xdr:spPr>
        <a:xfrm>
          <a:off x="9394190" y="10772390"/>
          <a:ext cx="9017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61</xdr:row>
      <xdr:rowOff>167272</xdr:rowOff>
    </xdr:from>
    <xdr:ext cx="599010" cy="259045"/>
    <xdr:sp macro="" textlink="">
      <xdr:nvSpPr>
        <xdr:cNvPr id="247" name="【橋りょう・トンネル】&#10;一人当たり有形固定資産（償却資産）額該当値テキスト">
          <a:extLst>
            <a:ext uri="{FF2B5EF4-FFF2-40B4-BE49-F238E27FC236}">
              <a16:creationId xmlns:a16="http://schemas.microsoft.com/office/drawing/2014/main" id="{5F15479B-E319-4A2E-9A87-A621D90CE808}"/>
            </a:ext>
          </a:extLst>
        </xdr:cNvPr>
        <xdr:cNvSpPr txBox="1"/>
      </xdr:nvSpPr>
      <xdr:spPr>
        <a:xfrm>
          <a:off x="9467850" y="106295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587,678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62</xdr:row>
      <xdr:rowOff>149775</xdr:rowOff>
    </xdr:from>
    <xdr:to>
      <xdr:col>50</xdr:col>
      <xdr:colOff>165100</xdr:colOff>
      <xdr:row>63</xdr:row>
      <xdr:rowOff>79925</xdr:rowOff>
    </xdr:to>
    <xdr:sp macro="" textlink="">
      <xdr:nvSpPr>
        <xdr:cNvPr id="248" name="楕円 247">
          <a:extLst>
            <a:ext uri="{FF2B5EF4-FFF2-40B4-BE49-F238E27FC236}">
              <a16:creationId xmlns:a16="http://schemas.microsoft.com/office/drawing/2014/main" id="{160174BC-824F-4DE8-A5DB-D9D2A01BB09F}"/>
            </a:ext>
          </a:extLst>
        </xdr:cNvPr>
        <xdr:cNvSpPr/>
      </xdr:nvSpPr>
      <xdr:spPr>
        <a:xfrm>
          <a:off x="8632190" y="10779675"/>
          <a:ext cx="10922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63</xdr:row>
      <xdr:rowOff>23745</xdr:rowOff>
    </xdr:from>
    <xdr:to>
      <xdr:col>55</xdr:col>
      <xdr:colOff>0</xdr:colOff>
      <xdr:row>63</xdr:row>
      <xdr:rowOff>29125</xdr:rowOff>
    </xdr:to>
    <xdr:cxnSp macro="">
      <xdr:nvCxnSpPr>
        <xdr:cNvPr id="249" name="直線コネクタ 248">
          <a:extLst>
            <a:ext uri="{FF2B5EF4-FFF2-40B4-BE49-F238E27FC236}">
              <a16:creationId xmlns:a16="http://schemas.microsoft.com/office/drawing/2014/main" id="{F68FD300-016B-4D2A-8EA0-961AEEEB74B7}"/>
            </a:ext>
          </a:extLst>
        </xdr:cNvPr>
        <xdr:cNvCxnSpPr/>
      </xdr:nvCxnSpPr>
      <xdr:spPr>
        <a:xfrm flipV="1">
          <a:off x="8686800" y="10821285"/>
          <a:ext cx="742950" cy="72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62</xdr:row>
      <xdr:rowOff>153516</xdr:rowOff>
    </xdr:from>
    <xdr:to>
      <xdr:col>46</xdr:col>
      <xdr:colOff>38100</xdr:colOff>
      <xdr:row>63</xdr:row>
      <xdr:rowOff>83666</xdr:rowOff>
    </xdr:to>
    <xdr:sp macro="" textlink="">
      <xdr:nvSpPr>
        <xdr:cNvPr id="250" name="楕円 249">
          <a:extLst>
            <a:ext uri="{FF2B5EF4-FFF2-40B4-BE49-F238E27FC236}">
              <a16:creationId xmlns:a16="http://schemas.microsoft.com/office/drawing/2014/main" id="{35EDBFCC-C839-4636-91D5-28D155F355EF}"/>
            </a:ext>
          </a:extLst>
        </xdr:cNvPr>
        <xdr:cNvSpPr/>
      </xdr:nvSpPr>
      <xdr:spPr>
        <a:xfrm>
          <a:off x="7846060" y="10783416"/>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63</xdr:row>
      <xdr:rowOff>29125</xdr:rowOff>
    </xdr:from>
    <xdr:to>
      <xdr:col>50</xdr:col>
      <xdr:colOff>114300</xdr:colOff>
      <xdr:row>63</xdr:row>
      <xdr:rowOff>32866</xdr:rowOff>
    </xdr:to>
    <xdr:cxnSp macro="">
      <xdr:nvCxnSpPr>
        <xdr:cNvPr id="251" name="直線コネクタ 250">
          <a:extLst>
            <a:ext uri="{FF2B5EF4-FFF2-40B4-BE49-F238E27FC236}">
              <a16:creationId xmlns:a16="http://schemas.microsoft.com/office/drawing/2014/main" id="{49E46D4A-8314-4EE7-842B-8D304A0DDF28}"/>
            </a:ext>
          </a:extLst>
        </xdr:cNvPr>
        <xdr:cNvCxnSpPr/>
      </xdr:nvCxnSpPr>
      <xdr:spPr>
        <a:xfrm flipV="1">
          <a:off x="7889240" y="10828570"/>
          <a:ext cx="797560" cy="37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62</xdr:row>
      <xdr:rowOff>160068</xdr:rowOff>
    </xdr:from>
    <xdr:to>
      <xdr:col>41</xdr:col>
      <xdr:colOff>101600</xdr:colOff>
      <xdr:row>63</xdr:row>
      <xdr:rowOff>90218</xdr:rowOff>
    </xdr:to>
    <xdr:sp macro="" textlink="">
      <xdr:nvSpPr>
        <xdr:cNvPr id="252" name="楕円 251">
          <a:extLst>
            <a:ext uri="{FF2B5EF4-FFF2-40B4-BE49-F238E27FC236}">
              <a16:creationId xmlns:a16="http://schemas.microsoft.com/office/drawing/2014/main" id="{E5982E80-3EDE-438D-A921-41D056CB8F0A}"/>
            </a:ext>
          </a:extLst>
        </xdr:cNvPr>
        <xdr:cNvSpPr/>
      </xdr:nvSpPr>
      <xdr:spPr>
        <a:xfrm>
          <a:off x="7029450" y="10791873"/>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63</xdr:row>
      <xdr:rowOff>32866</xdr:rowOff>
    </xdr:from>
    <xdr:to>
      <xdr:col>45</xdr:col>
      <xdr:colOff>177800</xdr:colOff>
      <xdr:row>63</xdr:row>
      <xdr:rowOff>39418</xdr:rowOff>
    </xdr:to>
    <xdr:cxnSp macro="">
      <xdr:nvCxnSpPr>
        <xdr:cNvPr id="253" name="直線コネクタ 252">
          <a:extLst>
            <a:ext uri="{FF2B5EF4-FFF2-40B4-BE49-F238E27FC236}">
              <a16:creationId xmlns:a16="http://schemas.microsoft.com/office/drawing/2014/main" id="{3550EF3D-EF73-490A-ABA7-5298A449536C}"/>
            </a:ext>
          </a:extLst>
        </xdr:cNvPr>
        <xdr:cNvCxnSpPr/>
      </xdr:nvCxnSpPr>
      <xdr:spPr>
        <a:xfrm flipV="1">
          <a:off x="7084060" y="10832311"/>
          <a:ext cx="805180" cy="84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62</xdr:row>
      <xdr:rowOff>158130</xdr:rowOff>
    </xdr:from>
    <xdr:to>
      <xdr:col>36</xdr:col>
      <xdr:colOff>165100</xdr:colOff>
      <xdr:row>63</xdr:row>
      <xdr:rowOff>88280</xdr:rowOff>
    </xdr:to>
    <xdr:sp macro="" textlink="">
      <xdr:nvSpPr>
        <xdr:cNvPr id="254" name="楕円 253">
          <a:extLst>
            <a:ext uri="{FF2B5EF4-FFF2-40B4-BE49-F238E27FC236}">
              <a16:creationId xmlns:a16="http://schemas.microsoft.com/office/drawing/2014/main" id="{03F69AFF-32C7-4543-9F96-07E8CBE58D95}"/>
            </a:ext>
          </a:extLst>
        </xdr:cNvPr>
        <xdr:cNvSpPr/>
      </xdr:nvSpPr>
      <xdr:spPr>
        <a:xfrm>
          <a:off x="6231890" y="10789935"/>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63</xdr:row>
      <xdr:rowOff>37480</xdr:rowOff>
    </xdr:from>
    <xdr:to>
      <xdr:col>41</xdr:col>
      <xdr:colOff>50800</xdr:colOff>
      <xdr:row>63</xdr:row>
      <xdr:rowOff>39418</xdr:rowOff>
    </xdr:to>
    <xdr:cxnSp macro="">
      <xdr:nvCxnSpPr>
        <xdr:cNvPr id="255" name="直線コネクタ 254">
          <a:extLst>
            <a:ext uri="{FF2B5EF4-FFF2-40B4-BE49-F238E27FC236}">
              <a16:creationId xmlns:a16="http://schemas.microsoft.com/office/drawing/2014/main" id="{613B84F9-96CD-4C52-AE21-33BC2D9E5029}"/>
            </a:ext>
          </a:extLst>
        </xdr:cNvPr>
        <xdr:cNvCxnSpPr/>
      </xdr:nvCxnSpPr>
      <xdr:spPr>
        <a:xfrm>
          <a:off x="6286500" y="10838830"/>
          <a:ext cx="797560" cy="19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63</xdr:row>
      <xdr:rowOff>93342</xdr:rowOff>
    </xdr:from>
    <xdr:ext cx="599010" cy="259045"/>
    <xdr:sp macro="" textlink="">
      <xdr:nvSpPr>
        <xdr:cNvPr id="256" name="n_1aveValue【橋りょう・トンネル】&#10;一人当たり有形固定資産（償却資産）額">
          <a:extLst>
            <a:ext uri="{FF2B5EF4-FFF2-40B4-BE49-F238E27FC236}">
              <a16:creationId xmlns:a16="http://schemas.microsoft.com/office/drawing/2014/main" id="{8FFBE479-E153-4FB7-BE01-F0CE28B2B63A}"/>
            </a:ext>
          </a:extLst>
        </xdr:cNvPr>
        <xdr:cNvSpPr txBox="1"/>
      </xdr:nvSpPr>
      <xdr:spPr>
        <a:xfrm>
          <a:off x="8401265" y="108985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515,051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63</xdr:row>
      <xdr:rowOff>95591</xdr:rowOff>
    </xdr:from>
    <xdr:ext cx="599010" cy="259045"/>
    <xdr:sp macro="" textlink="">
      <xdr:nvSpPr>
        <xdr:cNvPr id="257" name="n_2aveValue【橋りょう・トンネル】&#10;一人当たり有形固定資産（償却資産）額">
          <a:extLst>
            <a:ext uri="{FF2B5EF4-FFF2-40B4-BE49-F238E27FC236}">
              <a16:creationId xmlns:a16="http://schemas.microsoft.com/office/drawing/2014/main" id="{7DB51E01-34A4-4808-8387-59EB3FDB733E}"/>
            </a:ext>
          </a:extLst>
        </xdr:cNvPr>
        <xdr:cNvSpPr txBox="1"/>
      </xdr:nvSpPr>
      <xdr:spPr>
        <a:xfrm>
          <a:off x="7610690" y="108931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509,150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63</xdr:row>
      <xdr:rowOff>100131</xdr:rowOff>
    </xdr:from>
    <xdr:ext cx="599010" cy="259045"/>
    <xdr:sp macro="" textlink="">
      <xdr:nvSpPr>
        <xdr:cNvPr id="258" name="n_3aveValue【橋りょう・トンネル】&#10;一人当たり有形固定資産（償却資産）額">
          <a:extLst>
            <a:ext uri="{FF2B5EF4-FFF2-40B4-BE49-F238E27FC236}">
              <a16:creationId xmlns:a16="http://schemas.microsoft.com/office/drawing/2014/main" id="{4E54F444-8B55-41DA-B21D-EDD1309E2647}"/>
            </a:ext>
          </a:extLst>
        </xdr:cNvPr>
        <xdr:cNvSpPr txBox="1"/>
      </xdr:nvSpPr>
      <xdr:spPr>
        <a:xfrm>
          <a:off x="6822655" y="108976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497,233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63</xdr:row>
      <xdr:rowOff>123979</xdr:rowOff>
    </xdr:from>
    <xdr:ext cx="599010" cy="259045"/>
    <xdr:sp macro="" textlink="">
      <xdr:nvSpPr>
        <xdr:cNvPr id="259" name="n_4aveValue【橋りょう・トンネル】&#10;一人当たり有形固定資産（償却資産）額">
          <a:extLst>
            <a:ext uri="{FF2B5EF4-FFF2-40B4-BE49-F238E27FC236}">
              <a16:creationId xmlns:a16="http://schemas.microsoft.com/office/drawing/2014/main" id="{F83AACBD-FF02-47E0-AD03-25D9D90EBF9B}"/>
            </a:ext>
          </a:extLst>
        </xdr:cNvPr>
        <xdr:cNvSpPr txBox="1"/>
      </xdr:nvSpPr>
      <xdr:spPr>
        <a:xfrm>
          <a:off x="6007950" y="109272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434,642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61</xdr:row>
      <xdr:rowOff>96452</xdr:rowOff>
    </xdr:from>
    <xdr:ext cx="599010" cy="259045"/>
    <xdr:sp macro="" textlink="">
      <xdr:nvSpPr>
        <xdr:cNvPr id="260" name="n_1mainValue【橋りょう・トンネル】&#10;一人当たり有形固定資産（償却資産）額">
          <a:extLst>
            <a:ext uri="{FF2B5EF4-FFF2-40B4-BE49-F238E27FC236}">
              <a16:creationId xmlns:a16="http://schemas.microsoft.com/office/drawing/2014/main" id="{801CBEFA-2826-41D2-AE09-E0004978F19E}"/>
            </a:ext>
          </a:extLst>
        </xdr:cNvPr>
        <xdr:cNvSpPr txBox="1"/>
      </xdr:nvSpPr>
      <xdr:spPr>
        <a:xfrm>
          <a:off x="8401265" y="105510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573,556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61</xdr:row>
      <xdr:rowOff>100193</xdr:rowOff>
    </xdr:from>
    <xdr:ext cx="599010" cy="259045"/>
    <xdr:sp macro="" textlink="">
      <xdr:nvSpPr>
        <xdr:cNvPr id="261" name="n_2mainValue【橋りょう・トンネル】&#10;一人当たり有形固定資産（償却資産）額">
          <a:extLst>
            <a:ext uri="{FF2B5EF4-FFF2-40B4-BE49-F238E27FC236}">
              <a16:creationId xmlns:a16="http://schemas.microsoft.com/office/drawing/2014/main" id="{18D1D610-E238-4531-838C-8CCDB1D9E74F}"/>
            </a:ext>
          </a:extLst>
        </xdr:cNvPr>
        <xdr:cNvSpPr txBox="1"/>
      </xdr:nvSpPr>
      <xdr:spPr>
        <a:xfrm>
          <a:off x="7610690" y="105548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563,737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61</xdr:row>
      <xdr:rowOff>106745</xdr:rowOff>
    </xdr:from>
    <xdr:ext cx="599010" cy="259045"/>
    <xdr:sp macro="" textlink="">
      <xdr:nvSpPr>
        <xdr:cNvPr id="262" name="n_3mainValue【橋りょう・トンネル】&#10;一人当たり有形固定資産（償却資産）額">
          <a:extLst>
            <a:ext uri="{FF2B5EF4-FFF2-40B4-BE49-F238E27FC236}">
              <a16:creationId xmlns:a16="http://schemas.microsoft.com/office/drawing/2014/main" id="{46083522-6D67-4AAA-ACE4-EC59D6D91A46}"/>
            </a:ext>
          </a:extLst>
        </xdr:cNvPr>
        <xdr:cNvSpPr txBox="1"/>
      </xdr:nvSpPr>
      <xdr:spPr>
        <a:xfrm>
          <a:off x="6822655" y="105632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546,542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61</xdr:row>
      <xdr:rowOff>104807</xdr:rowOff>
    </xdr:from>
    <xdr:ext cx="599010" cy="259045"/>
    <xdr:sp macro="" textlink="">
      <xdr:nvSpPr>
        <xdr:cNvPr id="263" name="n_4mainValue【橋りょう・トンネル】&#10;一人当たり有形固定資産（償却資産）額">
          <a:extLst>
            <a:ext uri="{FF2B5EF4-FFF2-40B4-BE49-F238E27FC236}">
              <a16:creationId xmlns:a16="http://schemas.microsoft.com/office/drawing/2014/main" id="{3D2ED797-8330-4F41-AC54-3FFD9C0E5708}"/>
            </a:ext>
          </a:extLst>
        </xdr:cNvPr>
        <xdr:cNvSpPr txBox="1"/>
      </xdr:nvSpPr>
      <xdr:spPr>
        <a:xfrm>
          <a:off x="6007950" y="105613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551,628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4" name="正方形/長方形 263">
          <a:extLst>
            <a:ext uri="{FF2B5EF4-FFF2-40B4-BE49-F238E27FC236}">
              <a16:creationId xmlns:a16="http://schemas.microsoft.com/office/drawing/2014/main" id="{56FE80B3-966E-469F-85DD-64D92A9205C0}"/>
            </a:ext>
          </a:extLst>
        </xdr:cNvPr>
        <xdr:cNvSpPr/>
      </xdr:nvSpPr>
      <xdr:spPr>
        <a:xfrm>
          <a:off x="685800" y="1181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5" name="正方形/長方形 264">
          <a:extLst>
            <a:ext uri="{FF2B5EF4-FFF2-40B4-BE49-F238E27FC236}">
              <a16:creationId xmlns:a16="http://schemas.microsoft.com/office/drawing/2014/main" id="{B6B4FEC2-3C18-48CD-8D73-2606411E5B5A}"/>
            </a:ext>
          </a:extLst>
        </xdr:cNvPr>
        <xdr:cNvSpPr/>
      </xdr:nvSpPr>
      <xdr:spPr>
        <a:xfrm>
          <a:off x="81661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6" name="正方形/長方形 265">
          <a:extLst>
            <a:ext uri="{FF2B5EF4-FFF2-40B4-BE49-F238E27FC236}">
              <a16:creationId xmlns:a16="http://schemas.microsoft.com/office/drawing/2014/main" id="{5EF9E84D-3241-43C4-BB84-C40306D4BA60}"/>
            </a:ext>
          </a:extLst>
        </xdr:cNvPr>
        <xdr:cNvSpPr/>
      </xdr:nvSpPr>
      <xdr:spPr>
        <a:xfrm>
          <a:off x="81661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7" name="正方形/長方形 266">
          <a:extLst>
            <a:ext uri="{FF2B5EF4-FFF2-40B4-BE49-F238E27FC236}">
              <a16:creationId xmlns:a16="http://schemas.microsoft.com/office/drawing/2014/main" id="{CDF861DD-AAAA-40FB-8BD1-BA6A190B62CB}"/>
            </a:ext>
          </a:extLst>
        </xdr:cNvPr>
        <xdr:cNvSpPr/>
      </xdr:nvSpPr>
      <xdr:spPr>
        <a:xfrm>
          <a:off x="17145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8" name="正方形/長方形 267">
          <a:extLst>
            <a:ext uri="{FF2B5EF4-FFF2-40B4-BE49-F238E27FC236}">
              <a16:creationId xmlns:a16="http://schemas.microsoft.com/office/drawing/2014/main" id="{7FDA8C07-63E5-41A7-827B-AB2CD552C226}"/>
            </a:ext>
          </a:extLst>
        </xdr:cNvPr>
        <xdr:cNvSpPr/>
      </xdr:nvSpPr>
      <xdr:spPr>
        <a:xfrm>
          <a:off x="17145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9" name="正方形/長方形 268">
          <a:extLst>
            <a:ext uri="{FF2B5EF4-FFF2-40B4-BE49-F238E27FC236}">
              <a16:creationId xmlns:a16="http://schemas.microsoft.com/office/drawing/2014/main" id="{DF2BF0B4-0CD9-4228-9636-DFF583A3F68F}"/>
            </a:ext>
          </a:extLst>
        </xdr:cNvPr>
        <xdr:cNvSpPr/>
      </xdr:nvSpPr>
      <xdr:spPr>
        <a:xfrm>
          <a:off x="27432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70" name="正方形/長方形 269">
          <a:extLst>
            <a:ext uri="{FF2B5EF4-FFF2-40B4-BE49-F238E27FC236}">
              <a16:creationId xmlns:a16="http://schemas.microsoft.com/office/drawing/2014/main" id="{D455899F-7D05-40FF-8AE8-560E2D932F2E}"/>
            </a:ext>
          </a:extLst>
        </xdr:cNvPr>
        <xdr:cNvSpPr/>
      </xdr:nvSpPr>
      <xdr:spPr>
        <a:xfrm>
          <a:off x="27432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1" name="正方形/長方形 270">
          <a:extLst>
            <a:ext uri="{FF2B5EF4-FFF2-40B4-BE49-F238E27FC236}">
              <a16:creationId xmlns:a16="http://schemas.microsoft.com/office/drawing/2014/main" id="{3EEFC2B1-1925-44A0-8F9B-31786809F593}"/>
            </a:ext>
          </a:extLst>
        </xdr:cNvPr>
        <xdr:cNvSpPr/>
      </xdr:nvSpPr>
      <xdr:spPr>
        <a:xfrm>
          <a:off x="685800" y="1295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2" name="テキスト ボックス 271">
          <a:extLst>
            <a:ext uri="{FF2B5EF4-FFF2-40B4-BE49-F238E27FC236}">
              <a16:creationId xmlns:a16="http://schemas.microsoft.com/office/drawing/2014/main" id="{5A43D5CE-DCCB-4855-9115-DD25AD015D04}"/>
            </a:ext>
          </a:extLst>
        </xdr:cNvPr>
        <xdr:cNvSpPr txBox="1"/>
      </xdr:nvSpPr>
      <xdr:spPr>
        <a:xfrm>
          <a:off x="66675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3" name="直線コネクタ 272">
          <a:extLst>
            <a:ext uri="{FF2B5EF4-FFF2-40B4-BE49-F238E27FC236}">
              <a16:creationId xmlns:a16="http://schemas.microsoft.com/office/drawing/2014/main" id="{A0567F1C-2F60-4BE5-BCE4-1044BC575562}"/>
            </a:ext>
          </a:extLst>
        </xdr:cNvPr>
        <xdr:cNvCxnSpPr/>
      </xdr:nvCxnSpPr>
      <xdr:spPr>
        <a:xfrm>
          <a:off x="685800" y="1524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4" name="テキスト ボックス 273">
          <a:extLst>
            <a:ext uri="{FF2B5EF4-FFF2-40B4-BE49-F238E27FC236}">
              <a16:creationId xmlns:a16="http://schemas.microsoft.com/office/drawing/2014/main" id="{4BA674CD-5E7D-4633-9AF8-FA214C3D749D}"/>
            </a:ext>
          </a:extLst>
        </xdr:cNvPr>
        <xdr:cNvSpPr txBox="1"/>
      </xdr:nvSpPr>
      <xdr:spPr>
        <a:xfrm>
          <a:off x="273866" y="15099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75" name="直線コネクタ 274">
          <a:extLst>
            <a:ext uri="{FF2B5EF4-FFF2-40B4-BE49-F238E27FC236}">
              <a16:creationId xmlns:a16="http://schemas.microsoft.com/office/drawing/2014/main" id="{267486C5-AB4B-4FF0-89BE-24F39F30B000}"/>
            </a:ext>
          </a:extLst>
        </xdr:cNvPr>
        <xdr:cNvCxnSpPr/>
      </xdr:nvCxnSpPr>
      <xdr:spPr>
        <a:xfrm>
          <a:off x="685800" y="1485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143527</xdr:rowOff>
    </xdr:from>
    <xdr:ext cx="467179" cy="259045"/>
    <xdr:sp macro="" textlink="">
      <xdr:nvSpPr>
        <xdr:cNvPr id="276" name="テキスト ボックス 275">
          <a:extLst>
            <a:ext uri="{FF2B5EF4-FFF2-40B4-BE49-F238E27FC236}">
              <a16:creationId xmlns:a16="http://schemas.microsoft.com/office/drawing/2014/main" id="{E5E2E25B-47DA-4F39-9A40-DCA81D9EF15B}"/>
            </a:ext>
          </a:extLst>
        </xdr:cNvPr>
        <xdr:cNvSpPr txBox="1"/>
      </xdr:nvSpPr>
      <xdr:spPr>
        <a:xfrm>
          <a:off x="273866" y="1471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77" name="直線コネクタ 276">
          <a:extLst>
            <a:ext uri="{FF2B5EF4-FFF2-40B4-BE49-F238E27FC236}">
              <a16:creationId xmlns:a16="http://schemas.microsoft.com/office/drawing/2014/main" id="{08D61E9C-E07B-45BB-A3F5-43A87511ADD7}"/>
            </a:ext>
          </a:extLst>
        </xdr:cNvPr>
        <xdr:cNvCxnSpPr/>
      </xdr:nvCxnSpPr>
      <xdr:spPr>
        <a:xfrm>
          <a:off x="685800" y="1447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78" name="テキスト ボックス 277">
          <a:extLst>
            <a:ext uri="{FF2B5EF4-FFF2-40B4-BE49-F238E27FC236}">
              <a16:creationId xmlns:a16="http://schemas.microsoft.com/office/drawing/2014/main" id="{2E775C87-18EE-44EA-8D1B-E1F54D8A1085}"/>
            </a:ext>
          </a:extLst>
        </xdr:cNvPr>
        <xdr:cNvSpPr txBox="1"/>
      </xdr:nvSpPr>
      <xdr:spPr>
        <a:xfrm>
          <a:off x="343701" y="14333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79" name="直線コネクタ 278">
          <a:extLst>
            <a:ext uri="{FF2B5EF4-FFF2-40B4-BE49-F238E27FC236}">
              <a16:creationId xmlns:a16="http://schemas.microsoft.com/office/drawing/2014/main" id="{5B0784CA-D3BA-4019-B04E-F4B8358117F4}"/>
            </a:ext>
          </a:extLst>
        </xdr:cNvPr>
        <xdr:cNvCxnSpPr/>
      </xdr:nvCxnSpPr>
      <xdr:spPr>
        <a:xfrm>
          <a:off x="685800" y="14097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80" name="テキスト ボックス 279">
          <a:extLst>
            <a:ext uri="{FF2B5EF4-FFF2-40B4-BE49-F238E27FC236}">
              <a16:creationId xmlns:a16="http://schemas.microsoft.com/office/drawing/2014/main" id="{0A8F22BF-305C-4DDE-A7B9-139CEA0DABFE}"/>
            </a:ext>
          </a:extLst>
        </xdr:cNvPr>
        <xdr:cNvSpPr txBox="1"/>
      </xdr:nvSpPr>
      <xdr:spPr>
        <a:xfrm>
          <a:off x="343701" y="13952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81" name="直線コネクタ 280">
          <a:extLst>
            <a:ext uri="{FF2B5EF4-FFF2-40B4-BE49-F238E27FC236}">
              <a16:creationId xmlns:a16="http://schemas.microsoft.com/office/drawing/2014/main" id="{55E0DD05-0B5C-4F42-A5BE-4205870F35F3}"/>
            </a:ext>
          </a:extLst>
        </xdr:cNvPr>
        <xdr:cNvCxnSpPr/>
      </xdr:nvCxnSpPr>
      <xdr:spPr>
        <a:xfrm>
          <a:off x="685800" y="13716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82" name="テキスト ボックス 281">
          <a:extLst>
            <a:ext uri="{FF2B5EF4-FFF2-40B4-BE49-F238E27FC236}">
              <a16:creationId xmlns:a16="http://schemas.microsoft.com/office/drawing/2014/main" id="{74E77DE3-BE46-45A8-9753-237291D7BBBD}"/>
            </a:ext>
          </a:extLst>
        </xdr:cNvPr>
        <xdr:cNvSpPr txBox="1"/>
      </xdr:nvSpPr>
      <xdr:spPr>
        <a:xfrm>
          <a:off x="343701" y="13571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83" name="直線コネクタ 282">
          <a:extLst>
            <a:ext uri="{FF2B5EF4-FFF2-40B4-BE49-F238E27FC236}">
              <a16:creationId xmlns:a16="http://schemas.microsoft.com/office/drawing/2014/main" id="{D2C727B2-2500-4332-8762-6DB1E4767B49}"/>
            </a:ext>
          </a:extLst>
        </xdr:cNvPr>
        <xdr:cNvCxnSpPr/>
      </xdr:nvCxnSpPr>
      <xdr:spPr>
        <a:xfrm>
          <a:off x="685800" y="13331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76</xdr:row>
      <xdr:rowOff>162577</xdr:rowOff>
    </xdr:from>
    <xdr:ext cx="403059" cy="259045"/>
    <xdr:sp macro="" textlink="">
      <xdr:nvSpPr>
        <xdr:cNvPr id="284" name="テキスト ボックス 283">
          <a:extLst>
            <a:ext uri="{FF2B5EF4-FFF2-40B4-BE49-F238E27FC236}">
              <a16:creationId xmlns:a16="http://schemas.microsoft.com/office/drawing/2014/main" id="{44CCC421-4142-4140-9CFB-7F0C2412DDD0}"/>
            </a:ext>
          </a:extLst>
        </xdr:cNvPr>
        <xdr:cNvSpPr txBox="1"/>
      </xdr:nvSpPr>
      <xdr:spPr>
        <a:xfrm>
          <a:off x="343701" y="13194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5" name="直線コネクタ 284">
          <a:extLst>
            <a:ext uri="{FF2B5EF4-FFF2-40B4-BE49-F238E27FC236}">
              <a16:creationId xmlns:a16="http://schemas.microsoft.com/office/drawing/2014/main" id="{32AE3B64-8D5C-4CF7-A1FF-25E9799F58A9}"/>
            </a:ext>
          </a:extLst>
        </xdr:cNvPr>
        <xdr:cNvCxnSpPr/>
      </xdr:nvCxnSpPr>
      <xdr:spPr>
        <a:xfrm>
          <a:off x="685800" y="1295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74</xdr:row>
      <xdr:rowOff>124477</xdr:rowOff>
    </xdr:from>
    <xdr:ext cx="338939" cy="259045"/>
    <xdr:sp macro="" textlink="">
      <xdr:nvSpPr>
        <xdr:cNvPr id="286" name="テキスト ボックス 285">
          <a:extLst>
            <a:ext uri="{FF2B5EF4-FFF2-40B4-BE49-F238E27FC236}">
              <a16:creationId xmlns:a16="http://schemas.microsoft.com/office/drawing/2014/main" id="{0661504D-C051-4DF2-9643-337D9D5EFFDC}"/>
            </a:ext>
          </a:extLst>
        </xdr:cNvPr>
        <xdr:cNvSpPr txBox="1"/>
      </xdr:nvSpPr>
      <xdr:spPr>
        <a:xfrm>
          <a:off x="386866" y="12813682"/>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87" name="【公営住宅】&#10;有形固定資産減価償却率グラフ枠">
          <a:extLst>
            <a:ext uri="{FF2B5EF4-FFF2-40B4-BE49-F238E27FC236}">
              <a16:creationId xmlns:a16="http://schemas.microsoft.com/office/drawing/2014/main" id="{2070CFDC-5F2D-4343-993A-40A47943D45A}"/>
            </a:ext>
          </a:extLst>
        </xdr:cNvPr>
        <xdr:cNvSpPr/>
      </xdr:nvSpPr>
      <xdr:spPr>
        <a:xfrm>
          <a:off x="685800" y="1295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160020</xdr:rowOff>
    </xdr:from>
    <xdr:to>
      <xdr:col>24</xdr:col>
      <xdr:colOff>62865</xdr:colOff>
      <xdr:row>86</xdr:row>
      <xdr:rowOff>114300</xdr:rowOff>
    </xdr:to>
    <xdr:cxnSp macro="">
      <xdr:nvCxnSpPr>
        <xdr:cNvPr id="288" name="直線コネクタ 287">
          <a:extLst>
            <a:ext uri="{FF2B5EF4-FFF2-40B4-BE49-F238E27FC236}">
              <a16:creationId xmlns:a16="http://schemas.microsoft.com/office/drawing/2014/main" id="{4DF5E099-27E2-44AE-BBDE-82CC08E1CEF2}"/>
            </a:ext>
          </a:extLst>
        </xdr:cNvPr>
        <xdr:cNvCxnSpPr/>
      </xdr:nvCxnSpPr>
      <xdr:spPr>
        <a:xfrm flipV="1">
          <a:off x="4173855" y="13363575"/>
          <a:ext cx="0" cy="14954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118127</xdr:rowOff>
    </xdr:from>
    <xdr:ext cx="469744" cy="259045"/>
    <xdr:sp macro="" textlink="">
      <xdr:nvSpPr>
        <xdr:cNvPr id="289" name="【公営住宅】&#10;有形固定資産減価償却率最小値テキスト">
          <a:extLst>
            <a:ext uri="{FF2B5EF4-FFF2-40B4-BE49-F238E27FC236}">
              <a16:creationId xmlns:a16="http://schemas.microsoft.com/office/drawing/2014/main" id="{CBE62601-C30B-4DD3-99B3-2A732795C21C}"/>
            </a:ext>
          </a:extLst>
        </xdr:cNvPr>
        <xdr:cNvSpPr txBox="1"/>
      </xdr:nvSpPr>
      <xdr:spPr>
        <a:xfrm>
          <a:off x="4212590" y="148647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114300</xdr:rowOff>
    </xdr:from>
    <xdr:to>
      <xdr:col>24</xdr:col>
      <xdr:colOff>152400</xdr:colOff>
      <xdr:row>86</xdr:row>
      <xdr:rowOff>114300</xdr:rowOff>
    </xdr:to>
    <xdr:cxnSp macro="">
      <xdr:nvCxnSpPr>
        <xdr:cNvPr id="290" name="直線コネクタ 289">
          <a:extLst>
            <a:ext uri="{FF2B5EF4-FFF2-40B4-BE49-F238E27FC236}">
              <a16:creationId xmlns:a16="http://schemas.microsoft.com/office/drawing/2014/main" id="{EB6F948E-9B6F-48BD-B5C4-649E245C0BAA}"/>
            </a:ext>
          </a:extLst>
        </xdr:cNvPr>
        <xdr:cNvCxnSpPr/>
      </xdr:nvCxnSpPr>
      <xdr:spPr>
        <a:xfrm>
          <a:off x="4112260" y="1485900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106697</xdr:rowOff>
    </xdr:from>
    <xdr:ext cx="405111" cy="259045"/>
    <xdr:sp macro="" textlink="">
      <xdr:nvSpPr>
        <xdr:cNvPr id="291" name="【公営住宅】&#10;有形固定資産減価償却率最大値テキスト">
          <a:extLst>
            <a:ext uri="{FF2B5EF4-FFF2-40B4-BE49-F238E27FC236}">
              <a16:creationId xmlns:a16="http://schemas.microsoft.com/office/drawing/2014/main" id="{9FD9FFC2-D495-4D29-AA27-6D4B4E1AA780}"/>
            </a:ext>
          </a:extLst>
        </xdr:cNvPr>
        <xdr:cNvSpPr txBox="1"/>
      </xdr:nvSpPr>
      <xdr:spPr>
        <a:xfrm>
          <a:off x="4212590" y="131349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160020</xdr:rowOff>
    </xdr:from>
    <xdr:to>
      <xdr:col>24</xdr:col>
      <xdr:colOff>152400</xdr:colOff>
      <xdr:row>77</xdr:row>
      <xdr:rowOff>160020</xdr:rowOff>
    </xdr:to>
    <xdr:cxnSp macro="">
      <xdr:nvCxnSpPr>
        <xdr:cNvPr id="292" name="直線コネクタ 291">
          <a:extLst>
            <a:ext uri="{FF2B5EF4-FFF2-40B4-BE49-F238E27FC236}">
              <a16:creationId xmlns:a16="http://schemas.microsoft.com/office/drawing/2014/main" id="{AE23491D-867D-4D33-907F-B4871EEF8045}"/>
            </a:ext>
          </a:extLst>
        </xdr:cNvPr>
        <xdr:cNvCxnSpPr/>
      </xdr:nvCxnSpPr>
      <xdr:spPr>
        <a:xfrm>
          <a:off x="4112260" y="1336357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141622</xdr:rowOff>
    </xdr:from>
    <xdr:ext cx="405111" cy="259045"/>
    <xdr:sp macro="" textlink="">
      <xdr:nvSpPr>
        <xdr:cNvPr id="293" name="【公営住宅】&#10;有形固定資産減価償却率平均値テキスト">
          <a:extLst>
            <a:ext uri="{FF2B5EF4-FFF2-40B4-BE49-F238E27FC236}">
              <a16:creationId xmlns:a16="http://schemas.microsoft.com/office/drawing/2014/main" id="{90F50165-8E8A-4A81-8E29-BA476DAEAB91}"/>
            </a:ext>
          </a:extLst>
        </xdr:cNvPr>
        <xdr:cNvSpPr txBox="1"/>
      </xdr:nvSpPr>
      <xdr:spPr>
        <a:xfrm>
          <a:off x="4212590" y="1402716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118745</xdr:rowOff>
    </xdr:from>
    <xdr:to>
      <xdr:col>24</xdr:col>
      <xdr:colOff>114300</xdr:colOff>
      <xdr:row>83</xdr:row>
      <xdr:rowOff>48895</xdr:rowOff>
    </xdr:to>
    <xdr:sp macro="" textlink="">
      <xdr:nvSpPr>
        <xdr:cNvPr id="294" name="フローチャート: 判断 293">
          <a:extLst>
            <a:ext uri="{FF2B5EF4-FFF2-40B4-BE49-F238E27FC236}">
              <a16:creationId xmlns:a16="http://schemas.microsoft.com/office/drawing/2014/main" id="{2E967B1A-56AB-4B4C-BCA9-84CC2E734527}"/>
            </a:ext>
          </a:extLst>
        </xdr:cNvPr>
        <xdr:cNvSpPr/>
      </xdr:nvSpPr>
      <xdr:spPr>
        <a:xfrm>
          <a:off x="4131310" y="14179550"/>
          <a:ext cx="9779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124461</xdr:rowOff>
    </xdr:from>
    <xdr:to>
      <xdr:col>20</xdr:col>
      <xdr:colOff>38100</xdr:colOff>
      <xdr:row>83</xdr:row>
      <xdr:rowOff>54611</xdr:rowOff>
    </xdr:to>
    <xdr:sp macro="" textlink="">
      <xdr:nvSpPr>
        <xdr:cNvPr id="295" name="フローチャート: 判断 294">
          <a:extLst>
            <a:ext uri="{FF2B5EF4-FFF2-40B4-BE49-F238E27FC236}">
              <a16:creationId xmlns:a16="http://schemas.microsoft.com/office/drawing/2014/main" id="{500D8B0C-125C-43F4-A35E-F79240F524D5}"/>
            </a:ext>
          </a:extLst>
        </xdr:cNvPr>
        <xdr:cNvSpPr/>
      </xdr:nvSpPr>
      <xdr:spPr>
        <a:xfrm>
          <a:off x="3388360" y="14185266"/>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103505</xdr:rowOff>
    </xdr:from>
    <xdr:to>
      <xdr:col>15</xdr:col>
      <xdr:colOff>101600</xdr:colOff>
      <xdr:row>83</xdr:row>
      <xdr:rowOff>33655</xdr:rowOff>
    </xdr:to>
    <xdr:sp macro="" textlink="">
      <xdr:nvSpPr>
        <xdr:cNvPr id="296" name="フローチャート: 判断 295">
          <a:extLst>
            <a:ext uri="{FF2B5EF4-FFF2-40B4-BE49-F238E27FC236}">
              <a16:creationId xmlns:a16="http://schemas.microsoft.com/office/drawing/2014/main" id="{4A81F3E5-86F0-417E-9B94-33B07DD4E32D}"/>
            </a:ext>
          </a:extLst>
        </xdr:cNvPr>
        <xdr:cNvSpPr/>
      </xdr:nvSpPr>
      <xdr:spPr>
        <a:xfrm>
          <a:off x="2571750" y="14160500"/>
          <a:ext cx="9779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69214</xdr:rowOff>
    </xdr:from>
    <xdr:to>
      <xdr:col>10</xdr:col>
      <xdr:colOff>165100</xdr:colOff>
      <xdr:row>82</xdr:row>
      <xdr:rowOff>170814</xdr:rowOff>
    </xdr:to>
    <xdr:sp macro="" textlink="">
      <xdr:nvSpPr>
        <xdr:cNvPr id="297" name="フローチャート: 判断 296">
          <a:extLst>
            <a:ext uri="{FF2B5EF4-FFF2-40B4-BE49-F238E27FC236}">
              <a16:creationId xmlns:a16="http://schemas.microsoft.com/office/drawing/2014/main" id="{285A7761-E279-46EA-BE77-4B140864C9B5}"/>
            </a:ext>
          </a:extLst>
        </xdr:cNvPr>
        <xdr:cNvSpPr/>
      </xdr:nvSpPr>
      <xdr:spPr>
        <a:xfrm>
          <a:off x="1774190" y="14126209"/>
          <a:ext cx="10922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65405</xdr:rowOff>
    </xdr:from>
    <xdr:to>
      <xdr:col>6</xdr:col>
      <xdr:colOff>38100</xdr:colOff>
      <xdr:row>82</xdr:row>
      <xdr:rowOff>167005</xdr:rowOff>
    </xdr:to>
    <xdr:sp macro="" textlink="">
      <xdr:nvSpPr>
        <xdr:cNvPr id="298" name="フローチャート: 判断 297">
          <a:extLst>
            <a:ext uri="{FF2B5EF4-FFF2-40B4-BE49-F238E27FC236}">
              <a16:creationId xmlns:a16="http://schemas.microsoft.com/office/drawing/2014/main" id="{CFEED0B1-D9E4-4F68-A628-B3EBE89A6EA1}"/>
            </a:ext>
          </a:extLst>
        </xdr:cNvPr>
        <xdr:cNvSpPr/>
      </xdr:nvSpPr>
      <xdr:spPr>
        <a:xfrm>
          <a:off x="988060" y="14122400"/>
          <a:ext cx="7874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9" name="テキスト ボックス 298">
          <a:extLst>
            <a:ext uri="{FF2B5EF4-FFF2-40B4-BE49-F238E27FC236}">
              <a16:creationId xmlns:a16="http://schemas.microsoft.com/office/drawing/2014/main" id="{AD5BB6FF-0954-4BA2-9FC6-53E7F8DBCB56}"/>
            </a:ext>
          </a:extLst>
        </xdr:cNvPr>
        <xdr:cNvSpPr txBox="1"/>
      </xdr:nvSpPr>
      <xdr:spPr>
        <a:xfrm>
          <a:off x="400304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300" name="テキスト ボックス 299">
          <a:extLst>
            <a:ext uri="{FF2B5EF4-FFF2-40B4-BE49-F238E27FC236}">
              <a16:creationId xmlns:a16="http://schemas.microsoft.com/office/drawing/2014/main" id="{B5D044D6-8734-4EFF-ABD9-BF9310ED9120}"/>
            </a:ext>
          </a:extLst>
        </xdr:cNvPr>
        <xdr:cNvSpPr txBox="1"/>
      </xdr:nvSpPr>
      <xdr:spPr>
        <a:xfrm>
          <a:off x="32600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301" name="テキスト ボックス 300">
          <a:extLst>
            <a:ext uri="{FF2B5EF4-FFF2-40B4-BE49-F238E27FC236}">
              <a16:creationId xmlns:a16="http://schemas.microsoft.com/office/drawing/2014/main" id="{FB263FB2-81CF-4944-AEA4-F8DE1223E3C2}"/>
            </a:ext>
          </a:extLst>
        </xdr:cNvPr>
        <xdr:cNvSpPr txBox="1"/>
      </xdr:nvSpPr>
      <xdr:spPr>
        <a:xfrm>
          <a:off x="24549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2" name="テキスト ボックス 301">
          <a:extLst>
            <a:ext uri="{FF2B5EF4-FFF2-40B4-BE49-F238E27FC236}">
              <a16:creationId xmlns:a16="http://schemas.microsoft.com/office/drawing/2014/main" id="{8453CD2B-6624-4EBC-A99E-A6AB28761D26}"/>
            </a:ext>
          </a:extLst>
        </xdr:cNvPr>
        <xdr:cNvSpPr txBox="1"/>
      </xdr:nvSpPr>
      <xdr:spPr>
        <a:xfrm>
          <a:off x="16573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3" name="テキスト ボックス 302">
          <a:extLst>
            <a:ext uri="{FF2B5EF4-FFF2-40B4-BE49-F238E27FC236}">
              <a16:creationId xmlns:a16="http://schemas.microsoft.com/office/drawing/2014/main" id="{F2587F9F-D313-4A6A-B793-0400B80EA635}"/>
            </a:ext>
          </a:extLst>
        </xdr:cNvPr>
        <xdr:cNvSpPr txBox="1"/>
      </xdr:nvSpPr>
      <xdr:spPr>
        <a:xfrm>
          <a:off x="8597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86</xdr:row>
      <xdr:rowOff>63500</xdr:rowOff>
    </xdr:from>
    <xdr:to>
      <xdr:col>24</xdr:col>
      <xdr:colOff>114300</xdr:colOff>
      <xdr:row>86</xdr:row>
      <xdr:rowOff>165100</xdr:rowOff>
    </xdr:to>
    <xdr:sp macro="" textlink="">
      <xdr:nvSpPr>
        <xdr:cNvPr id="304" name="楕円 303">
          <a:extLst>
            <a:ext uri="{FF2B5EF4-FFF2-40B4-BE49-F238E27FC236}">
              <a16:creationId xmlns:a16="http://schemas.microsoft.com/office/drawing/2014/main" id="{E12DB971-61CD-4EAA-8D9E-4EF7FA67070A}"/>
            </a:ext>
          </a:extLst>
        </xdr:cNvPr>
        <xdr:cNvSpPr/>
      </xdr:nvSpPr>
      <xdr:spPr>
        <a:xfrm>
          <a:off x="4131310" y="14804390"/>
          <a:ext cx="97790" cy="10922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85</xdr:row>
      <xdr:rowOff>149877</xdr:rowOff>
    </xdr:from>
    <xdr:ext cx="469744" cy="259045"/>
    <xdr:sp macro="" textlink="">
      <xdr:nvSpPr>
        <xdr:cNvPr id="305" name="【公営住宅】&#10;有形固定資産減価償却率該当値テキスト">
          <a:extLst>
            <a:ext uri="{FF2B5EF4-FFF2-40B4-BE49-F238E27FC236}">
              <a16:creationId xmlns:a16="http://schemas.microsoft.com/office/drawing/2014/main" id="{C16C83A9-55F8-4C4F-84F3-E403EE973D22}"/>
            </a:ext>
          </a:extLst>
        </xdr:cNvPr>
        <xdr:cNvSpPr txBox="1"/>
      </xdr:nvSpPr>
      <xdr:spPr>
        <a:xfrm>
          <a:off x="4212590" y="147231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86</xdr:row>
      <xdr:rowOff>63500</xdr:rowOff>
    </xdr:from>
    <xdr:to>
      <xdr:col>20</xdr:col>
      <xdr:colOff>38100</xdr:colOff>
      <xdr:row>86</xdr:row>
      <xdr:rowOff>165100</xdr:rowOff>
    </xdr:to>
    <xdr:sp macro="" textlink="">
      <xdr:nvSpPr>
        <xdr:cNvPr id="306" name="楕円 305">
          <a:extLst>
            <a:ext uri="{FF2B5EF4-FFF2-40B4-BE49-F238E27FC236}">
              <a16:creationId xmlns:a16="http://schemas.microsoft.com/office/drawing/2014/main" id="{8835D13C-AC13-44E8-9918-1A781C4D104A}"/>
            </a:ext>
          </a:extLst>
        </xdr:cNvPr>
        <xdr:cNvSpPr/>
      </xdr:nvSpPr>
      <xdr:spPr>
        <a:xfrm>
          <a:off x="3388360" y="14804390"/>
          <a:ext cx="78740" cy="10922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86</xdr:row>
      <xdr:rowOff>114300</xdr:rowOff>
    </xdr:from>
    <xdr:to>
      <xdr:col>24</xdr:col>
      <xdr:colOff>63500</xdr:colOff>
      <xdr:row>86</xdr:row>
      <xdr:rowOff>114300</xdr:rowOff>
    </xdr:to>
    <xdr:cxnSp macro="">
      <xdr:nvCxnSpPr>
        <xdr:cNvPr id="307" name="直線コネクタ 306">
          <a:extLst>
            <a:ext uri="{FF2B5EF4-FFF2-40B4-BE49-F238E27FC236}">
              <a16:creationId xmlns:a16="http://schemas.microsoft.com/office/drawing/2014/main" id="{BFDC5230-1E7F-4B42-8EE5-5E73AC812E44}"/>
            </a:ext>
          </a:extLst>
        </xdr:cNvPr>
        <xdr:cNvCxnSpPr/>
      </xdr:nvCxnSpPr>
      <xdr:spPr>
        <a:xfrm>
          <a:off x="3431540" y="14859000"/>
          <a:ext cx="7429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86</xdr:row>
      <xdr:rowOff>63500</xdr:rowOff>
    </xdr:from>
    <xdr:to>
      <xdr:col>15</xdr:col>
      <xdr:colOff>101600</xdr:colOff>
      <xdr:row>86</xdr:row>
      <xdr:rowOff>165100</xdr:rowOff>
    </xdr:to>
    <xdr:sp macro="" textlink="">
      <xdr:nvSpPr>
        <xdr:cNvPr id="308" name="楕円 307">
          <a:extLst>
            <a:ext uri="{FF2B5EF4-FFF2-40B4-BE49-F238E27FC236}">
              <a16:creationId xmlns:a16="http://schemas.microsoft.com/office/drawing/2014/main" id="{AB925B0D-7373-4302-BEBF-0047F79D335B}"/>
            </a:ext>
          </a:extLst>
        </xdr:cNvPr>
        <xdr:cNvSpPr/>
      </xdr:nvSpPr>
      <xdr:spPr>
        <a:xfrm>
          <a:off x="2571750" y="14804390"/>
          <a:ext cx="97790" cy="10922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86</xdr:row>
      <xdr:rowOff>114300</xdr:rowOff>
    </xdr:from>
    <xdr:to>
      <xdr:col>19</xdr:col>
      <xdr:colOff>177800</xdr:colOff>
      <xdr:row>86</xdr:row>
      <xdr:rowOff>114300</xdr:rowOff>
    </xdr:to>
    <xdr:cxnSp macro="">
      <xdr:nvCxnSpPr>
        <xdr:cNvPr id="309" name="直線コネクタ 308">
          <a:extLst>
            <a:ext uri="{FF2B5EF4-FFF2-40B4-BE49-F238E27FC236}">
              <a16:creationId xmlns:a16="http://schemas.microsoft.com/office/drawing/2014/main" id="{FCED5A9F-0DDA-4650-A260-CE9A514BCC7A}"/>
            </a:ext>
          </a:extLst>
        </xdr:cNvPr>
        <xdr:cNvCxnSpPr/>
      </xdr:nvCxnSpPr>
      <xdr:spPr>
        <a:xfrm>
          <a:off x="2626360" y="14859000"/>
          <a:ext cx="80518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86</xdr:row>
      <xdr:rowOff>63500</xdr:rowOff>
    </xdr:from>
    <xdr:to>
      <xdr:col>10</xdr:col>
      <xdr:colOff>165100</xdr:colOff>
      <xdr:row>86</xdr:row>
      <xdr:rowOff>165100</xdr:rowOff>
    </xdr:to>
    <xdr:sp macro="" textlink="">
      <xdr:nvSpPr>
        <xdr:cNvPr id="310" name="楕円 309">
          <a:extLst>
            <a:ext uri="{FF2B5EF4-FFF2-40B4-BE49-F238E27FC236}">
              <a16:creationId xmlns:a16="http://schemas.microsoft.com/office/drawing/2014/main" id="{CA214E38-B289-464A-AC75-28BDCE87CF01}"/>
            </a:ext>
          </a:extLst>
        </xdr:cNvPr>
        <xdr:cNvSpPr/>
      </xdr:nvSpPr>
      <xdr:spPr>
        <a:xfrm>
          <a:off x="1774190" y="14804390"/>
          <a:ext cx="109220" cy="10922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86</xdr:row>
      <xdr:rowOff>114300</xdr:rowOff>
    </xdr:from>
    <xdr:to>
      <xdr:col>15</xdr:col>
      <xdr:colOff>50800</xdr:colOff>
      <xdr:row>86</xdr:row>
      <xdr:rowOff>114300</xdr:rowOff>
    </xdr:to>
    <xdr:cxnSp macro="">
      <xdr:nvCxnSpPr>
        <xdr:cNvPr id="311" name="直線コネクタ 310">
          <a:extLst>
            <a:ext uri="{FF2B5EF4-FFF2-40B4-BE49-F238E27FC236}">
              <a16:creationId xmlns:a16="http://schemas.microsoft.com/office/drawing/2014/main" id="{D628666A-27E2-44F3-8279-939FB82963AC}"/>
            </a:ext>
          </a:extLst>
        </xdr:cNvPr>
        <xdr:cNvCxnSpPr/>
      </xdr:nvCxnSpPr>
      <xdr:spPr>
        <a:xfrm>
          <a:off x="1828800" y="14859000"/>
          <a:ext cx="79756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86</xdr:row>
      <xdr:rowOff>63500</xdr:rowOff>
    </xdr:from>
    <xdr:to>
      <xdr:col>6</xdr:col>
      <xdr:colOff>38100</xdr:colOff>
      <xdr:row>86</xdr:row>
      <xdr:rowOff>165100</xdr:rowOff>
    </xdr:to>
    <xdr:sp macro="" textlink="">
      <xdr:nvSpPr>
        <xdr:cNvPr id="312" name="楕円 311">
          <a:extLst>
            <a:ext uri="{FF2B5EF4-FFF2-40B4-BE49-F238E27FC236}">
              <a16:creationId xmlns:a16="http://schemas.microsoft.com/office/drawing/2014/main" id="{424DB6D4-1030-4E29-8C76-8365D2885ECB}"/>
            </a:ext>
          </a:extLst>
        </xdr:cNvPr>
        <xdr:cNvSpPr/>
      </xdr:nvSpPr>
      <xdr:spPr>
        <a:xfrm>
          <a:off x="988060" y="14804390"/>
          <a:ext cx="78740" cy="10922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86</xdr:row>
      <xdr:rowOff>114300</xdr:rowOff>
    </xdr:from>
    <xdr:to>
      <xdr:col>10</xdr:col>
      <xdr:colOff>114300</xdr:colOff>
      <xdr:row>86</xdr:row>
      <xdr:rowOff>114300</xdr:rowOff>
    </xdr:to>
    <xdr:cxnSp macro="">
      <xdr:nvCxnSpPr>
        <xdr:cNvPr id="313" name="直線コネクタ 312">
          <a:extLst>
            <a:ext uri="{FF2B5EF4-FFF2-40B4-BE49-F238E27FC236}">
              <a16:creationId xmlns:a16="http://schemas.microsoft.com/office/drawing/2014/main" id="{D671E5DA-88BC-4C4D-B9F3-59D631E1EBD9}"/>
            </a:ext>
          </a:extLst>
        </xdr:cNvPr>
        <xdr:cNvCxnSpPr/>
      </xdr:nvCxnSpPr>
      <xdr:spPr>
        <a:xfrm>
          <a:off x="1031240" y="14859000"/>
          <a:ext cx="79756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81</xdr:row>
      <xdr:rowOff>71138</xdr:rowOff>
    </xdr:from>
    <xdr:ext cx="405111" cy="259045"/>
    <xdr:sp macro="" textlink="">
      <xdr:nvSpPr>
        <xdr:cNvPr id="314" name="n_1aveValue【公営住宅】&#10;有形固定資産減価償却率">
          <a:extLst>
            <a:ext uri="{FF2B5EF4-FFF2-40B4-BE49-F238E27FC236}">
              <a16:creationId xmlns:a16="http://schemas.microsoft.com/office/drawing/2014/main" id="{FB12AC6A-ED80-4FD0-BB5E-4ACE28E761CA}"/>
            </a:ext>
          </a:extLst>
        </xdr:cNvPr>
        <xdr:cNvSpPr txBox="1"/>
      </xdr:nvSpPr>
      <xdr:spPr>
        <a:xfrm>
          <a:off x="3239144" y="139566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50182</xdr:rowOff>
    </xdr:from>
    <xdr:ext cx="405111" cy="259045"/>
    <xdr:sp macro="" textlink="">
      <xdr:nvSpPr>
        <xdr:cNvPr id="315" name="n_2aveValue【公営住宅】&#10;有形固定資産減価償却率">
          <a:extLst>
            <a:ext uri="{FF2B5EF4-FFF2-40B4-BE49-F238E27FC236}">
              <a16:creationId xmlns:a16="http://schemas.microsoft.com/office/drawing/2014/main" id="{0B78E7BE-5741-4620-B48D-BAD464B562E1}"/>
            </a:ext>
          </a:extLst>
        </xdr:cNvPr>
        <xdr:cNvSpPr txBox="1"/>
      </xdr:nvSpPr>
      <xdr:spPr>
        <a:xfrm>
          <a:off x="2439044" y="139414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15891</xdr:rowOff>
    </xdr:from>
    <xdr:ext cx="405111" cy="259045"/>
    <xdr:sp macro="" textlink="">
      <xdr:nvSpPr>
        <xdr:cNvPr id="316" name="n_3aveValue【公営住宅】&#10;有形固定資産減価償却率">
          <a:extLst>
            <a:ext uri="{FF2B5EF4-FFF2-40B4-BE49-F238E27FC236}">
              <a16:creationId xmlns:a16="http://schemas.microsoft.com/office/drawing/2014/main" id="{23159489-45FF-45F2-92B8-A023E311E0BA}"/>
            </a:ext>
          </a:extLst>
        </xdr:cNvPr>
        <xdr:cNvSpPr txBox="1"/>
      </xdr:nvSpPr>
      <xdr:spPr>
        <a:xfrm>
          <a:off x="1641484" y="139071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81</xdr:row>
      <xdr:rowOff>12082</xdr:rowOff>
    </xdr:from>
    <xdr:ext cx="405111" cy="259045"/>
    <xdr:sp macro="" textlink="">
      <xdr:nvSpPr>
        <xdr:cNvPr id="317" name="n_4aveValue【公営住宅】&#10;有形固定資産減価償却率">
          <a:extLst>
            <a:ext uri="{FF2B5EF4-FFF2-40B4-BE49-F238E27FC236}">
              <a16:creationId xmlns:a16="http://schemas.microsoft.com/office/drawing/2014/main" id="{0DF990FE-8C13-4370-88A3-0F7E5258E803}"/>
            </a:ext>
          </a:extLst>
        </xdr:cNvPr>
        <xdr:cNvSpPr txBox="1"/>
      </xdr:nvSpPr>
      <xdr:spPr>
        <a:xfrm>
          <a:off x="855354" y="139033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120727</xdr:colOff>
      <xdr:row>86</xdr:row>
      <xdr:rowOff>156227</xdr:rowOff>
    </xdr:from>
    <xdr:ext cx="469744" cy="259045"/>
    <xdr:sp macro="" textlink="">
      <xdr:nvSpPr>
        <xdr:cNvPr id="318" name="n_1mainValue【公営住宅】&#10;有形固定資産減価償却率">
          <a:extLst>
            <a:ext uri="{FF2B5EF4-FFF2-40B4-BE49-F238E27FC236}">
              <a16:creationId xmlns:a16="http://schemas.microsoft.com/office/drawing/2014/main" id="{8D20F566-E9C0-43EB-9753-609651E2B56A}"/>
            </a:ext>
          </a:extLst>
        </xdr:cNvPr>
        <xdr:cNvSpPr txBox="1"/>
      </xdr:nvSpPr>
      <xdr:spPr>
        <a:xfrm>
          <a:off x="3208732" y="149028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6427</xdr:colOff>
      <xdr:row>86</xdr:row>
      <xdr:rowOff>156227</xdr:rowOff>
    </xdr:from>
    <xdr:ext cx="469744" cy="259045"/>
    <xdr:sp macro="" textlink="">
      <xdr:nvSpPr>
        <xdr:cNvPr id="319" name="n_2mainValue【公営住宅】&#10;有形固定資産減価償却率">
          <a:extLst>
            <a:ext uri="{FF2B5EF4-FFF2-40B4-BE49-F238E27FC236}">
              <a16:creationId xmlns:a16="http://schemas.microsoft.com/office/drawing/2014/main" id="{08B4525B-8667-495D-8724-A55D6CE04A98}"/>
            </a:ext>
          </a:extLst>
        </xdr:cNvPr>
        <xdr:cNvSpPr txBox="1"/>
      </xdr:nvSpPr>
      <xdr:spPr>
        <a:xfrm>
          <a:off x="2408632" y="149028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69927</xdr:colOff>
      <xdr:row>86</xdr:row>
      <xdr:rowOff>156227</xdr:rowOff>
    </xdr:from>
    <xdr:ext cx="469744" cy="259045"/>
    <xdr:sp macro="" textlink="">
      <xdr:nvSpPr>
        <xdr:cNvPr id="320" name="n_3mainValue【公営住宅】&#10;有形固定資産減価償却率">
          <a:extLst>
            <a:ext uri="{FF2B5EF4-FFF2-40B4-BE49-F238E27FC236}">
              <a16:creationId xmlns:a16="http://schemas.microsoft.com/office/drawing/2014/main" id="{7984B8B6-5C77-4178-AFFA-2B7EAC83ACEC}"/>
            </a:ext>
          </a:extLst>
        </xdr:cNvPr>
        <xdr:cNvSpPr txBox="1"/>
      </xdr:nvSpPr>
      <xdr:spPr>
        <a:xfrm>
          <a:off x="1611072" y="149028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133427</xdr:colOff>
      <xdr:row>86</xdr:row>
      <xdr:rowOff>156227</xdr:rowOff>
    </xdr:from>
    <xdr:ext cx="469744" cy="259045"/>
    <xdr:sp macro="" textlink="">
      <xdr:nvSpPr>
        <xdr:cNvPr id="321" name="n_4mainValue【公営住宅】&#10;有形固定資産減価償却率">
          <a:extLst>
            <a:ext uri="{FF2B5EF4-FFF2-40B4-BE49-F238E27FC236}">
              <a16:creationId xmlns:a16="http://schemas.microsoft.com/office/drawing/2014/main" id="{B553F4B0-3BFD-4BB8-9808-D220AA6D42BA}"/>
            </a:ext>
          </a:extLst>
        </xdr:cNvPr>
        <xdr:cNvSpPr txBox="1"/>
      </xdr:nvSpPr>
      <xdr:spPr>
        <a:xfrm>
          <a:off x="815417" y="149028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2" name="正方形/長方形 321">
          <a:extLst>
            <a:ext uri="{FF2B5EF4-FFF2-40B4-BE49-F238E27FC236}">
              <a16:creationId xmlns:a16="http://schemas.microsoft.com/office/drawing/2014/main" id="{609E9BB7-6D61-4E47-A6AB-1F7E2BCC75F5}"/>
            </a:ext>
          </a:extLst>
        </xdr:cNvPr>
        <xdr:cNvSpPr/>
      </xdr:nvSpPr>
      <xdr:spPr>
        <a:xfrm>
          <a:off x="5960110" y="1181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3" name="正方形/長方形 322">
          <a:extLst>
            <a:ext uri="{FF2B5EF4-FFF2-40B4-BE49-F238E27FC236}">
              <a16:creationId xmlns:a16="http://schemas.microsoft.com/office/drawing/2014/main" id="{FB648E88-B754-4612-B93D-F2B1CCF6FCC4}"/>
            </a:ext>
          </a:extLst>
        </xdr:cNvPr>
        <xdr:cNvSpPr/>
      </xdr:nvSpPr>
      <xdr:spPr>
        <a:xfrm>
          <a:off x="606044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4" name="正方形/長方形 323">
          <a:extLst>
            <a:ext uri="{FF2B5EF4-FFF2-40B4-BE49-F238E27FC236}">
              <a16:creationId xmlns:a16="http://schemas.microsoft.com/office/drawing/2014/main" id="{B26838CF-C1CF-47B1-8914-E0DDC0302713}"/>
            </a:ext>
          </a:extLst>
        </xdr:cNvPr>
        <xdr:cNvSpPr/>
      </xdr:nvSpPr>
      <xdr:spPr>
        <a:xfrm>
          <a:off x="606044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5" name="正方形/長方形 324">
          <a:extLst>
            <a:ext uri="{FF2B5EF4-FFF2-40B4-BE49-F238E27FC236}">
              <a16:creationId xmlns:a16="http://schemas.microsoft.com/office/drawing/2014/main" id="{8E4CC9F6-6E72-4848-807B-FEB78322EEA5}"/>
            </a:ext>
          </a:extLst>
        </xdr:cNvPr>
        <xdr:cNvSpPr/>
      </xdr:nvSpPr>
      <xdr:spPr>
        <a:xfrm>
          <a:off x="698881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6" name="正方形/長方形 325">
          <a:extLst>
            <a:ext uri="{FF2B5EF4-FFF2-40B4-BE49-F238E27FC236}">
              <a16:creationId xmlns:a16="http://schemas.microsoft.com/office/drawing/2014/main" id="{5E7550F8-59DF-4419-87BA-08FE19AEDFCC}"/>
            </a:ext>
          </a:extLst>
        </xdr:cNvPr>
        <xdr:cNvSpPr/>
      </xdr:nvSpPr>
      <xdr:spPr>
        <a:xfrm>
          <a:off x="698881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7" name="正方形/長方形 326">
          <a:extLst>
            <a:ext uri="{FF2B5EF4-FFF2-40B4-BE49-F238E27FC236}">
              <a16:creationId xmlns:a16="http://schemas.microsoft.com/office/drawing/2014/main" id="{F73177F6-03FA-43A5-93E8-AF8B1BDDABD8}"/>
            </a:ext>
          </a:extLst>
        </xdr:cNvPr>
        <xdr:cNvSpPr/>
      </xdr:nvSpPr>
      <xdr:spPr>
        <a:xfrm>
          <a:off x="801751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8" name="正方形/長方形 327">
          <a:extLst>
            <a:ext uri="{FF2B5EF4-FFF2-40B4-BE49-F238E27FC236}">
              <a16:creationId xmlns:a16="http://schemas.microsoft.com/office/drawing/2014/main" id="{928D7638-222B-4CC2-88D9-77C8C5759D2F}"/>
            </a:ext>
          </a:extLst>
        </xdr:cNvPr>
        <xdr:cNvSpPr/>
      </xdr:nvSpPr>
      <xdr:spPr>
        <a:xfrm>
          <a:off x="801751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9" name="正方形/長方形 328">
          <a:extLst>
            <a:ext uri="{FF2B5EF4-FFF2-40B4-BE49-F238E27FC236}">
              <a16:creationId xmlns:a16="http://schemas.microsoft.com/office/drawing/2014/main" id="{2B6A9A9F-2A9B-4FD4-8505-03E04C1E4DE0}"/>
            </a:ext>
          </a:extLst>
        </xdr:cNvPr>
        <xdr:cNvSpPr/>
      </xdr:nvSpPr>
      <xdr:spPr>
        <a:xfrm>
          <a:off x="5960110" y="1295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30" name="テキスト ボックス 329">
          <a:extLst>
            <a:ext uri="{FF2B5EF4-FFF2-40B4-BE49-F238E27FC236}">
              <a16:creationId xmlns:a16="http://schemas.microsoft.com/office/drawing/2014/main" id="{41196C5D-25E5-401F-BFC7-FDA6E6ECFCBF}"/>
            </a:ext>
          </a:extLst>
        </xdr:cNvPr>
        <xdr:cNvSpPr txBox="1"/>
      </xdr:nvSpPr>
      <xdr:spPr>
        <a:xfrm>
          <a:off x="592201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1" name="直線コネクタ 330">
          <a:extLst>
            <a:ext uri="{FF2B5EF4-FFF2-40B4-BE49-F238E27FC236}">
              <a16:creationId xmlns:a16="http://schemas.microsoft.com/office/drawing/2014/main" id="{033D701D-3A52-4964-A088-A3DFECED9041}"/>
            </a:ext>
          </a:extLst>
        </xdr:cNvPr>
        <xdr:cNvCxnSpPr/>
      </xdr:nvCxnSpPr>
      <xdr:spPr>
        <a:xfrm>
          <a:off x="5960110" y="15240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332" name="直線コネクタ 331">
          <a:extLst>
            <a:ext uri="{FF2B5EF4-FFF2-40B4-BE49-F238E27FC236}">
              <a16:creationId xmlns:a16="http://schemas.microsoft.com/office/drawing/2014/main" id="{22694051-0EBF-43AA-802E-150F2F4A8D99}"/>
            </a:ext>
          </a:extLst>
        </xdr:cNvPr>
        <xdr:cNvCxnSpPr/>
      </xdr:nvCxnSpPr>
      <xdr:spPr>
        <a:xfrm>
          <a:off x="5960110" y="14859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333" name="テキスト ボックス 332">
          <a:extLst>
            <a:ext uri="{FF2B5EF4-FFF2-40B4-BE49-F238E27FC236}">
              <a16:creationId xmlns:a16="http://schemas.microsoft.com/office/drawing/2014/main" id="{6F5D8002-6AE3-489C-953E-07FCDD7972BC}"/>
            </a:ext>
          </a:extLst>
        </xdr:cNvPr>
        <xdr:cNvSpPr txBox="1"/>
      </xdr:nvSpPr>
      <xdr:spPr>
        <a:xfrm>
          <a:off x="5527221" y="1471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334" name="直線コネクタ 333">
          <a:extLst>
            <a:ext uri="{FF2B5EF4-FFF2-40B4-BE49-F238E27FC236}">
              <a16:creationId xmlns:a16="http://schemas.microsoft.com/office/drawing/2014/main" id="{839E3DC0-559F-482B-8A02-E1C8CC80E034}"/>
            </a:ext>
          </a:extLst>
        </xdr:cNvPr>
        <xdr:cNvCxnSpPr/>
      </xdr:nvCxnSpPr>
      <xdr:spPr>
        <a:xfrm>
          <a:off x="5960110" y="14478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83</xdr:row>
      <xdr:rowOff>105427</xdr:rowOff>
    </xdr:from>
    <xdr:ext cx="467179" cy="259045"/>
    <xdr:sp macro="" textlink="">
      <xdr:nvSpPr>
        <xdr:cNvPr id="335" name="テキスト ボックス 334">
          <a:extLst>
            <a:ext uri="{FF2B5EF4-FFF2-40B4-BE49-F238E27FC236}">
              <a16:creationId xmlns:a16="http://schemas.microsoft.com/office/drawing/2014/main" id="{5B0ABF8E-9821-484F-B53D-D7530DD7F658}"/>
            </a:ext>
          </a:extLst>
        </xdr:cNvPr>
        <xdr:cNvSpPr txBox="1"/>
      </xdr:nvSpPr>
      <xdr:spPr>
        <a:xfrm>
          <a:off x="5527221" y="14333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336" name="直線コネクタ 335">
          <a:extLst>
            <a:ext uri="{FF2B5EF4-FFF2-40B4-BE49-F238E27FC236}">
              <a16:creationId xmlns:a16="http://schemas.microsoft.com/office/drawing/2014/main" id="{7A4F439F-D134-4B21-8047-531C1DB38B6A}"/>
            </a:ext>
          </a:extLst>
        </xdr:cNvPr>
        <xdr:cNvCxnSpPr/>
      </xdr:nvCxnSpPr>
      <xdr:spPr>
        <a:xfrm>
          <a:off x="5960110" y="14097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81</xdr:row>
      <xdr:rowOff>67327</xdr:rowOff>
    </xdr:from>
    <xdr:ext cx="467179" cy="259045"/>
    <xdr:sp macro="" textlink="">
      <xdr:nvSpPr>
        <xdr:cNvPr id="337" name="テキスト ボックス 336">
          <a:extLst>
            <a:ext uri="{FF2B5EF4-FFF2-40B4-BE49-F238E27FC236}">
              <a16:creationId xmlns:a16="http://schemas.microsoft.com/office/drawing/2014/main" id="{D5853013-AAEB-4503-AAE8-655E7CA2CD48}"/>
            </a:ext>
          </a:extLst>
        </xdr:cNvPr>
        <xdr:cNvSpPr txBox="1"/>
      </xdr:nvSpPr>
      <xdr:spPr>
        <a:xfrm>
          <a:off x="5527221" y="13952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338" name="直線コネクタ 337">
          <a:extLst>
            <a:ext uri="{FF2B5EF4-FFF2-40B4-BE49-F238E27FC236}">
              <a16:creationId xmlns:a16="http://schemas.microsoft.com/office/drawing/2014/main" id="{2C727CC4-AD74-47F4-B6B2-A57DBCD7456E}"/>
            </a:ext>
          </a:extLst>
        </xdr:cNvPr>
        <xdr:cNvCxnSpPr/>
      </xdr:nvCxnSpPr>
      <xdr:spPr>
        <a:xfrm>
          <a:off x="5960110" y="13716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79</xdr:row>
      <xdr:rowOff>29227</xdr:rowOff>
    </xdr:from>
    <xdr:ext cx="467179" cy="259045"/>
    <xdr:sp macro="" textlink="">
      <xdr:nvSpPr>
        <xdr:cNvPr id="339" name="テキスト ボックス 338">
          <a:extLst>
            <a:ext uri="{FF2B5EF4-FFF2-40B4-BE49-F238E27FC236}">
              <a16:creationId xmlns:a16="http://schemas.microsoft.com/office/drawing/2014/main" id="{2FC37717-3E77-4674-B8BA-F30C4C40223B}"/>
            </a:ext>
          </a:extLst>
        </xdr:cNvPr>
        <xdr:cNvSpPr txBox="1"/>
      </xdr:nvSpPr>
      <xdr:spPr>
        <a:xfrm>
          <a:off x="5527221" y="13571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340" name="直線コネクタ 339">
          <a:extLst>
            <a:ext uri="{FF2B5EF4-FFF2-40B4-BE49-F238E27FC236}">
              <a16:creationId xmlns:a16="http://schemas.microsoft.com/office/drawing/2014/main" id="{8DD29C41-F9D5-4A67-88AC-52DE9D2AC787}"/>
            </a:ext>
          </a:extLst>
        </xdr:cNvPr>
        <xdr:cNvCxnSpPr/>
      </xdr:nvCxnSpPr>
      <xdr:spPr>
        <a:xfrm>
          <a:off x="5960110" y="13331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162577</xdr:rowOff>
    </xdr:from>
    <xdr:ext cx="467179" cy="259045"/>
    <xdr:sp macro="" textlink="">
      <xdr:nvSpPr>
        <xdr:cNvPr id="341" name="テキスト ボックス 340">
          <a:extLst>
            <a:ext uri="{FF2B5EF4-FFF2-40B4-BE49-F238E27FC236}">
              <a16:creationId xmlns:a16="http://schemas.microsoft.com/office/drawing/2014/main" id="{2A260BC6-984F-4E2E-9A35-6866840EF781}"/>
            </a:ext>
          </a:extLst>
        </xdr:cNvPr>
        <xdr:cNvSpPr txBox="1"/>
      </xdr:nvSpPr>
      <xdr:spPr>
        <a:xfrm>
          <a:off x="5527221" y="13194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42" name="直線コネクタ 341">
          <a:extLst>
            <a:ext uri="{FF2B5EF4-FFF2-40B4-BE49-F238E27FC236}">
              <a16:creationId xmlns:a16="http://schemas.microsoft.com/office/drawing/2014/main" id="{A4C84232-8C3B-43E8-9933-48EE19B22B6A}"/>
            </a:ext>
          </a:extLst>
        </xdr:cNvPr>
        <xdr:cNvCxnSpPr/>
      </xdr:nvCxnSpPr>
      <xdr:spPr>
        <a:xfrm>
          <a:off x="5960110" y="12950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43" name="テキスト ボックス 342">
          <a:extLst>
            <a:ext uri="{FF2B5EF4-FFF2-40B4-BE49-F238E27FC236}">
              <a16:creationId xmlns:a16="http://schemas.microsoft.com/office/drawing/2014/main" id="{CCEE8FEB-1F8B-4C8E-9D08-7D046047B147}"/>
            </a:ext>
          </a:extLst>
        </xdr:cNvPr>
        <xdr:cNvSpPr txBox="1"/>
      </xdr:nvSpPr>
      <xdr:spPr>
        <a:xfrm>
          <a:off x="5485961" y="1281368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4" name="【公営住宅】&#10;一人当たり面積グラフ枠">
          <a:extLst>
            <a:ext uri="{FF2B5EF4-FFF2-40B4-BE49-F238E27FC236}">
              <a16:creationId xmlns:a16="http://schemas.microsoft.com/office/drawing/2014/main" id="{443B69DA-366C-48F6-AAF5-383EC847E931}"/>
            </a:ext>
          </a:extLst>
        </xdr:cNvPr>
        <xdr:cNvSpPr/>
      </xdr:nvSpPr>
      <xdr:spPr>
        <a:xfrm>
          <a:off x="5960110" y="1295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77</xdr:row>
      <xdr:rowOff>131063</xdr:rowOff>
    </xdr:from>
    <xdr:to>
      <xdr:col>54</xdr:col>
      <xdr:colOff>189865</xdr:colOff>
      <xdr:row>86</xdr:row>
      <xdr:rowOff>107442</xdr:rowOff>
    </xdr:to>
    <xdr:cxnSp macro="">
      <xdr:nvCxnSpPr>
        <xdr:cNvPr id="345" name="直線コネクタ 344">
          <a:extLst>
            <a:ext uri="{FF2B5EF4-FFF2-40B4-BE49-F238E27FC236}">
              <a16:creationId xmlns:a16="http://schemas.microsoft.com/office/drawing/2014/main" id="{976C9163-F7DA-4763-B53F-621FE35765D7}"/>
            </a:ext>
          </a:extLst>
        </xdr:cNvPr>
        <xdr:cNvCxnSpPr/>
      </xdr:nvCxnSpPr>
      <xdr:spPr>
        <a:xfrm flipV="1">
          <a:off x="9429115" y="13336523"/>
          <a:ext cx="0" cy="15137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111269</xdr:rowOff>
    </xdr:from>
    <xdr:ext cx="469744" cy="259045"/>
    <xdr:sp macro="" textlink="">
      <xdr:nvSpPr>
        <xdr:cNvPr id="346" name="【公営住宅】&#10;一人当たり面積最小値テキスト">
          <a:extLst>
            <a:ext uri="{FF2B5EF4-FFF2-40B4-BE49-F238E27FC236}">
              <a16:creationId xmlns:a16="http://schemas.microsoft.com/office/drawing/2014/main" id="{ACAF478F-D2BF-410C-A757-C3357C81FF90}"/>
            </a:ext>
          </a:extLst>
        </xdr:cNvPr>
        <xdr:cNvSpPr txBox="1"/>
      </xdr:nvSpPr>
      <xdr:spPr>
        <a:xfrm>
          <a:off x="9467850" y="148559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107442</xdr:rowOff>
    </xdr:from>
    <xdr:to>
      <xdr:col>55</xdr:col>
      <xdr:colOff>88900</xdr:colOff>
      <xdr:row>86</xdr:row>
      <xdr:rowOff>107442</xdr:rowOff>
    </xdr:to>
    <xdr:cxnSp macro="">
      <xdr:nvCxnSpPr>
        <xdr:cNvPr id="347" name="直線コネクタ 346">
          <a:extLst>
            <a:ext uri="{FF2B5EF4-FFF2-40B4-BE49-F238E27FC236}">
              <a16:creationId xmlns:a16="http://schemas.microsoft.com/office/drawing/2014/main" id="{CB7A7571-25E3-48F3-81E8-BCC003CC751B}"/>
            </a:ext>
          </a:extLst>
        </xdr:cNvPr>
        <xdr:cNvCxnSpPr/>
      </xdr:nvCxnSpPr>
      <xdr:spPr>
        <a:xfrm>
          <a:off x="9356090" y="14850237"/>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77740</xdr:rowOff>
    </xdr:from>
    <xdr:ext cx="469744" cy="259045"/>
    <xdr:sp macro="" textlink="">
      <xdr:nvSpPr>
        <xdr:cNvPr id="348" name="【公営住宅】&#10;一人当たり面積最大値テキスト">
          <a:extLst>
            <a:ext uri="{FF2B5EF4-FFF2-40B4-BE49-F238E27FC236}">
              <a16:creationId xmlns:a16="http://schemas.microsoft.com/office/drawing/2014/main" id="{C3E582A2-8EEE-4B14-8D26-77E0CB58F745}"/>
            </a:ext>
          </a:extLst>
        </xdr:cNvPr>
        <xdr:cNvSpPr txBox="1"/>
      </xdr:nvSpPr>
      <xdr:spPr>
        <a:xfrm>
          <a:off x="9467850" y="131079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8.012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131063</xdr:rowOff>
    </xdr:from>
    <xdr:to>
      <xdr:col>55</xdr:col>
      <xdr:colOff>88900</xdr:colOff>
      <xdr:row>77</xdr:row>
      <xdr:rowOff>131063</xdr:rowOff>
    </xdr:to>
    <xdr:cxnSp macro="">
      <xdr:nvCxnSpPr>
        <xdr:cNvPr id="349" name="直線コネクタ 348">
          <a:extLst>
            <a:ext uri="{FF2B5EF4-FFF2-40B4-BE49-F238E27FC236}">
              <a16:creationId xmlns:a16="http://schemas.microsoft.com/office/drawing/2014/main" id="{B87AFD26-9F58-4737-AB0F-28155D51436D}"/>
            </a:ext>
          </a:extLst>
        </xdr:cNvPr>
        <xdr:cNvCxnSpPr/>
      </xdr:nvCxnSpPr>
      <xdr:spPr>
        <a:xfrm>
          <a:off x="9356090" y="13336523"/>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83</xdr:row>
      <xdr:rowOff>67899</xdr:rowOff>
    </xdr:from>
    <xdr:ext cx="469744" cy="259045"/>
    <xdr:sp macro="" textlink="">
      <xdr:nvSpPr>
        <xdr:cNvPr id="350" name="【公営住宅】&#10;一人当たり面積平均値テキスト">
          <a:extLst>
            <a:ext uri="{FF2B5EF4-FFF2-40B4-BE49-F238E27FC236}">
              <a16:creationId xmlns:a16="http://schemas.microsoft.com/office/drawing/2014/main" id="{AB312DE5-D1C5-4316-888C-5230C96A7464}"/>
            </a:ext>
          </a:extLst>
        </xdr:cNvPr>
        <xdr:cNvSpPr txBox="1"/>
      </xdr:nvSpPr>
      <xdr:spPr>
        <a:xfrm>
          <a:off x="9467850" y="1429634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45022</xdr:rowOff>
    </xdr:from>
    <xdr:to>
      <xdr:col>55</xdr:col>
      <xdr:colOff>50800</xdr:colOff>
      <xdr:row>84</xdr:row>
      <xdr:rowOff>146622</xdr:rowOff>
    </xdr:to>
    <xdr:sp macro="" textlink="">
      <xdr:nvSpPr>
        <xdr:cNvPr id="351" name="フローチャート: 判断 350">
          <a:extLst>
            <a:ext uri="{FF2B5EF4-FFF2-40B4-BE49-F238E27FC236}">
              <a16:creationId xmlns:a16="http://schemas.microsoft.com/office/drawing/2014/main" id="{3CC11836-ED13-45E4-8BCF-FBCD232F6CAE}"/>
            </a:ext>
          </a:extLst>
        </xdr:cNvPr>
        <xdr:cNvSpPr/>
      </xdr:nvSpPr>
      <xdr:spPr>
        <a:xfrm>
          <a:off x="9394190" y="14448727"/>
          <a:ext cx="9017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84</xdr:row>
      <xdr:rowOff>33782</xdr:rowOff>
    </xdr:from>
    <xdr:to>
      <xdr:col>50</xdr:col>
      <xdr:colOff>165100</xdr:colOff>
      <xdr:row>84</xdr:row>
      <xdr:rowOff>135382</xdr:rowOff>
    </xdr:to>
    <xdr:sp macro="" textlink="">
      <xdr:nvSpPr>
        <xdr:cNvPr id="352" name="フローチャート: 判断 351">
          <a:extLst>
            <a:ext uri="{FF2B5EF4-FFF2-40B4-BE49-F238E27FC236}">
              <a16:creationId xmlns:a16="http://schemas.microsoft.com/office/drawing/2014/main" id="{FDA32931-C651-4B31-9715-0F744EC8F254}"/>
            </a:ext>
          </a:extLst>
        </xdr:cNvPr>
        <xdr:cNvSpPr/>
      </xdr:nvSpPr>
      <xdr:spPr>
        <a:xfrm>
          <a:off x="8632190" y="14433677"/>
          <a:ext cx="10922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84</xdr:row>
      <xdr:rowOff>36258</xdr:rowOff>
    </xdr:from>
    <xdr:to>
      <xdr:col>46</xdr:col>
      <xdr:colOff>38100</xdr:colOff>
      <xdr:row>84</xdr:row>
      <xdr:rowOff>137858</xdr:rowOff>
    </xdr:to>
    <xdr:sp macro="" textlink="">
      <xdr:nvSpPr>
        <xdr:cNvPr id="353" name="フローチャート: 判断 352">
          <a:extLst>
            <a:ext uri="{FF2B5EF4-FFF2-40B4-BE49-F238E27FC236}">
              <a16:creationId xmlns:a16="http://schemas.microsoft.com/office/drawing/2014/main" id="{7C27D2DA-A176-4879-B3D1-E6B70426D785}"/>
            </a:ext>
          </a:extLst>
        </xdr:cNvPr>
        <xdr:cNvSpPr/>
      </xdr:nvSpPr>
      <xdr:spPr>
        <a:xfrm>
          <a:off x="7846060" y="14438058"/>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84</xdr:row>
      <xdr:rowOff>72834</xdr:rowOff>
    </xdr:from>
    <xdr:to>
      <xdr:col>41</xdr:col>
      <xdr:colOff>101600</xdr:colOff>
      <xdr:row>85</xdr:row>
      <xdr:rowOff>2984</xdr:rowOff>
    </xdr:to>
    <xdr:sp macro="" textlink="">
      <xdr:nvSpPr>
        <xdr:cNvPr id="354" name="フローチャート: 判断 353">
          <a:extLst>
            <a:ext uri="{FF2B5EF4-FFF2-40B4-BE49-F238E27FC236}">
              <a16:creationId xmlns:a16="http://schemas.microsoft.com/office/drawing/2014/main" id="{62CC21B2-83FF-49A1-A450-A700D098A5BB}"/>
            </a:ext>
          </a:extLst>
        </xdr:cNvPr>
        <xdr:cNvSpPr/>
      </xdr:nvSpPr>
      <xdr:spPr>
        <a:xfrm>
          <a:off x="7029450" y="14474634"/>
          <a:ext cx="9779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84</xdr:row>
      <xdr:rowOff>55880</xdr:rowOff>
    </xdr:from>
    <xdr:to>
      <xdr:col>36</xdr:col>
      <xdr:colOff>165100</xdr:colOff>
      <xdr:row>84</xdr:row>
      <xdr:rowOff>157480</xdr:rowOff>
    </xdr:to>
    <xdr:sp macro="" textlink="">
      <xdr:nvSpPr>
        <xdr:cNvPr id="355" name="フローチャート: 判断 354">
          <a:extLst>
            <a:ext uri="{FF2B5EF4-FFF2-40B4-BE49-F238E27FC236}">
              <a16:creationId xmlns:a16="http://schemas.microsoft.com/office/drawing/2014/main" id="{8D086116-1335-4F3D-87F6-ED49E4FDB8AB}"/>
            </a:ext>
          </a:extLst>
        </xdr:cNvPr>
        <xdr:cNvSpPr/>
      </xdr:nvSpPr>
      <xdr:spPr>
        <a:xfrm>
          <a:off x="6231890" y="14461490"/>
          <a:ext cx="10922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6" name="テキスト ボックス 355">
          <a:extLst>
            <a:ext uri="{FF2B5EF4-FFF2-40B4-BE49-F238E27FC236}">
              <a16:creationId xmlns:a16="http://schemas.microsoft.com/office/drawing/2014/main" id="{8AEE2F9C-35FD-40D8-8BA4-D1D6D41B23A3}"/>
            </a:ext>
          </a:extLst>
        </xdr:cNvPr>
        <xdr:cNvSpPr txBox="1"/>
      </xdr:nvSpPr>
      <xdr:spPr>
        <a:xfrm>
          <a:off x="92583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7" name="テキスト ボックス 356">
          <a:extLst>
            <a:ext uri="{FF2B5EF4-FFF2-40B4-BE49-F238E27FC236}">
              <a16:creationId xmlns:a16="http://schemas.microsoft.com/office/drawing/2014/main" id="{640E8273-D6D0-4E10-9D81-25B996C81F71}"/>
            </a:ext>
          </a:extLst>
        </xdr:cNvPr>
        <xdr:cNvSpPr txBox="1"/>
      </xdr:nvSpPr>
      <xdr:spPr>
        <a:xfrm>
          <a:off x="85153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8" name="テキスト ボックス 357">
          <a:extLst>
            <a:ext uri="{FF2B5EF4-FFF2-40B4-BE49-F238E27FC236}">
              <a16:creationId xmlns:a16="http://schemas.microsoft.com/office/drawing/2014/main" id="{C4C9AE73-9090-490C-9CB1-FA9BC99CC822}"/>
            </a:ext>
          </a:extLst>
        </xdr:cNvPr>
        <xdr:cNvSpPr txBox="1"/>
      </xdr:nvSpPr>
      <xdr:spPr>
        <a:xfrm>
          <a:off x="77177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9" name="テキスト ボックス 358">
          <a:extLst>
            <a:ext uri="{FF2B5EF4-FFF2-40B4-BE49-F238E27FC236}">
              <a16:creationId xmlns:a16="http://schemas.microsoft.com/office/drawing/2014/main" id="{781A3458-23B3-43AC-9F83-F6DF7CF10B41}"/>
            </a:ext>
          </a:extLst>
        </xdr:cNvPr>
        <xdr:cNvSpPr txBox="1"/>
      </xdr:nvSpPr>
      <xdr:spPr>
        <a:xfrm>
          <a:off x="69126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60" name="テキスト ボックス 359">
          <a:extLst>
            <a:ext uri="{FF2B5EF4-FFF2-40B4-BE49-F238E27FC236}">
              <a16:creationId xmlns:a16="http://schemas.microsoft.com/office/drawing/2014/main" id="{70A72AB1-F315-4C60-A959-D8FC90CC2F22}"/>
            </a:ext>
          </a:extLst>
        </xdr:cNvPr>
        <xdr:cNvSpPr txBox="1"/>
      </xdr:nvSpPr>
      <xdr:spPr>
        <a:xfrm>
          <a:off x="61150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86</xdr:row>
      <xdr:rowOff>18732</xdr:rowOff>
    </xdr:from>
    <xdr:to>
      <xdr:col>55</xdr:col>
      <xdr:colOff>50800</xdr:colOff>
      <xdr:row>86</xdr:row>
      <xdr:rowOff>120332</xdr:rowOff>
    </xdr:to>
    <xdr:sp macro="" textlink="">
      <xdr:nvSpPr>
        <xdr:cNvPr id="361" name="楕円 360">
          <a:extLst>
            <a:ext uri="{FF2B5EF4-FFF2-40B4-BE49-F238E27FC236}">
              <a16:creationId xmlns:a16="http://schemas.microsoft.com/office/drawing/2014/main" id="{EBC5747E-8636-4916-B735-05A6CC33CC8B}"/>
            </a:ext>
          </a:extLst>
        </xdr:cNvPr>
        <xdr:cNvSpPr/>
      </xdr:nvSpPr>
      <xdr:spPr>
        <a:xfrm>
          <a:off x="9394190" y="14767242"/>
          <a:ext cx="9017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105109</xdr:rowOff>
    </xdr:from>
    <xdr:ext cx="469744" cy="259045"/>
    <xdr:sp macro="" textlink="">
      <xdr:nvSpPr>
        <xdr:cNvPr id="362" name="【公営住宅】&#10;一人当たり面積該当値テキスト">
          <a:extLst>
            <a:ext uri="{FF2B5EF4-FFF2-40B4-BE49-F238E27FC236}">
              <a16:creationId xmlns:a16="http://schemas.microsoft.com/office/drawing/2014/main" id="{2F55EB47-E5B0-411D-BECD-89251F6DDC3E}"/>
            </a:ext>
          </a:extLst>
        </xdr:cNvPr>
        <xdr:cNvSpPr txBox="1"/>
      </xdr:nvSpPr>
      <xdr:spPr>
        <a:xfrm>
          <a:off x="9467850" y="146764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86</xdr:row>
      <xdr:rowOff>19686</xdr:rowOff>
    </xdr:from>
    <xdr:to>
      <xdr:col>50</xdr:col>
      <xdr:colOff>165100</xdr:colOff>
      <xdr:row>86</xdr:row>
      <xdr:rowOff>121286</xdr:rowOff>
    </xdr:to>
    <xdr:sp macro="" textlink="">
      <xdr:nvSpPr>
        <xdr:cNvPr id="363" name="楕円 362">
          <a:extLst>
            <a:ext uri="{FF2B5EF4-FFF2-40B4-BE49-F238E27FC236}">
              <a16:creationId xmlns:a16="http://schemas.microsoft.com/office/drawing/2014/main" id="{96FC0D35-8CCA-494F-9879-1E2B38C2CA89}"/>
            </a:ext>
          </a:extLst>
        </xdr:cNvPr>
        <xdr:cNvSpPr/>
      </xdr:nvSpPr>
      <xdr:spPr>
        <a:xfrm>
          <a:off x="8632190" y="14760576"/>
          <a:ext cx="10922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86</xdr:row>
      <xdr:rowOff>69532</xdr:rowOff>
    </xdr:from>
    <xdr:to>
      <xdr:col>55</xdr:col>
      <xdr:colOff>0</xdr:colOff>
      <xdr:row>86</xdr:row>
      <xdr:rowOff>70486</xdr:rowOff>
    </xdr:to>
    <xdr:cxnSp macro="">
      <xdr:nvCxnSpPr>
        <xdr:cNvPr id="364" name="直線コネクタ 363">
          <a:extLst>
            <a:ext uri="{FF2B5EF4-FFF2-40B4-BE49-F238E27FC236}">
              <a16:creationId xmlns:a16="http://schemas.microsoft.com/office/drawing/2014/main" id="{39537767-D614-4DBC-9CD9-5730B8E4C544}"/>
            </a:ext>
          </a:extLst>
        </xdr:cNvPr>
        <xdr:cNvCxnSpPr/>
      </xdr:nvCxnSpPr>
      <xdr:spPr>
        <a:xfrm flipV="1">
          <a:off x="8686800" y="14812327"/>
          <a:ext cx="742950" cy="9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86</xdr:row>
      <xdr:rowOff>20828</xdr:rowOff>
    </xdr:from>
    <xdr:to>
      <xdr:col>46</xdr:col>
      <xdr:colOff>38100</xdr:colOff>
      <xdr:row>86</xdr:row>
      <xdr:rowOff>122428</xdr:rowOff>
    </xdr:to>
    <xdr:sp macro="" textlink="">
      <xdr:nvSpPr>
        <xdr:cNvPr id="365" name="楕円 364">
          <a:extLst>
            <a:ext uri="{FF2B5EF4-FFF2-40B4-BE49-F238E27FC236}">
              <a16:creationId xmlns:a16="http://schemas.microsoft.com/office/drawing/2014/main" id="{B75DBE13-531E-424D-822D-3F077CCB1ED6}"/>
            </a:ext>
          </a:extLst>
        </xdr:cNvPr>
        <xdr:cNvSpPr/>
      </xdr:nvSpPr>
      <xdr:spPr>
        <a:xfrm>
          <a:off x="7846060" y="14761718"/>
          <a:ext cx="7874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86</xdr:row>
      <xdr:rowOff>70486</xdr:rowOff>
    </xdr:from>
    <xdr:to>
      <xdr:col>50</xdr:col>
      <xdr:colOff>114300</xdr:colOff>
      <xdr:row>86</xdr:row>
      <xdr:rowOff>71628</xdr:rowOff>
    </xdr:to>
    <xdr:cxnSp macro="">
      <xdr:nvCxnSpPr>
        <xdr:cNvPr id="366" name="直線コネクタ 365">
          <a:extLst>
            <a:ext uri="{FF2B5EF4-FFF2-40B4-BE49-F238E27FC236}">
              <a16:creationId xmlns:a16="http://schemas.microsoft.com/office/drawing/2014/main" id="{DE06DD3C-89F6-49F9-B5F0-84F2D86BD243}"/>
            </a:ext>
          </a:extLst>
        </xdr:cNvPr>
        <xdr:cNvCxnSpPr/>
      </xdr:nvCxnSpPr>
      <xdr:spPr>
        <a:xfrm flipV="1">
          <a:off x="7889240" y="14813281"/>
          <a:ext cx="797560" cy="11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86</xdr:row>
      <xdr:rowOff>22161</xdr:rowOff>
    </xdr:from>
    <xdr:to>
      <xdr:col>41</xdr:col>
      <xdr:colOff>101600</xdr:colOff>
      <xdr:row>86</xdr:row>
      <xdr:rowOff>123761</xdr:rowOff>
    </xdr:to>
    <xdr:sp macro="" textlink="">
      <xdr:nvSpPr>
        <xdr:cNvPr id="367" name="楕円 366">
          <a:extLst>
            <a:ext uri="{FF2B5EF4-FFF2-40B4-BE49-F238E27FC236}">
              <a16:creationId xmlns:a16="http://schemas.microsoft.com/office/drawing/2014/main" id="{AD6126C6-B855-4344-98EC-795263F0C24F}"/>
            </a:ext>
          </a:extLst>
        </xdr:cNvPr>
        <xdr:cNvSpPr/>
      </xdr:nvSpPr>
      <xdr:spPr>
        <a:xfrm>
          <a:off x="7029450" y="14763051"/>
          <a:ext cx="9779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86</xdr:row>
      <xdr:rowOff>71628</xdr:rowOff>
    </xdr:from>
    <xdr:to>
      <xdr:col>45</xdr:col>
      <xdr:colOff>177800</xdr:colOff>
      <xdr:row>86</xdr:row>
      <xdr:rowOff>72961</xdr:rowOff>
    </xdr:to>
    <xdr:cxnSp macro="">
      <xdr:nvCxnSpPr>
        <xdr:cNvPr id="368" name="直線コネクタ 367">
          <a:extLst>
            <a:ext uri="{FF2B5EF4-FFF2-40B4-BE49-F238E27FC236}">
              <a16:creationId xmlns:a16="http://schemas.microsoft.com/office/drawing/2014/main" id="{E9CBF9D6-BDE0-4A63-987E-B868C2610081}"/>
            </a:ext>
          </a:extLst>
        </xdr:cNvPr>
        <xdr:cNvCxnSpPr/>
      </xdr:nvCxnSpPr>
      <xdr:spPr>
        <a:xfrm flipV="1">
          <a:off x="7084060" y="14814423"/>
          <a:ext cx="805180" cy="32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86</xdr:row>
      <xdr:rowOff>23495</xdr:rowOff>
    </xdr:from>
    <xdr:to>
      <xdr:col>36</xdr:col>
      <xdr:colOff>165100</xdr:colOff>
      <xdr:row>86</xdr:row>
      <xdr:rowOff>125095</xdr:rowOff>
    </xdr:to>
    <xdr:sp macro="" textlink="">
      <xdr:nvSpPr>
        <xdr:cNvPr id="369" name="楕円 368">
          <a:extLst>
            <a:ext uri="{FF2B5EF4-FFF2-40B4-BE49-F238E27FC236}">
              <a16:creationId xmlns:a16="http://schemas.microsoft.com/office/drawing/2014/main" id="{D6F31A56-B0AA-4449-8F6A-D100B47C2531}"/>
            </a:ext>
          </a:extLst>
        </xdr:cNvPr>
        <xdr:cNvSpPr/>
      </xdr:nvSpPr>
      <xdr:spPr>
        <a:xfrm>
          <a:off x="6231890" y="14764385"/>
          <a:ext cx="10922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86</xdr:row>
      <xdr:rowOff>72961</xdr:rowOff>
    </xdr:from>
    <xdr:to>
      <xdr:col>41</xdr:col>
      <xdr:colOff>50800</xdr:colOff>
      <xdr:row>86</xdr:row>
      <xdr:rowOff>74295</xdr:rowOff>
    </xdr:to>
    <xdr:cxnSp macro="">
      <xdr:nvCxnSpPr>
        <xdr:cNvPr id="370" name="直線コネクタ 369">
          <a:extLst>
            <a:ext uri="{FF2B5EF4-FFF2-40B4-BE49-F238E27FC236}">
              <a16:creationId xmlns:a16="http://schemas.microsoft.com/office/drawing/2014/main" id="{C305033D-EAE1-4976-B119-16471A7DC118}"/>
            </a:ext>
          </a:extLst>
        </xdr:cNvPr>
        <xdr:cNvCxnSpPr/>
      </xdr:nvCxnSpPr>
      <xdr:spPr>
        <a:xfrm flipV="1">
          <a:off x="6286500" y="14817661"/>
          <a:ext cx="797560" cy="13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82</xdr:row>
      <xdr:rowOff>151909</xdr:rowOff>
    </xdr:from>
    <xdr:ext cx="469744" cy="259045"/>
    <xdr:sp macro="" textlink="">
      <xdr:nvSpPr>
        <xdr:cNvPr id="371" name="n_1aveValue【公営住宅】&#10;一人当たり面積">
          <a:extLst>
            <a:ext uri="{FF2B5EF4-FFF2-40B4-BE49-F238E27FC236}">
              <a16:creationId xmlns:a16="http://schemas.microsoft.com/office/drawing/2014/main" id="{C6F03523-25D8-4F24-969B-1525A6950151}"/>
            </a:ext>
          </a:extLst>
        </xdr:cNvPr>
        <xdr:cNvSpPr txBox="1"/>
      </xdr:nvSpPr>
      <xdr:spPr>
        <a:xfrm>
          <a:off x="8454467" y="142108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82</xdr:row>
      <xdr:rowOff>154385</xdr:rowOff>
    </xdr:from>
    <xdr:ext cx="469744" cy="259045"/>
    <xdr:sp macro="" textlink="">
      <xdr:nvSpPr>
        <xdr:cNvPr id="372" name="n_2aveValue【公営住宅】&#10;一人当たり面積">
          <a:extLst>
            <a:ext uri="{FF2B5EF4-FFF2-40B4-BE49-F238E27FC236}">
              <a16:creationId xmlns:a16="http://schemas.microsoft.com/office/drawing/2014/main" id="{64412FAF-5E1A-45B1-9570-1572F78E7348}"/>
            </a:ext>
          </a:extLst>
        </xdr:cNvPr>
        <xdr:cNvSpPr txBox="1"/>
      </xdr:nvSpPr>
      <xdr:spPr>
        <a:xfrm>
          <a:off x="7673417" y="142132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19511</xdr:rowOff>
    </xdr:from>
    <xdr:ext cx="469744" cy="259045"/>
    <xdr:sp macro="" textlink="">
      <xdr:nvSpPr>
        <xdr:cNvPr id="373" name="n_3aveValue【公営住宅】&#10;一人当たり面積">
          <a:extLst>
            <a:ext uri="{FF2B5EF4-FFF2-40B4-BE49-F238E27FC236}">
              <a16:creationId xmlns:a16="http://schemas.microsoft.com/office/drawing/2014/main" id="{17C361B4-D1B1-4429-8F1E-B0807CA79E70}"/>
            </a:ext>
          </a:extLst>
        </xdr:cNvPr>
        <xdr:cNvSpPr txBox="1"/>
      </xdr:nvSpPr>
      <xdr:spPr>
        <a:xfrm>
          <a:off x="6866332" y="142460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83</xdr:row>
      <xdr:rowOff>2557</xdr:rowOff>
    </xdr:from>
    <xdr:ext cx="469744" cy="259045"/>
    <xdr:sp macro="" textlink="">
      <xdr:nvSpPr>
        <xdr:cNvPr id="374" name="n_4aveValue【公営住宅】&#10;一人当たり面積">
          <a:extLst>
            <a:ext uri="{FF2B5EF4-FFF2-40B4-BE49-F238E27FC236}">
              <a16:creationId xmlns:a16="http://schemas.microsoft.com/office/drawing/2014/main" id="{F7CDED40-E0F0-4CD1-84D6-19D0B8ABDA1D}"/>
            </a:ext>
          </a:extLst>
        </xdr:cNvPr>
        <xdr:cNvSpPr txBox="1"/>
      </xdr:nvSpPr>
      <xdr:spPr>
        <a:xfrm>
          <a:off x="6068772" y="142329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112413</xdr:rowOff>
    </xdr:from>
    <xdr:ext cx="469744" cy="259045"/>
    <xdr:sp macro="" textlink="">
      <xdr:nvSpPr>
        <xdr:cNvPr id="375" name="n_1mainValue【公営住宅】&#10;一人当たり面積">
          <a:extLst>
            <a:ext uri="{FF2B5EF4-FFF2-40B4-BE49-F238E27FC236}">
              <a16:creationId xmlns:a16="http://schemas.microsoft.com/office/drawing/2014/main" id="{DB034C6F-B452-4382-8095-D0FDC5EA978D}"/>
            </a:ext>
          </a:extLst>
        </xdr:cNvPr>
        <xdr:cNvSpPr txBox="1"/>
      </xdr:nvSpPr>
      <xdr:spPr>
        <a:xfrm>
          <a:off x="8454467" y="148571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113555</xdr:rowOff>
    </xdr:from>
    <xdr:ext cx="469744" cy="259045"/>
    <xdr:sp macro="" textlink="">
      <xdr:nvSpPr>
        <xdr:cNvPr id="376" name="n_2mainValue【公営住宅】&#10;一人当たり面積">
          <a:extLst>
            <a:ext uri="{FF2B5EF4-FFF2-40B4-BE49-F238E27FC236}">
              <a16:creationId xmlns:a16="http://schemas.microsoft.com/office/drawing/2014/main" id="{4ABA87CF-94C1-4854-B3F1-91E5D8175825}"/>
            </a:ext>
          </a:extLst>
        </xdr:cNvPr>
        <xdr:cNvSpPr txBox="1"/>
      </xdr:nvSpPr>
      <xdr:spPr>
        <a:xfrm>
          <a:off x="7673417" y="14858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114888</xdr:rowOff>
    </xdr:from>
    <xdr:ext cx="469744" cy="259045"/>
    <xdr:sp macro="" textlink="">
      <xdr:nvSpPr>
        <xdr:cNvPr id="377" name="n_3mainValue【公営住宅】&#10;一人当たり面積">
          <a:extLst>
            <a:ext uri="{FF2B5EF4-FFF2-40B4-BE49-F238E27FC236}">
              <a16:creationId xmlns:a16="http://schemas.microsoft.com/office/drawing/2014/main" id="{49159529-177F-4753-8BD5-A52C5325CDE7}"/>
            </a:ext>
          </a:extLst>
        </xdr:cNvPr>
        <xdr:cNvSpPr txBox="1"/>
      </xdr:nvSpPr>
      <xdr:spPr>
        <a:xfrm>
          <a:off x="6866332" y="148595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116222</xdr:rowOff>
    </xdr:from>
    <xdr:ext cx="469744" cy="259045"/>
    <xdr:sp macro="" textlink="">
      <xdr:nvSpPr>
        <xdr:cNvPr id="378" name="n_4mainValue【公営住宅】&#10;一人当たり面積">
          <a:extLst>
            <a:ext uri="{FF2B5EF4-FFF2-40B4-BE49-F238E27FC236}">
              <a16:creationId xmlns:a16="http://schemas.microsoft.com/office/drawing/2014/main" id="{1F786B0D-2756-4F3B-AF2D-CC7A9B735184}"/>
            </a:ext>
          </a:extLst>
        </xdr:cNvPr>
        <xdr:cNvSpPr txBox="1"/>
      </xdr:nvSpPr>
      <xdr:spPr>
        <a:xfrm>
          <a:off x="6068772" y="148609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9" name="正方形/長方形 378">
          <a:extLst>
            <a:ext uri="{FF2B5EF4-FFF2-40B4-BE49-F238E27FC236}">
              <a16:creationId xmlns:a16="http://schemas.microsoft.com/office/drawing/2014/main" id="{3928E8E9-73A2-4781-8C2E-5F74BCE1A0B9}"/>
            </a:ext>
          </a:extLst>
        </xdr:cNvPr>
        <xdr:cNvSpPr/>
      </xdr:nvSpPr>
      <xdr:spPr>
        <a:xfrm>
          <a:off x="685800" y="15617190"/>
          <a:ext cx="42672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80" name="正方形/長方形 379">
          <a:extLst>
            <a:ext uri="{FF2B5EF4-FFF2-40B4-BE49-F238E27FC236}">
              <a16:creationId xmlns:a16="http://schemas.microsoft.com/office/drawing/2014/main" id="{A06CF8CE-1008-4520-9C53-FAFEFF7CF381}"/>
            </a:ext>
          </a:extLst>
        </xdr:cNvPr>
        <xdr:cNvSpPr/>
      </xdr:nvSpPr>
      <xdr:spPr>
        <a:xfrm>
          <a:off x="81661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81" name="正方形/長方形 380">
          <a:extLst>
            <a:ext uri="{FF2B5EF4-FFF2-40B4-BE49-F238E27FC236}">
              <a16:creationId xmlns:a16="http://schemas.microsoft.com/office/drawing/2014/main" id="{B504F5C9-B23D-4E40-B14D-74FC56887426}"/>
            </a:ext>
          </a:extLst>
        </xdr:cNvPr>
        <xdr:cNvSpPr/>
      </xdr:nvSpPr>
      <xdr:spPr>
        <a:xfrm>
          <a:off x="81661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82" name="正方形/長方形 381">
          <a:extLst>
            <a:ext uri="{FF2B5EF4-FFF2-40B4-BE49-F238E27FC236}">
              <a16:creationId xmlns:a16="http://schemas.microsoft.com/office/drawing/2014/main" id="{CECBCDA8-81CF-41DD-B21A-0CF31A3596A3}"/>
            </a:ext>
          </a:extLst>
        </xdr:cNvPr>
        <xdr:cNvSpPr/>
      </xdr:nvSpPr>
      <xdr:spPr>
        <a:xfrm>
          <a:off x="17145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3" name="正方形/長方形 382">
          <a:extLst>
            <a:ext uri="{FF2B5EF4-FFF2-40B4-BE49-F238E27FC236}">
              <a16:creationId xmlns:a16="http://schemas.microsoft.com/office/drawing/2014/main" id="{242D1165-9FD3-4CFD-AFE7-2D9CA342BFF6}"/>
            </a:ext>
          </a:extLst>
        </xdr:cNvPr>
        <xdr:cNvSpPr/>
      </xdr:nvSpPr>
      <xdr:spPr>
        <a:xfrm>
          <a:off x="17145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4" name="正方形/長方形 383">
          <a:extLst>
            <a:ext uri="{FF2B5EF4-FFF2-40B4-BE49-F238E27FC236}">
              <a16:creationId xmlns:a16="http://schemas.microsoft.com/office/drawing/2014/main" id="{1529C683-9761-4D51-A82A-5E743F940BD6}"/>
            </a:ext>
          </a:extLst>
        </xdr:cNvPr>
        <xdr:cNvSpPr/>
      </xdr:nvSpPr>
      <xdr:spPr>
        <a:xfrm>
          <a:off x="27432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5" name="正方形/長方形 384">
          <a:extLst>
            <a:ext uri="{FF2B5EF4-FFF2-40B4-BE49-F238E27FC236}">
              <a16:creationId xmlns:a16="http://schemas.microsoft.com/office/drawing/2014/main" id="{395BA98B-0F51-4457-A235-D869C259AB55}"/>
            </a:ext>
          </a:extLst>
        </xdr:cNvPr>
        <xdr:cNvSpPr/>
      </xdr:nvSpPr>
      <xdr:spPr>
        <a:xfrm>
          <a:off x="27432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6" name="正方形/長方形 385">
          <a:extLst>
            <a:ext uri="{FF2B5EF4-FFF2-40B4-BE49-F238E27FC236}">
              <a16:creationId xmlns:a16="http://schemas.microsoft.com/office/drawing/2014/main" id="{37796D7F-C9FB-455D-BF18-6209E081F2D3}"/>
            </a:ext>
          </a:extLst>
        </xdr:cNvPr>
        <xdr:cNvSpPr/>
      </xdr:nvSpPr>
      <xdr:spPr>
        <a:xfrm>
          <a:off x="685800" y="16760190"/>
          <a:ext cx="42672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387" name="テキスト ボックス 386">
          <a:extLst>
            <a:ext uri="{FF2B5EF4-FFF2-40B4-BE49-F238E27FC236}">
              <a16:creationId xmlns:a16="http://schemas.microsoft.com/office/drawing/2014/main" id="{73F42ECC-6574-44F0-8499-5500F6B7BA6B}"/>
            </a:ext>
          </a:extLst>
        </xdr:cNvPr>
        <xdr:cNvSpPr txBox="1"/>
      </xdr:nvSpPr>
      <xdr:spPr>
        <a:xfrm>
          <a:off x="66675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88" name="直線コネクタ 387">
          <a:extLst>
            <a:ext uri="{FF2B5EF4-FFF2-40B4-BE49-F238E27FC236}">
              <a16:creationId xmlns:a16="http://schemas.microsoft.com/office/drawing/2014/main" id="{BD855F47-E87B-4CA4-B04D-235BF2EAA32C}"/>
            </a:ext>
          </a:extLst>
        </xdr:cNvPr>
        <xdr:cNvCxnSpPr/>
      </xdr:nvCxnSpPr>
      <xdr:spPr>
        <a:xfrm>
          <a:off x="685800" y="19046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389" name="テキスト ボックス 388">
          <a:extLst>
            <a:ext uri="{FF2B5EF4-FFF2-40B4-BE49-F238E27FC236}">
              <a16:creationId xmlns:a16="http://schemas.microsoft.com/office/drawing/2014/main" id="{DB2A4D61-F82E-4ADC-B4FD-B2A2D2F89CAF}"/>
            </a:ext>
          </a:extLst>
        </xdr:cNvPr>
        <xdr:cNvSpPr txBox="1"/>
      </xdr:nvSpPr>
      <xdr:spPr>
        <a:xfrm>
          <a:off x="273866" y="18909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109</xdr:row>
      <xdr:rowOff>35379</xdr:rowOff>
    </xdr:from>
    <xdr:to>
      <xdr:col>28</xdr:col>
      <xdr:colOff>114300</xdr:colOff>
      <xdr:row>109</xdr:row>
      <xdr:rowOff>35379</xdr:rowOff>
    </xdr:to>
    <xdr:cxnSp macro="">
      <xdr:nvCxnSpPr>
        <xdr:cNvPr id="390" name="直線コネクタ 389">
          <a:extLst>
            <a:ext uri="{FF2B5EF4-FFF2-40B4-BE49-F238E27FC236}">
              <a16:creationId xmlns:a16="http://schemas.microsoft.com/office/drawing/2014/main" id="{BAEDC515-976B-4829-832D-96CFCBD2882A}"/>
            </a:ext>
          </a:extLst>
        </xdr:cNvPr>
        <xdr:cNvCxnSpPr/>
      </xdr:nvCxnSpPr>
      <xdr:spPr>
        <a:xfrm>
          <a:off x="685800" y="18723429"/>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64606</xdr:rowOff>
    </xdr:from>
    <xdr:ext cx="467179" cy="259045"/>
    <xdr:sp macro="" textlink="">
      <xdr:nvSpPr>
        <xdr:cNvPr id="391" name="テキスト ボックス 390">
          <a:extLst>
            <a:ext uri="{FF2B5EF4-FFF2-40B4-BE49-F238E27FC236}">
              <a16:creationId xmlns:a16="http://schemas.microsoft.com/office/drawing/2014/main" id="{A6DDA8DA-2A4B-4145-9414-1A5C7677265A}"/>
            </a:ext>
          </a:extLst>
        </xdr:cNvPr>
        <xdr:cNvSpPr txBox="1"/>
      </xdr:nvSpPr>
      <xdr:spPr>
        <a:xfrm>
          <a:off x="273866" y="1857739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107</xdr:row>
      <xdr:rowOff>51707</xdr:rowOff>
    </xdr:from>
    <xdr:to>
      <xdr:col>28</xdr:col>
      <xdr:colOff>114300</xdr:colOff>
      <xdr:row>107</xdr:row>
      <xdr:rowOff>51707</xdr:rowOff>
    </xdr:to>
    <xdr:cxnSp macro="">
      <xdr:nvCxnSpPr>
        <xdr:cNvPr id="392" name="直線コネクタ 391">
          <a:extLst>
            <a:ext uri="{FF2B5EF4-FFF2-40B4-BE49-F238E27FC236}">
              <a16:creationId xmlns:a16="http://schemas.microsoft.com/office/drawing/2014/main" id="{DF084A54-92B4-4FD4-AFAE-0E2EA06A9AC5}"/>
            </a:ext>
          </a:extLst>
        </xdr:cNvPr>
        <xdr:cNvCxnSpPr/>
      </xdr:nvCxnSpPr>
      <xdr:spPr>
        <a:xfrm>
          <a:off x="685800" y="18400667"/>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106</xdr:row>
      <xdr:rowOff>80934</xdr:rowOff>
    </xdr:from>
    <xdr:ext cx="403059" cy="259045"/>
    <xdr:sp macro="" textlink="">
      <xdr:nvSpPr>
        <xdr:cNvPr id="393" name="テキスト ボックス 392">
          <a:extLst>
            <a:ext uri="{FF2B5EF4-FFF2-40B4-BE49-F238E27FC236}">
              <a16:creationId xmlns:a16="http://schemas.microsoft.com/office/drawing/2014/main" id="{CB28EA28-D395-41A7-AEB0-DCA8580C8092}"/>
            </a:ext>
          </a:extLst>
        </xdr:cNvPr>
        <xdr:cNvSpPr txBox="1"/>
      </xdr:nvSpPr>
      <xdr:spPr>
        <a:xfrm>
          <a:off x="343701" y="18256539"/>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68036</xdr:rowOff>
    </xdr:from>
    <xdr:to>
      <xdr:col>28</xdr:col>
      <xdr:colOff>114300</xdr:colOff>
      <xdr:row>105</xdr:row>
      <xdr:rowOff>68036</xdr:rowOff>
    </xdr:to>
    <xdr:cxnSp macro="">
      <xdr:nvCxnSpPr>
        <xdr:cNvPr id="394" name="直線コネクタ 393">
          <a:extLst>
            <a:ext uri="{FF2B5EF4-FFF2-40B4-BE49-F238E27FC236}">
              <a16:creationId xmlns:a16="http://schemas.microsoft.com/office/drawing/2014/main" id="{08BF2553-9608-4C58-9061-94607894325C}"/>
            </a:ext>
          </a:extLst>
        </xdr:cNvPr>
        <xdr:cNvCxnSpPr/>
      </xdr:nvCxnSpPr>
      <xdr:spPr>
        <a:xfrm>
          <a:off x="685800" y="18068381"/>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97263</xdr:rowOff>
    </xdr:from>
    <xdr:ext cx="403059" cy="259045"/>
    <xdr:sp macro="" textlink="">
      <xdr:nvSpPr>
        <xdr:cNvPr id="395" name="テキスト ボックス 394">
          <a:extLst>
            <a:ext uri="{FF2B5EF4-FFF2-40B4-BE49-F238E27FC236}">
              <a16:creationId xmlns:a16="http://schemas.microsoft.com/office/drawing/2014/main" id="{7DADE043-5546-4F8E-924E-50F665704565}"/>
            </a:ext>
          </a:extLst>
        </xdr:cNvPr>
        <xdr:cNvSpPr txBox="1"/>
      </xdr:nvSpPr>
      <xdr:spPr>
        <a:xfrm>
          <a:off x="343701" y="1792425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84364</xdr:rowOff>
    </xdr:from>
    <xdr:to>
      <xdr:col>28</xdr:col>
      <xdr:colOff>114300</xdr:colOff>
      <xdr:row>103</xdr:row>
      <xdr:rowOff>84364</xdr:rowOff>
    </xdr:to>
    <xdr:cxnSp macro="">
      <xdr:nvCxnSpPr>
        <xdr:cNvPr id="396" name="直線コネクタ 395">
          <a:extLst>
            <a:ext uri="{FF2B5EF4-FFF2-40B4-BE49-F238E27FC236}">
              <a16:creationId xmlns:a16="http://schemas.microsoft.com/office/drawing/2014/main" id="{12C2D6CC-5891-47EF-9151-6AD342B3AD67}"/>
            </a:ext>
          </a:extLst>
        </xdr:cNvPr>
        <xdr:cNvCxnSpPr/>
      </xdr:nvCxnSpPr>
      <xdr:spPr>
        <a:xfrm>
          <a:off x="685800" y="17745619"/>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113591</xdr:rowOff>
    </xdr:from>
    <xdr:ext cx="403059" cy="259045"/>
    <xdr:sp macro="" textlink="">
      <xdr:nvSpPr>
        <xdr:cNvPr id="397" name="テキスト ボックス 396">
          <a:extLst>
            <a:ext uri="{FF2B5EF4-FFF2-40B4-BE49-F238E27FC236}">
              <a16:creationId xmlns:a16="http://schemas.microsoft.com/office/drawing/2014/main" id="{691C828B-388E-4AF0-82A6-05A0EB2BC3D5}"/>
            </a:ext>
          </a:extLst>
        </xdr:cNvPr>
        <xdr:cNvSpPr txBox="1"/>
      </xdr:nvSpPr>
      <xdr:spPr>
        <a:xfrm>
          <a:off x="34370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100693</xdr:rowOff>
    </xdr:from>
    <xdr:to>
      <xdr:col>28</xdr:col>
      <xdr:colOff>114300</xdr:colOff>
      <xdr:row>101</xdr:row>
      <xdr:rowOff>100693</xdr:rowOff>
    </xdr:to>
    <xdr:cxnSp macro="">
      <xdr:nvCxnSpPr>
        <xdr:cNvPr id="398" name="直線コネクタ 397">
          <a:extLst>
            <a:ext uri="{FF2B5EF4-FFF2-40B4-BE49-F238E27FC236}">
              <a16:creationId xmlns:a16="http://schemas.microsoft.com/office/drawing/2014/main" id="{78D98BF9-6ACD-4C96-A610-3BAC4DFD7FCB}"/>
            </a:ext>
          </a:extLst>
        </xdr:cNvPr>
        <xdr:cNvCxnSpPr/>
      </xdr:nvCxnSpPr>
      <xdr:spPr>
        <a:xfrm>
          <a:off x="685800" y="17413333"/>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100</xdr:row>
      <xdr:rowOff>129920</xdr:rowOff>
    </xdr:from>
    <xdr:ext cx="403059" cy="259045"/>
    <xdr:sp macro="" textlink="">
      <xdr:nvSpPr>
        <xdr:cNvPr id="399" name="テキスト ボックス 398">
          <a:extLst>
            <a:ext uri="{FF2B5EF4-FFF2-40B4-BE49-F238E27FC236}">
              <a16:creationId xmlns:a16="http://schemas.microsoft.com/office/drawing/2014/main" id="{36EAEB86-AC54-4520-9320-F8E4215F1122}"/>
            </a:ext>
          </a:extLst>
        </xdr:cNvPr>
        <xdr:cNvSpPr txBox="1"/>
      </xdr:nvSpPr>
      <xdr:spPr>
        <a:xfrm>
          <a:off x="343701" y="1727873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117021</xdr:rowOff>
    </xdr:from>
    <xdr:to>
      <xdr:col>28</xdr:col>
      <xdr:colOff>114300</xdr:colOff>
      <xdr:row>99</xdr:row>
      <xdr:rowOff>117021</xdr:rowOff>
    </xdr:to>
    <xdr:cxnSp macro="">
      <xdr:nvCxnSpPr>
        <xdr:cNvPr id="400" name="直線コネクタ 399">
          <a:extLst>
            <a:ext uri="{FF2B5EF4-FFF2-40B4-BE49-F238E27FC236}">
              <a16:creationId xmlns:a16="http://schemas.microsoft.com/office/drawing/2014/main" id="{BE11CD55-F276-444D-9D3D-36DEAA5F39A0}"/>
            </a:ext>
          </a:extLst>
        </xdr:cNvPr>
        <xdr:cNvCxnSpPr/>
      </xdr:nvCxnSpPr>
      <xdr:spPr>
        <a:xfrm>
          <a:off x="685800" y="17090571"/>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98</xdr:row>
      <xdr:rowOff>146248</xdr:rowOff>
    </xdr:from>
    <xdr:ext cx="338939" cy="259045"/>
    <xdr:sp macro="" textlink="">
      <xdr:nvSpPr>
        <xdr:cNvPr id="401" name="テキスト ボックス 400">
          <a:extLst>
            <a:ext uri="{FF2B5EF4-FFF2-40B4-BE49-F238E27FC236}">
              <a16:creationId xmlns:a16="http://schemas.microsoft.com/office/drawing/2014/main" id="{9471A5E1-1D34-4A8D-AFCA-875088054C9A}"/>
            </a:ext>
          </a:extLst>
        </xdr:cNvPr>
        <xdr:cNvSpPr txBox="1"/>
      </xdr:nvSpPr>
      <xdr:spPr>
        <a:xfrm>
          <a:off x="386866" y="16946443"/>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402" name="直線コネクタ 401">
          <a:extLst>
            <a:ext uri="{FF2B5EF4-FFF2-40B4-BE49-F238E27FC236}">
              <a16:creationId xmlns:a16="http://schemas.microsoft.com/office/drawing/2014/main" id="{8C1F7A7E-CF0D-46C8-9A63-C9387B2D3FA9}"/>
            </a:ext>
          </a:extLst>
        </xdr:cNvPr>
        <xdr:cNvCxnSpPr/>
      </xdr:nvCxnSpPr>
      <xdr:spPr>
        <a:xfrm>
          <a:off x="685800" y="1676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97</xdr:row>
      <xdr:rowOff>133350</xdr:rowOff>
    </xdr:from>
    <xdr:to>
      <xdr:col>28</xdr:col>
      <xdr:colOff>152400</xdr:colOff>
      <xdr:row>111</xdr:row>
      <xdr:rowOff>19050</xdr:rowOff>
    </xdr:to>
    <xdr:sp macro="" textlink="">
      <xdr:nvSpPr>
        <xdr:cNvPr id="403" name="【港湾・漁港】&#10;有形固定資産減価償却率グラフ枠">
          <a:extLst>
            <a:ext uri="{FF2B5EF4-FFF2-40B4-BE49-F238E27FC236}">
              <a16:creationId xmlns:a16="http://schemas.microsoft.com/office/drawing/2014/main" id="{D811B9BC-A725-4589-B9C5-B60416744842}"/>
            </a:ext>
          </a:extLst>
        </xdr:cNvPr>
        <xdr:cNvSpPr/>
      </xdr:nvSpPr>
      <xdr:spPr>
        <a:xfrm>
          <a:off x="685800" y="16760190"/>
          <a:ext cx="42672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128451</xdr:rowOff>
    </xdr:from>
    <xdr:to>
      <xdr:col>24</xdr:col>
      <xdr:colOff>62865</xdr:colOff>
      <xdr:row>108</xdr:row>
      <xdr:rowOff>128451</xdr:rowOff>
    </xdr:to>
    <xdr:cxnSp macro="">
      <xdr:nvCxnSpPr>
        <xdr:cNvPr id="404" name="直線コネクタ 403">
          <a:extLst>
            <a:ext uri="{FF2B5EF4-FFF2-40B4-BE49-F238E27FC236}">
              <a16:creationId xmlns:a16="http://schemas.microsoft.com/office/drawing/2014/main" id="{924BB258-121C-406F-9917-6554A80172EA}"/>
            </a:ext>
          </a:extLst>
        </xdr:cNvPr>
        <xdr:cNvCxnSpPr/>
      </xdr:nvCxnSpPr>
      <xdr:spPr>
        <a:xfrm flipV="1">
          <a:off x="4173855" y="17277261"/>
          <a:ext cx="0" cy="13716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108</xdr:row>
      <xdr:rowOff>132278</xdr:rowOff>
    </xdr:from>
    <xdr:ext cx="405111" cy="259045"/>
    <xdr:sp macro="" textlink="">
      <xdr:nvSpPr>
        <xdr:cNvPr id="405" name="【港湾・漁港】&#10;有形固定資産減価償却率最小値テキスト">
          <a:extLst>
            <a:ext uri="{FF2B5EF4-FFF2-40B4-BE49-F238E27FC236}">
              <a16:creationId xmlns:a16="http://schemas.microsoft.com/office/drawing/2014/main" id="{D967DADE-C4A1-4604-B5AD-A334BE79E35E}"/>
            </a:ext>
          </a:extLst>
        </xdr:cNvPr>
        <xdr:cNvSpPr txBox="1"/>
      </xdr:nvSpPr>
      <xdr:spPr>
        <a:xfrm>
          <a:off x="4212590" y="186526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108</xdr:row>
      <xdr:rowOff>128451</xdr:rowOff>
    </xdr:from>
    <xdr:to>
      <xdr:col>24</xdr:col>
      <xdr:colOff>152400</xdr:colOff>
      <xdr:row>108</xdr:row>
      <xdr:rowOff>128451</xdr:rowOff>
    </xdr:to>
    <xdr:cxnSp macro="">
      <xdr:nvCxnSpPr>
        <xdr:cNvPr id="406" name="直線コネクタ 405">
          <a:extLst>
            <a:ext uri="{FF2B5EF4-FFF2-40B4-BE49-F238E27FC236}">
              <a16:creationId xmlns:a16="http://schemas.microsoft.com/office/drawing/2014/main" id="{6E360A0E-B1CF-4737-BF62-74B4B8C21D9E}"/>
            </a:ext>
          </a:extLst>
        </xdr:cNvPr>
        <xdr:cNvCxnSpPr/>
      </xdr:nvCxnSpPr>
      <xdr:spPr>
        <a:xfrm>
          <a:off x="4112260" y="1864886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99</xdr:row>
      <xdr:rowOff>75128</xdr:rowOff>
    </xdr:from>
    <xdr:ext cx="405111" cy="259045"/>
    <xdr:sp macro="" textlink="">
      <xdr:nvSpPr>
        <xdr:cNvPr id="407" name="【港湾・漁港】&#10;有形固定資産減価償却率最大値テキスト">
          <a:extLst>
            <a:ext uri="{FF2B5EF4-FFF2-40B4-BE49-F238E27FC236}">
              <a16:creationId xmlns:a16="http://schemas.microsoft.com/office/drawing/2014/main" id="{6C406B93-7555-4701-82BB-F4F54934F8DE}"/>
            </a:ext>
          </a:extLst>
        </xdr:cNvPr>
        <xdr:cNvSpPr txBox="1"/>
      </xdr:nvSpPr>
      <xdr:spPr>
        <a:xfrm>
          <a:off x="4212590" y="170486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128451</xdr:rowOff>
    </xdr:from>
    <xdr:to>
      <xdr:col>24</xdr:col>
      <xdr:colOff>152400</xdr:colOff>
      <xdr:row>100</xdr:row>
      <xdr:rowOff>128451</xdr:rowOff>
    </xdr:to>
    <xdr:cxnSp macro="">
      <xdr:nvCxnSpPr>
        <xdr:cNvPr id="408" name="直線コネクタ 407">
          <a:extLst>
            <a:ext uri="{FF2B5EF4-FFF2-40B4-BE49-F238E27FC236}">
              <a16:creationId xmlns:a16="http://schemas.microsoft.com/office/drawing/2014/main" id="{924D31EC-7B6C-49A6-ADA7-58F7D627711A}"/>
            </a:ext>
          </a:extLst>
        </xdr:cNvPr>
        <xdr:cNvCxnSpPr/>
      </xdr:nvCxnSpPr>
      <xdr:spPr>
        <a:xfrm>
          <a:off x="4112260" y="1727726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104</xdr:row>
      <xdr:rowOff>69504</xdr:rowOff>
    </xdr:from>
    <xdr:ext cx="405111" cy="259045"/>
    <xdr:sp macro="" textlink="">
      <xdr:nvSpPr>
        <xdr:cNvPr id="409" name="【港湾・漁港】&#10;有形固定資産減価償却率平均値テキスト">
          <a:extLst>
            <a:ext uri="{FF2B5EF4-FFF2-40B4-BE49-F238E27FC236}">
              <a16:creationId xmlns:a16="http://schemas.microsoft.com/office/drawing/2014/main" id="{FB44E10F-C9A0-455B-A10F-3DF703D7FD51}"/>
            </a:ext>
          </a:extLst>
        </xdr:cNvPr>
        <xdr:cNvSpPr txBox="1"/>
      </xdr:nvSpPr>
      <xdr:spPr>
        <a:xfrm>
          <a:off x="4212590" y="1789839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105</xdr:row>
      <xdr:rowOff>46627</xdr:rowOff>
    </xdr:from>
    <xdr:to>
      <xdr:col>24</xdr:col>
      <xdr:colOff>114300</xdr:colOff>
      <xdr:row>105</xdr:row>
      <xdr:rowOff>148227</xdr:rowOff>
    </xdr:to>
    <xdr:sp macro="" textlink="">
      <xdr:nvSpPr>
        <xdr:cNvPr id="410" name="フローチャート: 判断 409">
          <a:extLst>
            <a:ext uri="{FF2B5EF4-FFF2-40B4-BE49-F238E27FC236}">
              <a16:creationId xmlns:a16="http://schemas.microsoft.com/office/drawing/2014/main" id="{490CDEB6-E848-4D12-9764-9B73DBA513F5}"/>
            </a:ext>
          </a:extLst>
        </xdr:cNvPr>
        <xdr:cNvSpPr/>
      </xdr:nvSpPr>
      <xdr:spPr>
        <a:xfrm>
          <a:off x="4131310" y="18050782"/>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104</xdr:row>
      <xdr:rowOff>162561</xdr:rowOff>
    </xdr:from>
    <xdr:to>
      <xdr:col>20</xdr:col>
      <xdr:colOff>38100</xdr:colOff>
      <xdr:row>105</xdr:row>
      <xdr:rowOff>92711</xdr:rowOff>
    </xdr:to>
    <xdr:sp macro="" textlink="">
      <xdr:nvSpPr>
        <xdr:cNvPr id="411" name="フローチャート: 判断 410">
          <a:extLst>
            <a:ext uri="{FF2B5EF4-FFF2-40B4-BE49-F238E27FC236}">
              <a16:creationId xmlns:a16="http://schemas.microsoft.com/office/drawing/2014/main" id="{18FA3D74-654C-43DE-A0BE-EA693B226C21}"/>
            </a:ext>
          </a:extLst>
        </xdr:cNvPr>
        <xdr:cNvSpPr/>
      </xdr:nvSpPr>
      <xdr:spPr>
        <a:xfrm>
          <a:off x="3388360" y="17995266"/>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104</xdr:row>
      <xdr:rowOff>128270</xdr:rowOff>
    </xdr:from>
    <xdr:to>
      <xdr:col>15</xdr:col>
      <xdr:colOff>101600</xdr:colOff>
      <xdr:row>105</xdr:row>
      <xdr:rowOff>58420</xdr:rowOff>
    </xdr:to>
    <xdr:sp macro="" textlink="">
      <xdr:nvSpPr>
        <xdr:cNvPr id="412" name="フローチャート: 判断 411">
          <a:extLst>
            <a:ext uri="{FF2B5EF4-FFF2-40B4-BE49-F238E27FC236}">
              <a16:creationId xmlns:a16="http://schemas.microsoft.com/office/drawing/2014/main" id="{6F77BA16-DC2C-4FF4-B268-3E7D22612D2F}"/>
            </a:ext>
          </a:extLst>
        </xdr:cNvPr>
        <xdr:cNvSpPr/>
      </xdr:nvSpPr>
      <xdr:spPr>
        <a:xfrm>
          <a:off x="2571750" y="17962880"/>
          <a:ext cx="9779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104</xdr:row>
      <xdr:rowOff>20501</xdr:rowOff>
    </xdr:from>
    <xdr:to>
      <xdr:col>10</xdr:col>
      <xdr:colOff>165100</xdr:colOff>
      <xdr:row>104</xdr:row>
      <xdr:rowOff>122101</xdr:rowOff>
    </xdr:to>
    <xdr:sp macro="" textlink="">
      <xdr:nvSpPr>
        <xdr:cNvPr id="413" name="フローチャート: 判断 412">
          <a:extLst>
            <a:ext uri="{FF2B5EF4-FFF2-40B4-BE49-F238E27FC236}">
              <a16:creationId xmlns:a16="http://schemas.microsoft.com/office/drawing/2014/main" id="{5357F4EA-5EE4-490C-A080-3EA7B0335332}"/>
            </a:ext>
          </a:extLst>
        </xdr:cNvPr>
        <xdr:cNvSpPr/>
      </xdr:nvSpPr>
      <xdr:spPr>
        <a:xfrm>
          <a:off x="1774190" y="17847491"/>
          <a:ext cx="10922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103</xdr:row>
      <xdr:rowOff>165826</xdr:rowOff>
    </xdr:from>
    <xdr:to>
      <xdr:col>6</xdr:col>
      <xdr:colOff>38100</xdr:colOff>
      <xdr:row>104</xdr:row>
      <xdr:rowOff>95976</xdr:rowOff>
    </xdr:to>
    <xdr:sp macro="" textlink="">
      <xdr:nvSpPr>
        <xdr:cNvPr id="414" name="フローチャート: 判断 413">
          <a:extLst>
            <a:ext uri="{FF2B5EF4-FFF2-40B4-BE49-F238E27FC236}">
              <a16:creationId xmlns:a16="http://schemas.microsoft.com/office/drawing/2014/main" id="{8A7C93DF-BD08-415C-8D6D-27946BDCCEF5}"/>
            </a:ext>
          </a:extLst>
        </xdr:cNvPr>
        <xdr:cNvSpPr/>
      </xdr:nvSpPr>
      <xdr:spPr>
        <a:xfrm>
          <a:off x="988060" y="17828986"/>
          <a:ext cx="7874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415" name="テキスト ボックス 414">
          <a:extLst>
            <a:ext uri="{FF2B5EF4-FFF2-40B4-BE49-F238E27FC236}">
              <a16:creationId xmlns:a16="http://schemas.microsoft.com/office/drawing/2014/main" id="{65ABE175-E73A-4AA7-B5B6-9AB044DF4028}"/>
            </a:ext>
          </a:extLst>
        </xdr:cNvPr>
        <xdr:cNvSpPr txBox="1"/>
      </xdr:nvSpPr>
      <xdr:spPr>
        <a:xfrm>
          <a:off x="400304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416" name="テキスト ボックス 415">
          <a:extLst>
            <a:ext uri="{FF2B5EF4-FFF2-40B4-BE49-F238E27FC236}">
              <a16:creationId xmlns:a16="http://schemas.microsoft.com/office/drawing/2014/main" id="{9CEF6E32-1E8F-4D7C-9FFC-3BABED65D2D3}"/>
            </a:ext>
          </a:extLst>
        </xdr:cNvPr>
        <xdr:cNvSpPr txBox="1"/>
      </xdr:nvSpPr>
      <xdr:spPr>
        <a:xfrm>
          <a:off x="32600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417" name="テキスト ボックス 416">
          <a:extLst>
            <a:ext uri="{FF2B5EF4-FFF2-40B4-BE49-F238E27FC236}">
              <a16:creationId xmlns:a16="http://schemas.microsoft.com/office/drawing/2014/main" id="{057BDBDC-DC3D-4DBA-A67E-BFAE80C8448E}"/>
            </a:ext>
          </a:extLst>
        </xdr:cNvPr>
        <xdr:cNvSpPr txBox="1"/>
      </xdr:nvSpPr>
      <xdr:spPr>
        <a:xfrm>
          <a:off x="24549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418" name="テキスト ボックス 417">
          <a:extLst>
            <a:ext uri="{FF2B5EF4-FFF2-40B4-BE49-F238E27FC236}">
              <a16:creationId xmlns:a16="http://schemas.microsoft.com/office/drawing/2014/main" id="{658FBC03-7388-4E2E-A24C-D510F8CD59FA}"/>
            </a:ext>
          </a:extLst>
        </xdr:cNvPr>
        <xdr:cNvSpPr txBox="1"/>
      </xdr:nvSpPr>
      <xdr:spPr>
        <a:xfrm>
          <a:off x="165735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419" name="テキスト ボックス 418">
          <a:extLst>
            <a:ext uri="{FF2B5EF4-FFF2-40B4-BE49-F238E27FC236}">
              <a16:creationId xmlns:a16="http://schemas.microsoft.com/office/drawing/2014/main" id="{C23C33B1-13A9-4C90-B713-CD9E1DAF2BEE}"/>
            </a:ext>
          </a:extLst>
        </xdr:cNvPr>
        <xdr:cNvSpPr txBox="1"/>
      </xdr:nvSpPr>
      <xdr:spPr>
        <a:xfrm>
          <a:off x="8597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105</xdr:row>
      <xdr:rowOff>123371</xdr:rowOff>
    </xdr:from>
    <xdr:to>
      <xdr:col>24</xdr:col>
      <xdr:colOff>114300</xdr:colOff>
      <xdr:row>106</xdr:row>
      <xdr:rowOff>53521</xdr:rowOff>
    </xdr:to>
    <xdr:sp macro="" textlink="">
      <xdr:nvSpPr>
        <xdr:cNvPr id="420" name="楕円 419">
          <a:extLst>
            <a:ext uri="{FF2B5EF4-FFF2-40B4-BE49-F238E27FC236}">
              <a16:creationId xmlns:a16="http://schemas.microsoft.com/office/drawing/2014/main" id="{F1FCD0D0-AF63-4C23-8519-2364966EF64F}"/>
            </a:ext>
          </a:extLst>
        </xdr:cNvPr>
        <xdr:cNvSpPr/>
      </xdr:nvSpPr>
      <xdr:spPr>
        <a:xfrm>
          <a:off x="4131310" y="18127526"/>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105</xdr:row>
      <xdr:rowOff>101798</xdr:rowOff>
    </xdr:from>
    <xdr:ext cx="405111" cy="259045"/>
    <xdr:sp macro="" textlink="">
      <xdr:nvSpPr>
        <xdr:cNvPr id="421" name="【港湾・漁港】&#10;有形固定資産減価償却率該当値テキスト">
          <a:extLst>
            <a:ext uri="{FF2B5EF4-FFF2-40B4-BE49-F238E27FC236}">
              <a16:creationId xmlns:a16="http://schemas.microsoft.com/office/drawing/2014/main" id="{140D4171-05E0-422C-AA44-4BEF6A6DBD21}"/>
            </a:ext>
          </a:extLst>
        </xdr:cNvPr>
        <xdr:cNvSpPr txBox="1"/>
      </xdr:nvSpPr>
      <xdr:spPr>
        <a:xfrm>
          <a:off x="4212590" y="181002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105</xdr:row>
      <xdr:rowOff>93980</xdr:rowOff>
    </xdr:from>
    <xdr:to>
      <xdr:col>20</xdr:col>
      <xdr:colOff>38100</xdr:colOff>
      <xdr:row>106</xdr:row>
      <xdr:rowOff>24130</xdr:rowOff>
    </xdr:to>
    <xdr:sp macro="" textlink="">
      <xdr:nvSpPr>
        <xdr:cNvPr id="422" name="楕円 421">
          <a:extLst>
            <a:ext uri="{FF2B5EF4-FFF2-40B4-BE49-F238E27FC236}">
              <a16:creationId xmlns:a16="http://schemas.microsoft.com/office/drawing/2014/main" id="{FAE468F7-9091-4552-AC82-75C42C011F23}"/>
            </a:ext>
          </a:extLst>
        </xdr:cNvPr>
        <xdr:cNvSpPr/>
      </xdr:nvSpPr>
      <xdr:spPr>
        <a:xfrm>
          <a:off x="3388360" y="18100040"/>
          <a:ext cx="7874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105</xdr:row>
      <xdr:rowOff>144780</xdr:rowOff>
    </xdr:from>
    <xdr:to>
      <xdr:col>24</xdr:col>
      <xdr:colOff>63500</xdr:colOff>
      <xdr:row>106</xdr:row>
      <xdr:rowOff>2721</xdr:rowOff>
    </xdr:to>
    <xdr:cxnSp macro="">
      <xdr:nvCxnSpPr>
        <xdr:cNvPr id="423" name="直線コネクタ 422">
          <a:extLst>
            <a:ext uri="{FF2B5EF4-FFF2-40B4-BE49-F238E27FC236}">
              <a16:creationId xmlns:a16="http://schemas.microsoft.com/office/drawing/2014/main" id="{CF67136F-CF1E-491C-931D-41C9C37D4977}"/>
            </a:ext>
          </a:extLst>
        </xdr:cNvPr>
        <xdr:cNvCxnSpPr/>
      </xdr:nvCxnSpPr>
      <xdr:spPr>
        <a:xfrm>
          <a:off x="3431540" y="18145125"/>
          <a:ext cx="742950" cy="312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105</xdr:row>
      <xdr:rowOff>64588</xdr:rowOff>
    </xdr:from>
    <xdr:to>
      <xdr:col>15</xdr:col>
      <xdr:colOff>101600</xdr:colOff>
      <xdr:row>105</xdr:row>
      <xdr:rowOff>166188</xdr:rowOff>
    </xdr:to>
    <xdr:sp macro="" textlink="">
      <xdr:nvSpPr>
        <xdr:cNvPr id="424" name="楕円 423">
          <a:extLst>
            <a:ext uri="{FF2B5EF4-FFF2-40B4-BE49-F238E27FC236}">
              <a16:creationId xmlns:a16="http://schemas.microsoft.com/office/drawing/2014/main" id="{9ECFEA3C-D4C8-49E6-B84C-3A092206BFBC}"/>
            </a:ext>
          </a:extLst>
        </xdr:cNvPr>
        <xdr:cNvSpPr/>
      </xdr:nvSpPr>
      <xdr:spPr>
        <a:xfrm>
          <a:off x="2571750" y="18063028"/>
          <a:ext cx="97790" cy="10922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105</xdr:row>
      <xdr:rowOff>115388</xdr:rowOff>
    </xdr:from>
    <xdr:to>
      <xdr:col>19</xdr:col>
      <xdr:colOff>177800</xdr:colOff>
      <xdr:row>105</xdr:row>
      <xdr:rowOff>144780</xdr:rowOff>
    </xdr:to>
    <xdr:cxnSp macro="">
      <xdr:nvCxnSpPr>
        <xdr:cNvPr id="425" name="直線コネクタ 424">
          <a:extLst>
            <a:ext uri="{FF2B5EF4-FFF2-40B4-BE49-F238E27FC236}">
              <a16:creationId xmlns:a16="http://schemas.microsoft.com/office/drawing/2014/main" id="{D13FDBFD-101E-42E5-B659-C1EDB82C0177}"/>
            </a:ext>
          </a:extLst>
        </xdr:cNvPr>
        <xdr:cNvCxnSpPr/>
      </xdr:nvCxnSpPr>
      <xdr:spPr>
        <a:xfrm>
          <a:off x="2626360" y="18117638"/>
          <a:ext cx="805180" cy="274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105</xdr:row>
      <xdr:rowOff>33564</xdr:rowOff>
    </xdr:from>
    <xdr:to>
      <xdr:col>10</xdr:col>
      <xdr:colOff>165100</xdr:colOff>
      <xdr:row>105</xdr:row>
      <xdr:rowOff>135164</xdr:rowOff>
    </xdr:to>
    <xdr:sp macro="" textlink="">
      <xdr:nvSpPr>
        <xdr:cNvPr id="426" name="楕円 425">
          <a:extLst>
            <a:ext uri="{FF2B5EF4-FFF2-40B4-BE49-F238E27FC236}">
              <a16:creationId xmlns:a16="http://schemas.microsoft.com/office/drawing/2014/main" id="{A584FC6B-86F5-4C1D-B5F1-A807BFBE72EC}"/>
            </a:ext>
          </a:extLst>
        </xdr:cNvPr>
        <xdr:cNvSpPr/>
      </xdr:nvSpPr>
      <xdr:spPr>
        <a:xfrm>
          <a:off x="1774190" y="18033909"/>
          <a:ext cx="10922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105</xdr:row>
      <xdr:rowOff>84364</xdr:rowOff>
    </xdr:from>
    <xdr:to>
      <xdr:col>15</xdr:col>
      <xdr:colOff>50800</xdr:colOff>
      <xdr:row>105</xdr:row>
      <xdr:rowOff>115388</xdr:rowOff>
    </xdr:to>
    <xdr:cxnSp macro="">
      <xdr:nvCxnSpPr>
        <xdr:cNvPr id="427" name="直線コネクタ 426">
          <a:extLst>
            <a:ext uri="{FF2B5EF4-FFF2-40B4-BE49-F238E27FC236}">
              <a16:creationId xmlns:a16="http://schemas.microsoft.com/office/drawing/2014/main" id="{2274FC6A-2387-4BFE-8510-F79DE108A654}"/>
            </a:ext>
          </a:extLst>
        </xdr:cNvPr>
        <xdr:cNvCxnSpPr/>
      </xdr:nvCxnSpPr>
      <xdr:spPr>
        <a:xfrm>
          <a:off x="1828800" y="18088519"/>
          <a:ext cx="797560" cy="291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105</xdr:row>
      <xdr:rowOff>2539</xdr:rowOff>
    </xdr:from>
    <xdr:to>
      <xdr:col>6</xdr:col>
      <xdr:colOff>38100</xdr:colOff>
      <xdr:row>105</xdr:row>
      <xdr:rowOff>104139</xdr:rowOff>
    </xdr:to>
    <xdr:sp macro="" textlink="">
      <xdr:nvSpPr>
        <xdr:cNvPr id="428" name="楕円 427">
          <a:extLst>
            <a:ext uri="{FF2B5EF4-FFF2-40B4-BE49-F238E27FC236}">
              <a16:creationId xmlns:a16="http://schemas.microsoft.com/office/drawing/2014/main" id="{D52EC334-15A9-4733-9E0B-16E65305FADB}"/>
            </a:ext>
          </a:extLst>
        </xdr:cNvPr>
        <xdr:cNvSpPr/>
      </xdr:nvSpPr>
      <xdr:spPr>
        <a:xfrm>
          <a:off x="988060" y="18004789"/>
          <a:ext cx="7874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105</xdr:row>
      <xdr:rowOff>53339</xdr:rowOff>
    </xdr:from>
    <xdr:to>
      <xdr:col>10</xdr:col>
      <xdr:colOff>114300</xdr:colOff>
      <xdr:row>105</xdr:row>
      <xdr:rowOff>84364</xdr:rowOff>
    </xdr:to>
    <xdr:cxnSp macro="">
      <xdr:nvCxnSpPr>
        <xdr:cNvPr id="429" name="直線コネクタ 428">
          <a:extLst>
            <a:ext uri="{FF2B5EF4-FFF2-40B4-BE49-F238E27FC236}">
              <a16:creationId xmlns:a16="http://schemas.microsoft.com/office/drawing/2014/main" id="{2A3A88D8-1D70-4CE2-964A-2A06262CAEEF}"/>
            </a:ext>
          </a:extLst>
        </xdr:cNvPr>
        <xdr:cNvCxnSpPr/>
      </xdr:nvCxnSpPr>
      <xdr:spPr>
        <a:xfrm>
          <a:off x="1031240" y="18059399"/>
          <a:ext cx="797560" cy="291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103</xdr:row>
      <xdr:rowOff>109238</xdr:rowOff>
    </xdr:from>
    <xdr:ext cx="405111" cy="259045"/>
    <xdr:sp macro="" textlink="">
      <xdr:nvSpPr>
        <xdr:cNvPr id="430" name="n_1aveValue【港湾・漁港】&#10;有形固定資産減価償却率">
          <a:extLst>
            <a:ext uri="{FF2B5EF4-FFF2-40B4-BE49-F238E27FC236}">
              <a16:creationId xmlns:a16="http://schemas.microsoft.com/office/drawing/2014/main" id="{20FF33E2-3132-4431-AE69-AC005913DEC7}"/>
            </a:ext>
          </a:extLst>
        </xdr:cNvPr>
        <xdr:cNvSpPr txBox="1"/>
      </xdr:nvSpPr>
      <xdr:spPr>
        <a:xfrm>
          <a:off x="3239144" y="177666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103</xdr:row>
      <xdr:rowOff>74947</xdr:rowOff>
    </xdr:from>
    <xdr:ext cx="405111" cy="259045"/>
    <xdr:sp macro="" textlink="">
      <xdr:nvSpPr>
        <xdr:cNvPr id="431" name="n_2aveValue【港湾・漁港】&#10;有形固定資産減価償却率">
          <a:extLst>
            <a:ext uri="{FF2B5EF4-FFF2-40B4-BE49-F238E27FC236}">
              <a16:creationId xmlns:a16="http://schemas.microsoft.com/office/drawing/2014/main" id="{BA666A25-4263-4334-87DD-9508753C5A52}"/>
            </a:ext>
          </a:extLst>
        </xdr:cNvPr>
        <xdr:cNvSpPr txBox="1"/>
      </xdr:nvSpPr>
      <xdr:spPr>
        <a:xfrm>
          <a:off x="2439044" y="177342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102</xdr:row>
      <xdr:rowOff>138628</xdr:rowOff>
    </xdr:from>
    <xdr:ext cx="405111" cy="259045"/>
    <xdr:sp macro="" textlink="">
      <xdr:nvSpPr>
        <xdr:cNvPr id="432" name="n_3aveValue【港湾・漁港】&#10;有形固定資産減価償却率">
          <a:extLst>
            <a:ext uri="{FF2B5EF4-FFF2-40B4-BE49-F238E27FC236}">
              <a16:creationId xmlns:a16="http://schemas.microsoft.com/office/drawing/2014/main" id="{518E7A6D-F9D6-4DD0-B08C-7CC57C65C059}"/>
            </a:ext>
          </a:extLst>
        </xdr:cNvPr>
        <xdr:cNvSpPr txBox="1"/>
      </xdr:nvSpPr>
      <xdr:spPr>
        <a:xfrm>
          <a:off x="1641484" y="176227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102</xdr:row>
      <xdr:rowOff>112503</xdr:rowOff>
    </xdr:from>
    <xdr:ext cx="405111" cy="259045"/>
    <xdr:sp macro="" textlink="">
      <xdr:nvSpPr>
        <xdr:cNvPr id="433" name="n_4aveValue【港湾・漁港】&#10;有形固定資産減価償却率">
          <a:extLst>
            <a:ext uri="{FF2B5EF4-FFF2-40B4-BE49-F238E27FC236}">
              <a16:creationId xmlns:a16="http://schemas.microsoft.com/office/drawing/2014/main" id="{AB699DA1-755F-468E-99D5-0885B4E426EA}"/>
            </a:ext>
          </a:extLst>
        </xdr:cNvPr>
        <xdr:cNvSpPr txBox="1"/>
      </xdr:nvSpPr>
      <xdr:spPr>
        <a:xfrm>
          <a:off x="855354" y="176004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106</xdr:row>
      <xdr:rowOff>15257</xdr:rowOff>
    </xdr:from>
    <xdr:ext cx="405111" cy="259045"/>
    <xdr:sp macro="" textlink="">
      <xdr:nvSpPr>
        <xdr:cNvPr id="434" name="n_1mainValue【港湾・漁港】&#10;有形固定資産減価償却率">
          <a:extLst>
            <a:ext uri="{FF2B5EF4-FFF2-40B4-BE49-F238E27FC236}">
              <a16:creationId xmlns:a16="http://schemas.microsoft.com/office/drawing/2014/main" id="{37CEAAFF-7E63-409A-AC26-74A93E8F4040}"/>
            </a:ext>
          </a:extLst>
        </xdr:cNvPr>
        <xdr:cNvSpPr txBox="1"/>
      </xdr:nvSpPr>
      <xdr:spPr>
        <a:xfrm>
          <a:off x="3239144" y="181927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105</xdr:row>
      <xdr:rowOff>157315</xdr:rowOff>
    </xdr:from>
    <xdr:ext cx="405111" cy="259045"/>
    <xdr:sp macro="" textlink="">
      <xdr:nvSpPr>
        <xdr:cNvPr id="435" name="n_2mainValue【港湾・漁港】&#10;有形固定資産減価償却率">
          <a:extLst>
            <a:ext uri="{FF2B5EF4-FFF2-40B4-BE49-F238E27FC236}">
              <a16:creationId xmlns:a16="http://schemas.microsoft.com/office/drawing/2014/main" id="{8CFA8450-14BD-4D23-AA5D-F8C54F8087D5}"/>
            </a:ext>
          </a:extLst>
        </xdr:cNvPr>
        <xdr:cNvSpPr txBox="1"/>
      </xdr:nvSpPr>
      <xdr:spPr>
        <a:xfrm>
          <a:off x="2439044" y="181614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105</xdr:row>
      <xdr:rowOff>126291</xdr:rowOff>
    </xdr:from>
    <xdr:ext cx="405111" cy="259045"/>
    <xdr:sp macro="" textlink="">
      <xdr:nvSpPr>
        <xdr:cNvPr id="436" name="n_3mainValue【港湾・漁港】&#10;有形固定資産減価償却率">
          <a:extLst>
            <a:ext uri="{FF2B5EF4-FFF2-40B4-BE49-F238E27FC236}">
              <a16:creationId xmlns:a16="http://schemas.microsoft.com/office/drawing/2014/main" id="{9543F1E9-8954-422F-B46F-F4121BA78A87}"/>
            </a:ext>
          </a:extLst>
        </xdr:cNvPr>
        <xdr:cNvSpPr txBox="1"/>
      </xdr:nvSpPr>
      <xdr:spPr>
        <a:xfrm>
          <a:off x="1641484" y="181323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105</xdr:row>
      <xdr:rowOff>95266</xdr:rowOff>
    </xdr:from>
    <xdr:ext cx="405111" cy="259045"/>
    <xdr:sp macro="" textlink="">
      <xdr:nvSpPr>
        <xdr:cNvPr id="437" name="n_4mainValue【港湾・漁港】&#10;有形固定資産減価償却率">
          <a:extLst>
            <a:ext uri="{FF2B5EF4-FFF2-40B4-BE49-F238E27FC236}">
              <a16:creationId xmlns:a16="http://schemas.microsoft.com/office/drawing/2014/main" id="{776968B9-E0BC-4263-B9E9-9B3A398247D4}"/>
            </a:ext>
          </a:extLst>
        </xdr:cNvPr>
        <xdr:cNvSpPr txBox="1"/>
      </xdr:nvSpPr>
      <xdr:spPr>
        <a:xfrm>
          <a:off x="855354" y="1809370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438" name="正方形/長方形 437">
          <a:extLst>
            <a:ext uri="{FF2B5EF4-FFF2-40B4-BE49-F238E27FC236}">
              <a16:creationId xmlns:a16="http://schemas.microsoft.com/office/drawing/2014/main" id="{82FABCE2-4508-4A50-AD8B-382CC9A352A8}"/>
            </a:ext>
          </a:extLst>
        </xdr:cNvPr>
        <xdr:cNvSpPr/>
      </xdr:nvSpPr>
      <xdr:spPr>
        <a:xfrm>
          <a:off x="5960110" y="15617190"/>
          <a:ext cx="424815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439" name="正方形/長方形 438">
          <a:extLst>
            <a:ext uri="{FF2B5EF4-FFF2-40B4-BE49-F238E27FC236}">
              <a16:creationId xmlns:a16="http://schemas.microsoft.com/office/drawing/2014/main" id="{DCBEB383-DE88-4004-BB25-5E544B996D06}"/>
            </a:ext>
          </a:extLst>
        </xdr:cNvPr>
        <xdr:cNvSpPr/>
      </xdr:nvSpPr>
      <xdr:spPr>
        <a:xfrm>
          <a:off x="606044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440" name="正方形/長方形 439">
          <a:extLst>
            <a:ext uri="{FF2B5EF4-FFF2-40B4-BE49-F238E27FC236}">
              <a16:creationId xmlns:a16="http://schemas.microsoft.com/office/drawing/2014/main" id="{D3FCDED2-C13C-43C3-8631-7B4434B692AE}"/>
            </a:ext>
          </a:extLst>
        </xdr:cNvPr>
        <xdr:cNvSpPr/>
      </xdr:nvSpPr>
      <xdr:spPr>
        <a:xfrm>
          <a:off x="606044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441" name="正方形/長方形 440">
          <a:extLst>
            <a:ext uri="{FF2B5EF4-FFF2-40B4-BE49-F238E27FC236}">
              <a16:creationId xmlns:a16="http://schemas.microsoft.com/office/drawing/2014/main" id="{AFD42CA8-1022-43C9-8830-E767B1605235}"/>
            </a:ext>
          </a:extLst>
        </xdr:cNvPr>
        <xdr:cNvSpPr/>
      </xdr:nvSpPr>
      <xdr:spPr>
        <a:xfrm>
          <a:off x="698881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442" name="正方形/長方形 441">
          <a:extLst>
            <a:ext uri="{FF2B5EF4-FFF2-40B4-BE49-F238E27FC236}">
              <a16:creationId xmlns:a16="http://schemas.microsoft.com/office/drawing/2014/main" id="{1E599D1C-FA58-400B-B13F-B899DAFEC891}"/>
            </a:ext>
          </a:extLst>
        </xdr:cNvPr>
        <xdr:cNvSpPr/>
      </xdr:nvSpPr>
      <xdr:spPr>
        <a:xfrm>
          <a:off x="698881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443" name="正方形/長方形 442">
          <a:extLst>
            <a:ext uri="{FF2B5EF4-FFF2-40B4-BE49-F238E27FC236}">
              <a16:creationId xmlns:a16="http://schemas.microsoft.com/office/drawing/2014/main" id="{08008F52-8279-4CC1-9032-357442C08271}"/>
            </a:ext>
          </a:extLst>
        </xdr:cNvPr>
        <xdr:cNvSpPr/>
      </xdr:nvSpPr>
      <xdr:spPr>
        <a:xfrm>
          <a:off x="801751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444" name="正方形/長方形 443">
          <a:extLst>
            <a:ext uri="{FF2B5EF4-FFF2-40B4-BE49-F238E27FC236}">
              <a16:creationId xmlns:a16="http://schemas.microsoft.com/office/drawing/2014/main" id="{B77AF8DF-2764-472E-B9AC-BF1E8E94B451}"/>
            </a:ext>
          </a:extLst>
        </xdr:cNvPr>
        <xdr:cNvSpPr/>
      </xdr:nvSpPr>
      <xdr:spPr>
        <a:xfrm>
          <a:off x="801751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38,543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445" name="正方形/長方形 444">
          <a:extLst>
            <a:ext uri="{FF2B5EF4-FFF2-40B4-BE49-F238E27FC236}">
              <a16:creationId xmlns:a16="http://schemas.microsoft.com/office/drawing/2014/main" id="{B878B230-ECA8-4BFD-B7AD-D46EA435668F}"/>
            </a:ext>
          </a:extLst>
        </xdr:cNvPr>
        <xdr:cNvSpPr/>
      </xdr:nvSpPr>
      <xdr:spPr>
        <a:xfrm>
          <a:off x="5960110" y="16760190"/>
          <a:ext cx="424815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446" name="テキスト ボックス 445">
          <a:extLst>
            <a:ext uri="{FF2B5EF4-FFF2-40B4-BE49-F238E27FC236}">
              <a16:creationId xmlns:a16="http://schemas.microsoft.com/office/drawing/2014/main" id="{D0B31C43-63B7-4C7D-97CA-5E8D2462DF60}"/>
            </a:ext>
          </a:extLst>
        </xdr:cNvPr>
        <xdr:cNvSpPr txBox="1"/>
      </xdr:nvSpPr>
      <xdr:spPr>
        <a:xfrm>
          <a:off x="592201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447" name="直線コネクタ 446">
          <a:extLst>
            <a:ext uri="{FF2B5EF4-FFF2-40B4-BE49-F238E27FC236}">
              <a16:creationId xmlns:a16="http://schemas.microsoft.com/office/drawing/2014/main" id="{1D29A35C-64B3-4BA5-B541-64F8C7972373}"/>
            </a:ext>
          </a:extLst>
        </xdr:cNvPr>
        <xdr:cNvCxnSpPr/>
      </xdr:nvCxnSpPr>
      <xdr:spPr>
        <a:xfrm>
          <a:off x="5960110" y="19046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448" name="直線コネクタ 447">
          <a:extLst>
            <a:ext uri="{FF2B5EF4-FFF2-40B4-BE49-F238E27FC236}">
              <a16:creationId xmlns:a16="http://schemas.microsoft.com/office/drawing/2014/main" id="{D5C3E6E9-E960-444D-9245-6666FC254A77}"/>
            </a:ext>
          </a:extLst>
        </xdr:cNvPr>
        <xdr:cNvCxnSpPr/>
      </xdr:nvCxnSpPr>
      <xdr:spPr>
        <a:xfrm>
          <a:off x="5960110" y="18669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108</xdr:row>
      <xdr:rowOff>10177</xdr:rowOff>
    </xdr:from>
    <xdr:ext cx="248786" cy="259045"/>
    <xdr:sp macro="" textlink="">
      <xdr:nvSpPr>
        <xdr:cNvPr id="449" name="テキスト ボックス 448">
          <a:extLst>
            <a:ext uri="{FF2B5EF4-FFF2-40B4-BE49-F238E27FC236}">
              <a16:creationId xmlns:a16="http://schemas.microsoft.com/office/drawing/2014/main" id="{4169E6CD-E348-4F4C-A5D4-1DE1F07BF35A}"/>
            </a:ext>
          </a:extLst>
        </xdr:cNvPr>
        <xdr:cNvSpPr txBox="1"/>
      </xdr:nvSpPr>
      <xdr:spPr>
        <a:xfrm>
          <a:off x="5724659" y="18528682"/>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450" name="直線コネクタ 449">
          <a:extLst>
            <a:ext uri="{FF2B5EF4-FFF2-40B4-BE49-F238E27FC236}">
              <a16:creationId xmlns:a16="http://schemas.microsoft.com/office/drawing/2014/main" id="{E4FCABB7-B5A3-4842-B69D-F5BE45B62854}"/>
            </a:ext>
          </a:extLst>
        </xdr:cNvPr>
        <xdr:cNvCxnSpPr/>
      </xdr:nvCxnSpPr>
      <xdr:spPr>
        <a:xfrm>
          <a:off x="5960110" y="18288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105</xdr:row>
      <xdr:rowOff>143527</xdr:rowOff>
    </xdr:from>
    <xdr:ext cx="685572" cy="259045"/>
    <xdr:sp macro="" textlink="">
      <xdr:nvSpPr>
        <xdr:cNvPr id="451" name="テキスト ボックス 450">
          <a:extLst>
            <a:ext uri="{FF2B5EF4-FFF2-40B4-BE49-F238E27FC236}">
              <a16:creationId xmlns:a16="http://schemas.microsoft.com/office/drawing/2014/main" id="{0676C798-25DB-44AC-8992-B12B6DCF74CB}"/>
            </a:ext>
          </a:extLst>
        </xdr:cNvPr>
        <xdr:cNvSpPr txBox="1"/>
      </xdr:nvSpPr>
      <xdr:spPr>
        <a:xfrm>
          <a:off x="5331688" y="1814387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452" name="直線コネクタ 451">
          <a:extLst>
            <a:ext uri="{FF2B5EF4-FFF2-40B4-BE49-F238E27FC236}">
              <a16:creationId xmlns:a16="http://schemas.microsoft.com/office/drawing/2014/main" id="{170423D7-5A90-4393-8DF0-93BE7947A6C1}"/>
            </a:ext>
          </a:extLst>
        </xdr:cNvPr>
        <xdr:cNvCxnSpPr/>
      </xdr:nvCxnSpPr>
      <xdr:spPr>
        <a:xfrm>
          <a:off x="5960110" y="17907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103</xdr:row>
      <xdr:rowOff>105427</xdr:rowOff>
    </xdr:from>
    <xdr:ext cx="685572" cy="259045"/>
    <xdr:sp macro="" textlink="">
      <xdr:nvSpPr>
        <xdr:cNvPr id="453" name="テキスト ボックス 452">
          <a:extLst>
            <a:ext uri="{FF2B5EF4-FFF2-40B4-BE49-F238E27FC236}">
              <a16:creationId xmlns:a16="http://schemas.microsoft.com/office/drawing/2014/main" id="{45906C52-939F-4714-B5FE-2ADC4021DECE}"/>
            </a:ext>
          </a:extLst>
        </xdr:cNvPr>
        <xdr:cNvSpPr txBox="1"/>
      </xdr:nvSpPr>
      <xdr:spPr>
        <a:xfrm>
          <a:off x="5331688" y="1776287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454" name="直線コネクタ 453">
          <a:extLst>
            <a:ext uri="{FF2B5EF4-FFF2-40B4-BE49-F238E27FC236}">
              <a16:creationId xmlns:a16="http://schemas.microsoft.com/office/drawing/2014/main" id="{305E0914-B7A0-446E-B0F9-D7022180268F}"/>
            </a:ext>
          </a:extLst>
        </xdr:cNvPr>
        <xdr:cNvCxnSpPr/>
      </xdr:nvCxnSpPr>
      <xdr:spPr>
        <a:xfrm>
          <a:off x="5960110" y="17526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101</xdr:row>
      <xdr:rowOff>67327</xdr:rowOff>
    </xdr:from>
    <xdr:ext cx="685572" cy="259045"/>
    <xdr:sp macro="" textlink="">
      <xdr:nvSpPr>
        <xdr:cNvPr id="455" name="テキスト ボックス 454">
          <a:extLst>
            <a:ext uri="{FF2B5EF4-FFF2-40B4-BE49-F238E27FC236}">
              <a16:creationId xmlns:a16="http://schemas.microsoft.com/office/drawing/2014/main" id="{2B2F4FEB-0DB8-402B-A72F-6EA9D5EE65B9}"/>
            </a:ext>
          </a:extLst>
        </xdr:cNvPr>
        <xdr:cNvSpPr txBox="1"/>
      </xdr:nvSpPr>
      <xdr:spPr>
        <a:xfrm>
          <a:off x="5331688" y="1738187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456" name="直線コネクタ 455">
          <a:extLst>
            <a:ext uri="{FF2B5EF4-FFF2-40B4-BE49-F238E27FC236}">
              <a16:creationId xmlns:a16="http://schemas.microsoft.com/office/drawing/2014/main" id="{33C518BD-66A6-424F-8E7B-780C9A1D0065}"/>
            </a:ext>
          </a:extLst>
        </xdr:cNvPr>
        <xdr:cNvCxnSpPr/>
      </xdr:nvCxnSpPr>
      <xdr:spPr>
        <a:xfrm>
          <a:off x="5960110" y="17145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99</xdr:row>
      <xdr:rowOff>29227</xdr:rowOff>
    </xdr:from>
    <xdr:ext cx="685572" cy="259045"/>
    <xdr:sp macro="" textlink="">
      <xdr:nvSpPr>
        <xdr:cNvPr id="457" name="テキスト ボックス 456">
          <a:extLst>
            <a:ext uri="{FF2B5EF4-FFF2-40B4-BE49-F238E27FC236}">
              <a16:creationId xmlns:a16="http://schemas.microsoft.com/office/drawing/2014/main" id="{44FF0B7F-0A82-4615-8343-0AC54DD7FC24}"/>
            </a:ext>
          </a:extLst>
        </xdr:cNvPr>
        <xdr:cNvSpPr txBox="1"/>
      </xdr:nvSpPr>
      <xdr:spPr>
        <a:xfrm>
          <a:off x="5331688" y="1700087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458" name="直線コネクタ 457">
          <a:extLst>
            <a:ext uri="{FF2B5EF4-FFF2-40B4-BE49-F238E27FC236}">
              <a16:creationId xmlns:a16="http://schemas.microsoft.com/office/drawing/2014/main" id="{63D2D9FD-C389-4CDF-8E80-A107CA1FF989}"/>
            </a:ext>
          </a:extLst>
        </xdr:cNvPr>
        <xdr:cNvCxnSpPr/>
      </xdr:nvCxnSpPr>
      <xdr:spPr>
        <a:xfrm>
          <a:off x="5960110" y="16760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96</xdr:row>
      <xdr:rowOff>162577</xdr:rowOff>
    </xdr:from>
    <xdr:ext cx="685572" cy="259045"/>
    <xdr:sp macro="" textlink="">
      <xdr:nvSpPr>
        <xdr:cNvPr id="459" name="テキスト ボックス 458">
          <a:extLst>
            <a:ext uri="{FF2B5EF4-FFF2-40B4-BE49-F238E27FC236}">
              <a16:creationId xmlns:a16="http://schemas.microsoft.com/office/drawing/2014/main" id="{BAD5E2C5-EA60-445F-9A1A-FDE5344CD1DF}"/>
            </a:ext>
          </a:extLst>
        </xdr:cNvPr>
        <xdr:cNvSpPr txBox="1"/>
      </xdr:nvSpPr>
      <xdr:spPr>
        <a:xfrm>
          <a:off x="5331688" y="1662368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460" name="【港湾・漁港】&#10;一人当たり有形固定資産（償却資産）額グラフ枠">
          <a:extLst>
            <a:ext uri="{FF2B5EF4-FFF2-40B4-BE49-F238E27FC236}">
              <a16:creationId xmlns:a16="http://schemas.microsoft.com/office/drawing/2014/main" id="{0F2654E9-ADF2-404A-A99D-AF7FC74D95A0}"/>
            </a:ext>
          </a:extLst>
        </xdr:cNvPr>
        <xdr:cNvSpPr/>
      </xdr:nvSpPr>
      <xdr:spPr>
        <a:xfrm>
          <a:off x="5960110" y="16760190"/>
          <a:ext cx="424815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101</xdr:row>
      <xdr:rowOff>19393</xdr:rowOff>
    </xdr:from>
    <xdr:to>
      <xdr:col>54</xdr:col>
      <xdr:colOff>189865</xdr:colOff>
      <xdr:row>108</xdr:row>
      <xdr:rowOff>150129</xdr:rowOff>
    </xdr:to>
    <xdr:cxnSp macro="">
      <xdr:nvCxnSpPr>
        <xdr:cNvPr id="461" name="直線コネクタ 460">
          <a:extLst>
            <a:ext uri="{FF2B5EF4-FFF2-40B4-BE49-F238E27FC236}">
              <a16:creationId xmlns:a16="http://schemas.microsoft.com/office/drawing/2014/main" id="{7242CF44-88E4-4F76-972A-7629EBD8D478}"/>
            </a:ext>
          </a:extLst>
        </xdr:cNvPr>
        <xdr:cNvCxnSpPr/>
      </xdr:nvCxnSpPr>
      <xdr:spPr>
        <a:xfrm flipV="1">
          <a:off x="9429115" y="17332033"/>
          <a:ext cx="0" cy="13346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153956</xdr:rowOff>
    </xdr:from>
    <xdr:ext cx="469744" cy="259045"/>
    <xdr:sp macro="" textlink="">
      <xdr:nvSpPr>
        <xdr:cNvPr id="462" name="【港湾・漁港】&#10;一人当たり有形固定資産（償却資産）額最小値テキスト">
          <a:extLst>
            <a:ext uri="{FF2B5EF4-FFF2-40B4-BE49-F238E27FC236}">
              <a16:creationId xmlns:a16="http://schemas.microsoft.com/office/drawing/2014/main" id="{CAF338F5-5DE9-4D9C-B762-2FAB918D4993}"/>
            </a:ext>
          </a:extLst>
        </xdr:cNvPr>
        <xdr:cNvSpPr txBox="1"/>
      </xdr:nvSpPr>
      <xdr:spPr>
        <a:xfrm>
          <a:off x="9467850" y="186705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5,963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150129</xdr:rowOff>
    </xdr:from>
    <xdr:to>
      <xdr:col>55</xdr:col>
      <xdr:colOff>88900</xdr:colOff>
      <xdr:row>108</xdr:row>
      <xdr:rowOff>150129</xdr:rowOff>
    </xdr:to>
    <xdr:cxnSp macro="">
      <xdr:nvCxnSpPr>
        <xdr:cNvPr id="463" name="直線コネクタ 462">
          <a:extLst>
            <a:ext uri="{FF2B5EF4-FFF2-40B4-BE49-F238E27FC236}">
              <a16:creationId xmlns:a16="http://schemas.microsoft.com/office/drawing/2014/main" id="{B61B48F7-95AA-4E3A-B4B8-072F36773A57}"/>
            </a:ext>
          </a:extLst>
        </xdr:cNvPr>
        <xdr:cNvCxnSpPr/>
      </xdr:nvCxnSpPr>
      <xdr:spPr>
        <a:xfrm>
          <a:off x="9356090" y="18666729"/>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99</xdr:row>
      <xdr:rowOff>137520</xdr:rowOff>
    </xdr:from>
    <xdr:ext cx="690189" cy="259045"/>
    <xdr:sp macro="" textlink="">
      <xdr:nvSpPr>
        <xdr:cNvPr id="464" name="【港湾・漁港】&#10;一人当たり有形固定資産（償却資産）額最大値テキスト">
          <a:extLst>
            <a:ext uri="{FF2B5EF4-FFF2-40B4-BE49-F238E27FC236}">
              <a16:creationId xmlns:a16="http://schemas.microsoft.com/office/drawing/2014/main" id="{031143F7-51D1-4EC9-98E3-F6C9B09B11C1}"/>
            </a:ext>
          </a:extLst>
        </xdr:cNvPr>
        <xdr:cNvSpPr txBox="1"/>
      </xdr:nvSpPr>
      <xdr:spPr>
        <a:xfrm>
          <a:off x="9467850" y="1710726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3,499,099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101</xdr:row>
      <xdr:rowOff>19393</xdr:rowOff>
    </xdr:from>
    <xdr:to>
      <xdr:col>55</xdr:col>
      <xdr:colOff>88900</xdr:colOff>
      <xdr:row>101</xdr:row>
      <xdr:rowOff>19393</xdr:rowOff>
    </xdr:to>
    <xdr:cxnSp macro="">
      <xdr:nvCxnSpPr>
        <xdr:cNvPr id="465" name="直線コネクタ 464">
          <a:extLst>
            <a:ext uri="{FF2B5EF4-FFF2-40B4-BE49-F238E27FC236}">
              <a16:creationId xmlns:a16="http://schemas.microsoft.com/office/drawing/2014/main" id="{8C37019D-5C77-4CF7-A87C-1CE534C77A4C}"/>
            </a:ext>
          </a:extLst>
        </xdr:cNvPr>
        <xdr:cNvCxnSpPr/>
      </xdr:nvCxnSpPr>
      <xdr:spPr>
        <a:xfrm>
          <a:off x="9356090" y="17332033"/>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106</xdr:row>
      <xdr:rowOff>17319</xdr:rowOff>
    </xdr:from>
    <xdr:ext cx="599010" cy="259045"/>
    <xdr:sp macro="" textlink="">
      <xdr:nvSpPr>
        <xdr:cNvPr id="466" name="【港湾・漁港】&#10;一人当たり有形固定資産（償却資産）額平均値テキスト">
          <a:extLst>
            <a:ext uri="{FF2B5EF4-FFF2-40B4-BE49-F238E27FC236}">
              <a16:creationId xmlns:a16="http://schemas.microsoft.com/office/drawing/2014/main" id="{872962A5-EAC0-4110-ADDF-485C12D1BED9}"/>
            </a:ext>
          </a:extLst>
        </xdr:cNvPr>
        <xdr:cNvSpPr txBox="1"/>
      </xdr:nvSpPr>
      <xdr:spPr>
        <a:xfrm>
          <a:off x="9467850" y="1819482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731,254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165892</xdr:rowOff>
    </xdr:from>
    <xdr:to>
      <xdr:col>55</xdr:col>
      <xdr:colOff>50800</xdr:colOff>
      <xdr:row>107</xdr:row>
      <xdr:rowOff>96042</xdr:rowOff>
    </xdr:to>
    <xdr:sp macro="" textlink="">
      <xdr:nvSpPr>
        <xdr:cNvPr id="467" name="フローチャート: 判断 466">
          <a:extLst>
            <a:ext uri="{FF2B5EF4-FFF2-40B4-BE49-F238E27FC236}">
              <a16:creationId xmlns:a16="http://schemas.microsoft.com/office/drawing/2014/main" id="{D071CC98-03F8-46D8-B176-F8E1A3DE8763}"/>
            </a:ext>
          </a:extLst>
        </xdr:cNvPr>
        <xdr:cNvSpPr/>
      </xdr:nvSpPr>
      <xdr:spPr>
        <a:xfrm>
          <a:off x="9394190" y="18343402"/>
          <a:ext cx="9017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107</xdr:row>
      <xdr:rowOff>6147</xdr:rowOff>
    </xdr:from>
    <xdr:to>
      <xdr:col>50</xdr:col>
      <xdr:colOff>165100</xdr:colOff>
      <xdr:row>107</xdr:row>
      <xdr:rowOff>107747</xdr:rowOff>
    </xdr:to>
    <xdr:sp macro="" textlink="">
      <xdr:nvSpPr>
        <xdr:cNvPr id="468" name="フローチャート: 判断 467">
          <a:extLst>
            <a:ext uri="{FF2B5EF4-FFF2-40B4-BE49-F238E27FC236}">
              <a16:creationId xmlns:a16="http://schemas.microsoft.com/office/drawing/2014/main" id="{C78FBEBD-B47E-481E-9B93-CA77897F4909}"/>
            </a:ext>
          </a:extLst>
        </xdr:cNvPr>
        <xdr:cNvSpPr/>
      </xdr:nvSpPr>
      <xdr:spPr>
        <a:xfrm>
          <a:off x="8632190" y="18353202"/>
          <a:ext cx="1092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106</xdr:row>
      <xdr:rowOff>166728</xdr:rowOff>
    </xdr:from>
    <xdr:to>
      <xdr:col>46</xdr:col>
      <xdr:colOff>38100</xdr:colOff>
      <xdr:row>107</xdr:row>
      <xdr:rowOff>96878</xdr:rowOff>
    </xdr:to>
    <xdr:sp macro="" textlink="">
      <xdr:nvSpPr>
        <xdr:cNvPr id="469" name="フローチャート: 判断 468">
          <a:extLst>
            <a:ext uri="{FF2B5EF4-FFF2-40B4-BE49-F238E27FC236}">
              <a16:creationId xmlns:a16="http://schemas.microsoft.com/office/drawing/2014/main" id="{7995DE44-F849-4EC6-99FE-394CA7AA09BE}"/>
            </a:ext>
          </a:extLst>
        </xdr:cNvPr>
        <xdr:cNvSpPr/>
      </xdr:nvSpPr>
      <xdr:spPr>
        <a:xfrm>
          <a:off x="7846060" y="18344238"/>
          <a:ext cx="7874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107</xdr:row>
      <xdr:rowOff>10562</xdr:rowOff>
    </xdr:from>
    <xdr:to>
      <xdr:col>41</xdr:col>
      <xdr:colOff>101600</xdr:colOff>
      <xdr:row>107</xdr:row>
      <xdr:rowOff>112162</xdr:rowOff>
    </xdr:to>
    <xdr:sp macro="" textlink="">
      <xdr:nvSpPr>
        <xdr:cNvPr id="470" name="フローチャート: 判断 469">
          <a:extLst>
            <a:ext uri="{FF2B5EF4-FFF2-40B4-BE49-F238E27FC236}">
              <a16:creationId xmlns:a16="http://schemas.microsoft.com/office/drawing/2014/main" id="{DAAA0215-9949-4F31-A5A7-90F14ABCC782}"/>
            </a:ext>
          </a:extLst>
        </xdr:cNvPr>
        <xdr:cNvSpPr/>
      </xdr:nvSpPr>
      <xdr:spPr>
        <a:xfrm>
          <a:off x="7029450" y="18357617"/>
          <a:ext cx="9779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106</xdr:row>
      <xdr:rowOff>171005</xdr:rowOff>
    </xdr:from>
    <xdr:to>
      <xdr:col>36</xdr:col>
      <xdr:colOff>165100</xdr:colOff>
      <xdr:row>107</xdr:row>
      <xdr:rowOff>101155</xdr:rowOff>
    </xdr:to>
    <xdr:sp macro="" textlink="">
      <xdr:nvSpPr>
        <xdr:cNvPr id="471" name="フローチャート: 判断 470">
          <a:extLst>
            <a:ext uri="{FF2B5EF4-FFF2-40B4-BE49-F238E27FC236}">
              <a16:creationId xmlns:a16="http://schemas.microsoft.com/office/drawing/2014/main" id="{08BCF053-BCAB-4598-98F3-813DC21AB64B}"/>
            </a:ext>
          </a:extLst>
        </xdr:cNvPr>
        <xdr:cNvSpPr/>
      </xdr:nvSpPr>
      <xdr:spPr>
        <a:xfrm>
          <a:off x="6231890" y="18348515"/>
          <a:ext cx="10922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472" name="テキスト ボックス 471">
          <a:extLst>
            <a:ext uri="{FF2B5EF4-FFF2-40B4-BE49-F238E27FC236}">
              <a16:creationId xmlns:a16="http://schemas.microsoft.com/office/drawing/2014/main" id="{EB1E9DF1-BC33-43BD-AEF6-9AC1BB9618AF}"/>
            </a:ext>
          </a:extLst>
        </xdr:cNvPr>
        <xdr:cNvSpPr txBox="1"/>
      </xdr:nvSpPr>
      <xdr:spPr>
        <a:xfrm>
          <a:off x="925830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473" name="テキスト ボックス 472">
          <a:extLst>
            <a:ext uri="{FF2B5EF4-FFF2-40B4-BE49-F238E27FC236}">
              <a16:creationId xmlns:a16="http://schemas.microsoft.com/office/drawing/2014/main" id="{1DE29302-8EBD-465B-BA28-501449BD2819}"/>
            </a:ext>
          </a:extLst>
        </xdr:cNvPr>
        <xdr:cNvSpPr txBox="1"/>
      </xdr:nvSpPr>
      <xdr:spPr>
        <a:xfrm>
          <a:off x="851535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474" name="テキスト ボックス 473">
          <a:extLst>
            <a:ext uri="{FF2B5EF4-FFF2-40B4-BE49-F238E27FC236}">
              <a16:creationId xmlns:a16="http://schemas.microsoft.com/office/drawing/2014/main" id="{16A977AB-7AA6-4B11-A3ED-C2B25C35F971}"/>
            </a:ext>
          </a:extLst>
        </xdr:cNvPr>
        <xdr:cNvSpPr txBox="1"/>
      </xdr:nvSpPr>
      <xdr:spPr>
        <a:xfrm>
          <a:off x="77177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475" name="テキスト ボックス 474">
          <a:extLst>
            <a:ext uri="{FF2B5EF4-FFF2-40B4-BE49-F238E27FC236}">
              <a16:creationId xmlns:a16="http://schemas.microsoft.com/office/drawing/2014/main" id="{8BF4DD08-EDBA-42E6-AA64-471BD8AF15E5}"/>
            </a:ext>
          </a:extLst>
        </xdr:cNvPr>
        <xdr:cNvSpPr txBox="1"/>
      </xdr:nvSpPr>
      <xdr:spPr>
        <a:xfrm>
          <a:off x="69126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476" name="テキスト ボックス 475">
          <a:extLst>
            <a:ext uri="{FF2B5EF4-FFF2-40B4-BE49-F238E27FC236}">
              <a16:creationId xmlns:a16="http://schemas.microsoft.com/office/drawing/2014/main" id="{A14C7F32-6CC1-4725-AE43-949384B6D2FF}"/>
            </a:ext>
          </a:extLst>
        </xdr:cNvPr>
        <xdr:cNvSpPr txBox="1"/>
      </xdr:nvSpPr>
      <xdr:spPr>
        <a:xfrm>
          <a:off x="611505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107</xdr:row>
      <xdr:rowOff>29640</xdr:rowOff>
    </xdr:from>
    <xdr:to>
      <xdr:col>55</xdr:col>
      <xdr:colOff>50800</xdr:colOff>
      <xdr:row>107</xdr:row>
      <xdr:rowOff>131240</xdr:rowOff>
    </xdr:to>
    <xdr:sp macro="" textlink="">
      <xdr:nvSpPr>
        <xdr:cNvPr id="477" name="楕円 476">
          <a:extLst>
            <a:ext uri="{FF2B5EF4-FFF2-40B4-BE49-F238E27FC236}">
              <a16:creationId xmlns:a16="http://schemas.microsoft.com/office/drawing/2014/main" id="{B1C3E2E8-3095-4EBE-889D-4B308A6D6982}"/>
            </a:ext>
          </a:extLst>
        </xdr:cNvPr>
        <xdr:cNvSpPr/>
      </xdr:nvSpPr>
      <xdr:spPr>
        <a:xfrm>
          <a:off x="9394190" y="18372885"/>
          <a:ext cx="9017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107</xdr:row>
      <xdr:rowOff>8067</xdr:rowOff>
    </xdr:from>
    <xdr:ext cx="599010" cy="259045"/>
    <xdr:sp macro="" textlink="">
      <xdr:nvSpPr>
        <xdr:cNvPr id="478" name="【港湾・漁港】&#10;一人当たり有形固定資産（償却資産）額該当値テキスト">
          <a:extLst>
            <a:ext uri="{FF2B5EF4-FFF2-40B4-BE49-F238E27FC236}">
              <a16:creationId xmlns:a16="http://schemas.microsoft.com/office/drawing/2014/main" id="{C13DAC5B-6150-4731-A9C5-0AAF8DC9F8A1}"/>
            </a:ext>
          </a:extLst>
        </xdr:cNvPr>
        <xdr:cNvSpPr txBox="1"/>
      </xdr:nvSpPr>
      <xdr:spPr>
        <a:xfrm>
          <a:off x="9467850" y="183551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638,872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107</xdr:row>
      <xdr:rowOff>34550</xdr:rowOff>
    </xdr:from>
    <xdr:to>
      <xdr:col>50</xdr:col>
      <xdr:colOff>165100</xdr:colOff>
      <xdr:row>107</xdr:row>
      <xdr:rowOff>136150</xdr:rowOff>
    </xdr:to>
    <xdr:sp macro="" textlink="">
      <xdr:nvSpPr>
        <xdr:cNvPr id="479" name="楕円 478">
          <a:extLst>
            <a:ext uri="{FF2B5EF4-FFF2-40B4-BE49-F238E27FC236}">
              <a16:creationId xmlns:a16="http://schemas.microsoft.com/office/drawing/2014/main" id="{12E52F2C-660F-42BB-A6FF-94F369BD8CFD}"/>
            </a:ext>
          </a:extLst>
        </xdr:cNvPr>
        <xdr:cNvSpPr/>
      </xdr:nvSpPr>
      <xdr:spPr>
        <a:xfrm>
          <a:off x="8632190" y="18379700"/>
          <a:ext cx="10922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107</xdr:row>
      <xdr:rowOff>80440</xdr:rowOff>
    </xdr:from>
    <xdr:to>
      <xdr:col>55</xdr:col>
      <xdr:colOff>0</xdr:colOff>
      <xdr:row>107</xdr:row>
      <xdr:rowOff>85350</xdr:rowOff>
    </xdr:to>
    <xdr:cxnSp macro="">
      <xdr:nvCxnSpPr>
        <xdr:cNvPr id="480" name="直線コネクタ 479">
          <a:extLst>
            <a:ext uri="{FF2B5EF4-FFF2-40B4-BE49-F238E27FC236}">
              <a16:creationId xmlns:a16="http://schemas.microsoft.com/office/drawing/2014/main" id="{B1D9F411-C9B9-4B59-9393-66D5978426ED}"/>
            </a:ext>
          </a:extLst>
        </xdr:cNvPr>
        <xdr:cNvCxnSpPr/>
      </xdr:nvCxnSpPr>
      <xdr:spPr>
        <a:xfrm flipV="1">
          <a:off x="8686800" y="18427495"/>
          <a:ext cx="742950" cy="4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107</xdr:row>
      <xdr:rowOff>40959</xdr:rowOff>
    </xdr:from>
    <xdr:to>
      <xdr:col>46</xdr:col>
      <xdr:colOff>38100</xdr:colOff>
      <xdr:row>107</xdr:row>
      <xdr:rowOff>142559</xdr:rowOff>
    </xdr:to>
    <xdr:sp macro="" textlink="">
      <xdr:nvSpPr>
        <xdr:cNvPr id="481" name="楕円 480">
          <a:extLst>
            <a:ext uri="{FF2B5EF4-FFF2-40B4-BE49-F238E27FC236}">
              <a16:creationId xmlns:a16="http://schemas.microsoft.com/office/drawing/2014/main" id="{9B79ED55-C10C-43C9-9D9C-A5D8AE248FF7}"/>
            </a:ext>
          </a:extLst>
        </xdr:cNvPr>
        <xdr:cNvSpPr/>
      </xdr:nvSpPr>
      <xdr:spPr>
        <a:xfrm>
          <a:off x="7846060" y="18386109"/>
          <a:ext cx="7874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107</xdr:row>
      <xdr:rowOff>85350</xdr:rowOff>
    </xdr:from>
    <xdr:to>
      <xdr:col>50</xdr:col>
      <xdr:colOff>114300</xdr:colOff>
      <xdr:row>107</xdr:row>
      <xdr:rowOff>91759</xdr:rowOff>
    </xdr:to>
    <xdr:cxnSp macro="">
      <xdr:nvCxnSpPr>
        <xdr:cNvPr id="482" name="直線コネクタ 481">
          <a:extLst>
            <a:ext uri="{FF2B5EF4-FFF2-40B4-BE49-F238E27FC236}">
              <a16:creationId xmlns:a16="http://schemas.microsoft.com/office/drawing/2014/main" id="{DEB6B914-79EA-43DF-A013-74A173377898}"/>
            </a:ext>
          </a:extLst>
        </xdr:cNvPr>
        <xdr:cNvCxnSpPr/>
      </xdr:nvCxnSpPr>
      <xdr:spPr>
        <a:xfrm flipV="1">
          <a:off x="7889240" y="18432405"/>
          <a:ext cx="797560" cy="83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107</xdr:row>
      <xdr:rowOff>48037</xdr:rowOff>
    </xdr:from>
    <xdr:to>
      <xdr:col>41</xdr:col>
      <xdr:colOff>101600</xdr:colOff>
      <xdr:row>107</xdr:row>
      <xdr:rowOff>149637</xdr:rowOff>
    </xdr:to>
    <xdr:sp macro="" textlink="">
      <xdr:nvSpPr>
        <xdr:cNvPr id="483" name="楕円 482">
          <a:extLst>
            <a:ext uri="{FF2B5EF4-FFF2-40B4-BE49-F238E27FC236}">
              <a16:creationId xmlns:a16="http://schemas.microsoft.com/office/drawing/2014/main" id="{868C6469-6EE8-4294-8161-2CD0AC1A5FCE}"/>
            </a:ext>
          </a:extLst>
        </xdr:cNvPr>
        <xdr:cNvSpPr/>
      </xdr:nvSpPr>
      <xdr:spPr>
        <a:xfrm>
          <a:off x="7029450" y="18395092"/>
          <a:ext cx="9779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107</xdr:row>
      <xdr:rowOff>91759</xdr:rowOff>
    </xdr:from>
    <xdr:to>
      <xdr:col>45</xdr:col>
      <xdr:colOff>177800</xdr:colOff>
      <xdr:row>107</xdr:row>
      <xdr:rowOff>98837</xdr:rowOff>
    </xdr:to>
    <xdr:cxnSp macro="">
      <xdr:nvCxnSpPr>
        <xdr:cNvPr id="484" name="直線コネクタ 483">
          <a:extLst>
            <a:ext uri="{FF2B5EF4-FFF2-40B4-BE49-F238E27FC236}">
              <a16:creationId xmlns:a16="http://schemas.microsoft.com/office/drawing/2014/main" id="{5903C399-A7D9-4A65-A0C3-58D0429D3A1E}"/>
            </a:ext>
          </a:extLst>
        </xdr:cNvPr>
        <xdr:cNvCxnSpPr/>
      </xdr:nvCxnSpPr>
      <xdr:spPr>
        <a:xfrm flipV="1">
          <a:off x="7084060" y="18440719"/>
          <a:ext cx="80518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107</xdr:row>
      <xdr:rowOff>55155</xdr:rowOff>
    </xdr:from>
    <xdr:to>
      <xdr:col>36</xdr:col>
      <xdr:colOff>165100</xdr:colOff>
      <xdr:row>107</xdr:row>
      <xdr:rowOff>156755</xdr:rowOff>
    </xdr:to>
    <xdr:sp macro="" textlink="">
      <xdr:nvSpPr>
        <xdr:cNvPr id="485" name="楕円 484">
          <a:extLst>
            <a:ext uri="{FF2B5EF4-FFF2-40B4-BE49-F238E27FC236}">
              <a16:creationId xmlns:a16="http://schemas.microsoft.com/office/drawing/2014/main" id="{C4893C0D-7156-4FC8-AA43-B8F9D4A68AE0}"/>
            </a:ext>
          </a:extLst>
        </xdr:cNvPr>
        <xdr:cNvSpPr/>
      </xdr:nvSpPr>
      <xdr:spPr>
        <a:xfrm>
          <a:off x="6231890" y="18404115"/>
          <a:ext cx="10922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107</xdr:row>
      <xdr:rowOff>98837</xdr:rowOff>
    </xdr:from>
    <xdr:to>
      <xdr:col>41</xdr:col>
      <xdr:colOff>50800</xdr:colOff>
      <xdr:row>107</xdr:row>
      <xdr:rowOff>105955</xdr:rowOff>
    </xdr:to>
    <xdr:cxnSp macro="">
      <xdr:nvCxnSpPr>
        <xdr:cNvPr id="486" name="直線コネクタ 485">
          <a:extLst>
            <a:ext uri="{FF2B5EF4-FFF2-40B4-BE49-F238E27FC236}">
              <a16:creationId xmlns:a16="http://schemas.microsoft.com/office/drawing/2014/main" id="{9DF5AA25-28A7-4F23-AD99-4C93879BD625}"/>
            </a:ext>
          </a:extLst>
        </xdr:cNvPr>
        <xdr:cNvCxnSpPr/>
      </xdr:nvCxnSpPr>
      <xdr:spPr>
        <a:xfrm flipV="1">
          <a:off x="6286500" y="18440177"/>
          <a:ext cx="797560" cy="90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105</xdr:row>
      <xdr:rowOff>124274</xdr:rowOff>
    </xdr:from>
    <xdr:ext cx="599010" cy="259045"/>
    <xdr:sp macro="" textlink="">
      <xdr:nvSpPr>
        <xdr:cNvPr id="487" name="n_1aveValue【港湾・漁港】&#10;一人当たり有形固定資産（償却資産）額">
          <a:extLst>
            <a:ext uri="{FF2B5EF4-FFF2-40B4-BE49-F238E27FC236}">
              <a16:creationId xmlns:a16="http://schemas.microsoft.com/office/drawing/2014/main" id="{61745E88-FFB4-4F4A-A19D-57B2966812B1}"/>
            </a:ext>
          </a:extLst>
        </xdr:cNvPr>
        <xdr:cNvSpPr txBox="1"/>
      </xdr:nvSpPr>
      <xdr:spPr>
        <a:xfrm>
          <a:off x="8401265" y="181284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700,535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105</xdr:row>
      <xdr:rowOff>113405</xdr:rowOff>
    </xdr:from>
    <xdr:ext cx="599010" cy="259045"/>
    <xdr:sp macro="" textlink="">
      <xdr:nvSpPr>
        <xdr:cNvPr id="488" name="n_2aveValue【港湾・漁港】&#10;一人当たり有形固定資産（償却資産）額">
          <a:extLst>
            <a:ext uri="{FF2B5EF4-FFF2-40B4-BE49-F238E27FC236}">
              <a16:creationId xmlns:a16="http://schemas.microsoft.com/office/drawing/2014/main" id="{60D92E37-0340-4450-9CEB-669ADF351B60}"/>
            </a:ext>
          </a:extLst>
        </xdr:cNvPr>
        <xdr:cNvSpPr txBox="1"/>
      </xdr:nvSpPr>
      <xdr:spPr>
        <a:xfrm>
          <a:off x="7610690" y="181156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729,060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105</xdr:row>
      <xdr:rowOff>128689</xdr:rowOff>
    </xdr:from>
    <xdr:ext cx="599010" cy="259045"/>
    <xdr:sp macro="" textlink="">
      <xdr:nvSpPr>
        <xdr:cNvPr id="489" name="n_3aveValue【港湾・漁港】&#10;一人当たり有形固定資産（償却資産）額">
          <a:extLst>
            <a:ext uri="{FF2B5EF4-FFF2-40B4-BE49-F238E27FC236}">
              <a16:creationId xmlns:a16="http://schemas.microsoft.com/office/drawing/2014/main" id="{8BBDF122-A2DC-4C75-98B3-20F57DBC8D3B}"/>
            </a:ext>
          </a:extLst>
        </xdr:cNvPr>
        <xdr:cNvSpPr txBox="1"/>
      </xdr:nvSpPr>
      <xdr:spPr>
        <a:xfrm>
          <a:off x="6822655" y="181347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688,946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105</xdr:row>
      <xdr:rowOff>117682</xdr:rowOff>
    </xdr:from>
    <xdr:ext cx="599010" cy="259045"/>
    <xdr:sp macro="" textlink="">
      <xdr:nvSpPr>
        <xdr:cNvPr id="490" name="n_4aveValue【港湾・漁港】&#10;一人当たり有形固定資産（償却資産）額">
          <a:extLst>
            <a:ext uri="{FF2B5EF4-FFF2-40B4-BE49-F238E27FC236}">
              <a16:creationId xmlns:a16="http://schemas.microsoft.com/office/drawing/2014/main" id="{126E7381-D161-4230-B171-58EF4CA052D4}"/>
            </a:ext>
          </a:extLst>
        </xdr:cNvPr>
        <xdr:cNvSpPr txBox="1"/>
      </xdr:nvSpPr>
      <xdr:spPr>
        <a:xfrm>
          <a:off x="6007950" y="181199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717,833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107</xdr:row>
      <xdr:rowOff>127277</xdr:rowOff>
    </xdr:from>
    <xdr:ext cx="599010" cy="259045"/>
    <xdr:sp macro="" textlink="">
      <xdr:nvSpPr>
        <xdr:cNvPr id="491" name="n_1mainValue【港湾・漁港】&#10;一人当たり有形固定資産（償却資産）額">
          <a:extLst>
            <a:ext uri="{FF2B5EF4-FFF2-40B4-BE49-F238E27FC236}">
              <a16:creationId xmlns:a16="http://schemas.microsoft.com/office/drawing/2014/main" id="{7B5EC52D-3A5C-4F3E-BF98-CC0B2472C9CB}"/>
            </a:ext>
          </a:extLst>
        </xdr:cNvPr>
        <xdr:cNvSpPr txBox="1"/>
      </xdr:nvSpPr>
      <xdr:spPr>
        <a:xfrm>
          <a:off x="8401265" y="184762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625,984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107</xdr:row>
      <xdr:rowOff>133686</xdr:rowOff>
    </xdr:from>
    <xdr:ext cx="599010" cy="259045"/>
    <xdr:sp macro="" textlink="">
      <xdr:nvSpPr>
        <xdr:cNvPr id="492" name="n_2mainValue【港湾・漁港】&#10;一人当たり有形固定資産（償却資産）額">
          <a:extLst>
            <a:ext uri="{FF2B5EF4-FFF2-40B4-BE49-F238E27FC236}">
              <a16:creationId xmlns:a16="http://schemas.microsoft.com/office/drawing/2014/main" id="{21C4AD4B-D537-4054-B95D-C4053D8C068C}"/>
            </a:ext>
          </a:extLst>
        </xdr:cNvPr>
        <xdr:cNvSpPr txBox="1"/>
      </xdr:nvSpPr>
      <xdr:spPr>
        <a:xfrm>
          <a:off x="7610690" y="184750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609,165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107</xdr:row>
      <xdr:rowOff>140764</xdr:rowOff>
    </xdr:from>
    <xdr:ext cx="599010" cy="259045"/>
    <xdr:sp macro="" textlink="">
      <xdr:nvSpPr>
        <xdr:cNvPr id="493" name="n_3mainValue【港湾・漁港】&#10;一人当たり有形固定資産（償却資産）額">
          <a:extLst>
            <a:ext uri="{FF2B5EF4-FFF2-40B4-BE49-F238E27FC236}">
              <a16:creationId xmlns:a16="http://schemas.microsoft.com/office/drawing/2014/main" id="{648FF5C6-A521-49D7-AEB9-203BE6C626DB}"/>
            </a:ext>
          </a:extLst>
        </xdr:cNvPr>
        <xdr:cNvSpPr txBox="1"/>
      </xdr:nvSpPr>
      <xdr:spPr>
        <a:xfrm>
          <a:off x="6822655" y="184821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590,583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107</xdr:row>
      <xdr:rowOff>147882</xdr:rowOff>
    </xdr:from>
    <xdr:ext cx="599010" cy="259045"/>
    <xdr:sp macro="" textlink="">
      <xdr:nvSpPr>
        <xdr:cNvPr id="494" name="n_4mainValue【港湾・漁港】&#10;一人当たり有形固定資産（償却資産）額">
          <a:extLst>
            <a:ext uri="{FF2B5EF4-FFF2-40B4-BE49-F238E27FC236}">
              <a16:creationId xmlns:a16="http://schemas.microsoft.com/office/drawing/2014/main" id="{AC4A5BB0-813F-42FC-821B-C5D3D9078F58}"/>
            </a:ext>
          </a:extLst>
        </xdr:cNvPr>
        <xdr:cNvSpPr txBox="1"/>
      </xdr:nvSpPr>
      <xdr:spPr>
        <a:xfrm>
          <a:off x="6007950" y="184911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571,903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495" name="正方形/長方形 494">
          <a:extLst>
            <a:ext uri="{FF2B5EF4-FFF2-40B4-BE49-F238E27FC236}">
              <a16:creationId xmlns:a16="http://schemas.microsoft.com/office/drawing/2014/main" id="{3775292D-237D-43CC-8F1A-77FB5D44D5FD}"/>
            </a:ext>
          </a:extLst>
        </xdr:cNvPr>
        <xdr:cNvSpPr/>
      </xdr:nvSpPr>
      <xdr:spPr>
        <a:xfrm>
          <a:off x="11203940" y="419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496" name="正方形/長方形 495">
          <a:extLst>
            <a:ext uri="{FF2B5EF4-FFF2-40B4-BE49-F238E27FC236}">
              <a16:creationId xmlns:a16="http://schemas.microsoft.com/office/drawing/2014/main" id="{BB2201E5-6EDB-4DA8-9DEC-6242DF98E9FD}"/>
            </a:ext>
          </a:extLst>
        </xdr:cNvPr>
        <xdr:cNvSpPr/>
      </xdr:nvSpPr>
      <xdr:spPr>
        <a:xfrm>
          <a:off x="113157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497" name="正方形/長方形 496">
          <a:extLst>
            <a:ext uri="{FF2B5EF4-FFF2-40B4-BE49-F238E27FC236}">
              <a16:creationId xmlns:a16="http://schemas.microsoft.com/office/drawing/2014/main" id="{9C46DF5C-9A3C-4A17-BFCC-94A916BD7B49}"/>
            </a:ext>
          </a:extLst>
        </xdr:cNvPr>
        <xdr:cNvSpPr/>
      </xdr:nvSpPr>
      <xdr:spPr>
        <a:xfrm>
          <a:off x="113157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498" name="正方形/長方形 497">
          <a:extLst>
            <a:ext uri="{FF2B5EF4-FFF2-40B4-BE49-F238E27FC236}">
              <a16:creationId xmlns:a16="http://schemas.microsoft.com/office/drawing/2014/main" id="{9E4A8F27-C8CF-4F24-8508-88598DECC801}"/>
            </a:ext>
          </a:extLst>
        </xdr:cNvPr>
        <xdr:cNvSpPr/>
      </xdr:nvSpPr>
      <xdr:spPr>
        <a:xfrm>
          <a:off x="1223264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99" name="正方形/長方形 498">
          <a:extLst>
            <a:ext uri="{FF2B5EF4-FFF2-40B4-BE49-F238E27FC236}">
              <a16:creationId xmlns:a16="http://schemas.microsoft.com/office/drawing/2014/main" id="{9D01F187-AE38-40CD-AC12-3E64CBD9D3A4}"/>
            </a:ext>
          </a:extLst>
        </xdr:cNvPr>
        <xdr:cNvSpPr/>
      </xdr:nvSpPr>
      <xdr:spPr>
        <a:xfrm>
          <a:off x="1223264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500" name="正方形/長方形 499">
          <a:extLst>
            <a:ext uri="{FF2B5EF4-FFF2-40B4-BE49-F238E27FC236}">
              <a16:creationId xmlns:a16="http://schemas.microsoft.com/office/drawing/2014/main" id="{8AB70075-BE45-41A6-BFE7-56123BBE3D25}"/>
            </a:ext>
          </a:extLst>
        </xdr:cNvPr>
        <xdr:cNvSpPr/>
      </xdr:nvSpPr>
      <xdr:spPr>
        <a:xfrm>
          <a:off x="1326134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501" name="正方形/長方形 500">
          <a:extLst>
            <a:ext uri="{FF2B5EF4-FFF2-40B4-BE49-F238E27FC236}">
              <a16:creationId xmlns:a16="http://schemas.microsoft.com/office/drawing/2014/main" id="{0F4FBEC9-D01A-4B60-8638-4FECB2341172}"/>
            </a:ext>
          </a:extLst>
        </xdr:cNvPr>
        <xdr:cNvSpPr/>
      </xdr:nvSpPr>
      <xdr:spPr>
        <a:xfrm>
          <a:off x="1326134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502" name="正方形/長方形 501">
          <a:extLst>
            <a:ext uri="{FF2B5EF4-FFF2-40B4-BE49-F238E27FC236}">
              <a16:creationId xmlns:a16="http://schemas.microsoft.com/office/drawing/2014/main" id="{BF1BAEC2-C0E2-42D4-B9C4-7D80EE99000D}"/>
            </a:ext>
          </a:extLst>
        </xdr:cNvPr>
        <xdr:cNvSpPr/>
      </xdr:nvSpPr>
      <xdr:spPr>
        <a:xfrm>
          <a:off x="11203940" y="533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503" name="テキスト ボックス 502">
          <a:extLst>
            <a:ext uri="{FF2B5EF4-FFF2-40B4-BE49-F238E27FC236}">
              <a16:creationId xmlns:a16="http://schemas.microsoft.com/office/drawing/2014/main" id="{95D0A523-300E-42AE-90E7-1C3CCA2FBF28}"/>
            </a:ext>
          </a:extLst>
        </xdr:cNvPr>
        <xdr:cNvSpPr txBox="1"/>
      </xdr:nvSpPr>
      <xdr:spPr>
        <a:xfrm>
          <a:off x="1116584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504" name="直線コネクタ 503">
          <a:extLst>
            <a:ext uri="{FF2B5EF4-FFF2-40B4-BE49-F238E27FC236}">
              <a16:creationId xmlns:a16="http://schemas.microsoft.com/office/drawing/2014/main" id="{A01B026A-D6EB-4061-AFCB-EF3172442B7C}"/>
            </a:ext>
          </a:extLst>
        </xdr:cNvPr>
        <xdr:cNvCxnSpPr/>
      </xdr:nvCxnSpPr>
      <xdr:spPr>
        <a:xfrm>
          <a:off x="11203940" y="762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505" name="テキスト ボックス 504">
          <a:extLst>
            <a:ext uri="{FF2B5EF4-FFF2-40B4-BE49-F238E27FC236}">
              <a16:creationId xmlns:a16="http://schemas.microsoft.com/office/drawing/2014/main" id="{72BEDE9A-05CC-4C8A-B14C-176281B83E6A}"/>
            </a:ext>
          </a:extLst>
        </xdr:cNvPr>
        <xdr:cNvSpPr txBox="1"/>
      </xdr:nvSpPr>
      <xdr:spPr>
        <a:xfrm>
          <a:off x="10801531" y="7475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506" name="直線コネクタ 505">
          <a:extLst>
            <a:ext uri="{FF2B5EF4-FFF2-40B4-BE49-F238E27FC236}">
              <a16:creationId xmlns:a16="http://schemas.microsoft.com/office/drawing/2014/main" id="{7636455F-DCFC-4FF6-B5E2-B366BF27D2E3}"/>
            </a:ext>
          </a:extLst>
        </xdr:cNvPr>
        <xdr:cNvCxnSpPr/>
      </xdr:nvCxnSpPr>
      <xdr:spPr>
        <a:xfrm>
          <a:off x="11203940" y="723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67327</xdr:rowOff>
    </xdr:from>
    <xdr:ext cx="467179" cy="259045"/>
    <xdr:sp macro="" textlink="">
      <xdr:nvSpPr>
        <xdr:cNvPr id="507" name="テキスト ボックス 506">
          <a:extLst>
            <a:ext uri="{FF2B5EF4-FFF2-40B4-BE49-F238E27FC236}">
              <a16:creationId xmlns:a16="http://schemas.microsoft.com/office/drawing/2014/main" id="{3E73279A-DD81-4F64-9F93-4AAEC9F968EA}"/>
            </a:ext>
          </a:extLst>
        </xdr:cNvPr>
        <xdr:cNvSpPr txBox="1"/>
      </xdr:nvSpPr>
      <xdr:spPr>
        <a:xfrm>
          <a:off x="10801531" y="709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508" name="直線コネクタ 507">
          <a:extLst>
            <a:ext uri="{FF2B5EF4-FFF2-40B4-BE49-F238E27FC236}">
              <a16:creationId xmlns:a16="http://schemas.microsoft.com/office/drawing/2014/main" id="{F05A21E6-A335-4348-A9F6-92602BA91D47}"/>
            </a:ext>
          </a:extLst>
        </xdr:cNvPr>
        <xdr:cNvCxnSpPr/>
      </xdr:nvCxnSpPr>
      <xdr:spPr>
        <a:xfrm>
          <a:off x="11203940" y="685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509" name="テキスト ボックス 508">
          <a:extLst>
            <a:ext uri="{FF2B5EF4-FFF2-40B4-BE49-F238E27FC236}">
              <a16:creationId xmlns:a16="http://schemas.microsoft.com/office/drawing/2014/main" id="{E6BC6CBA-CA24-44D6-B646-5189141E050E}"/>
            </a:ext>
          </a:extLst>
        </xdr:cNvPr>
        <xdr:cNvSpPr txBox="1"/>
      </xdr:nvSpPr>
      <xdr:spPr>
        <a:xfrm>
          <a:off x="10842791" y="6713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510" name="直線コネクタ 509">
          <a:extLst>
            <a:ext uri="{FF2B5EF4-FFF2-40B4-BE49-F238E27FC236}">
              <a16:creationId xmlns:a16="http://schemas.microsoft.com/office/drawing/2014/main" id="{70BEEA5D-FC23-49D3-9644-7721D7175C9E}"/>
            </a:ext>
          </a:extLst>
        </xdr:cNvPr>
        <xdr:cNvCxnSpPr/>
      </xdr:nvCxnSpPr>
      <xdr:spPr>
        <a:xfrm>
          <a:off x="11203940" y="6473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511" name="テキスト ボックス 510">
          <a:extLst>
            <a:ext uri="{FF2B5EF4-FFF2-40B4-BE49-F238E27FC236}">
              <a16:creationId xmlns:a16="http://schemas.microsoft.com/office/drawing/2014/main" id="{DC589A56-70C7-48C7-96FB-79F9400D7687}"/>
            </a:ext>
          </a:extLst>
        </xdr:cNvPr>
        <xdr:cNvSpPr txBox="1"/>
      </xdr:nvSpPr>
      <xdr:spPr>
        <a:xfrm>
          <a:off x="10842791" y="6336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512" name="直線コネクタ 511">
          <a:extLst>
            <a:ext uri="{FF2B5EF4-FFF2-40B4-BE49-F238E27FC236}">
              <a16:creationId xmlns:a16="http://schemas.microsoft.com/office/drawing/2014/main" id="{E8380652-E464-4AD8-A630-9B29D230BA58}"/>
            </a:ext>
          </a:extLst>
        </xdr:cNvPr>
        <xdr:cNvCxnSpPr/>
      </xdr:nvCxnSpPr>
      <xdr:spPr>
        <a:xfrm>
          <a:off x="11203940" y="6092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513" name="テキスト ボックス 512">
          <a:extLst>
            <a:ext uri="{FF2B5EF4-FFF2-40B4-BE49-F238E27FC236}">
              <a16:creationId xmlns:a16="http://schemas.microsoft.com/office/drawing/2014/main" id="{B586BD2B-9FDC-4F8D-8698-2C1812BAEBCB}"/>
            </a:ext>
          </a:extLst>
        </xdr:cNvPr>
        <xdr:cNvSpPr txBox="1"/>
      </xdr:nvSpPr>
      <xdr:spPr>
        <a:xfrm>
          <a:off x="10842791" y="5955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514" name="直線コネクタ 513">
          <a:extLst>
            <a:ext uri="{FF2B5EF4-FFF2-40B4-BE49-F238E27FC236}">
              <a16:creationId xmlns:a16="http://schemas.microsoft.com/office/drawing/2014/main" id="{6E5F4D6D-852B-463B-8A62-CB6D7803EB85}"/>
            </a:ext>
          </a:extLst>
        </xdr:cNvPr>
        <xdr:cNvCxnSpPr/>
      </xdr:nvCxnSpPr>
      <xdr:spPr>
        <a:xfrm>
          <a:off x="11203940" y="5711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32</xdr:row>
      <xdr:rowOff>86377</xdr:rowOff>
    </xdr:from>
    <xdr:ext cx="403059" cy="259045"/>
    <xdr:sp macro="" textlink="">
      <xdr:nvSpPr>
        <xdr:cNvPr id="515" name="テキスト ボックス 514">
          <a:extLst>
            <a:ext uri="{FF2B5EF4-FFF2-40B4-BE49-F238E27FC236}">
              <a16:creationId xmlns:a16="http://schemas.microsoft.com/office/drawing/2014/main" id="{F92920D5-63AC-45E3-8A70-7F375E94D82C}"/>
            </a:ext>
          </a:extLst>
        </xdr:cNvPr>
        <xdr:cNvSpPr txBox="1"/>
      </xdr:nvSpPr>
      <xdr:spPr>
        <a:xfrm>
          <a:off x="10842791" y="5574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516" name="直線コネクタ 515">
          <a:extLst>
            <a:ext uri="{FF2B5EF4-FFF2-40B4-BE49-F238E27FC236}">
              <a16:creationId xmlns:a16="http://schemas.microsoft.com/office/drawing/2014/main" id="{944F53F4-C90F-47CD-9B8D-C6C45164E8CA}"/>
            </a:ext>
          </a:extLst>
        </xdr:cNvPr>
        <xdr:cNvCxnSpPr/>
      </xdr:nvCxnSpPr>
      <xdr:spPr>
        <a:xfrm>
          <a:off x="11203940" y="533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30</xdr:row>
      <xdr:rowOff>48277</xdr:rowOff>
    </xdr:from>
    <xdr:ext cx="338939" cy="259045"/>
    <xdr:sp macro="" textlink="">
      <xdr:nvSpPr>
        <xdr:cNvPr id="517" name="テキスト ボックス 516">
          <a:extLst>
            <a:ext uri="{FF2B5EF4-FFF2-40B4-BE49-F238E27FC236}">
              <a16:creationId xmlns:a16="http://schemas.microsoft.com/office/drawing/2014/main" id="{E90ED11D-CE7E-4D51-843A-A763281034AC}"/>
            </a:ext>
          </a:extLst>
        </xdr:cNvPr>
        <xdr:cNvSpPr txBox="1"/>
      </xdr:nvSpPr>
      <xdr:spPr>
        <a:xfrm>
          <a:off x="10905006" y="5193682"/>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518" name="【認定こども園・幼稚園・保育所】&#10;有形固定資産減価償却率グラフ枠">
          <a:extLst>
            <a:ext uri="{FF2B5EF4-FFF2-40B4-BE49-F238E27FC236}">
              <a16:creationId xmlns:a16="http://schemas.microsoft.com/office/drawing/2014/main" id="{80F1085A-EB2B-459E-91DE-7B971847052F}"/>
            </a:ext>
          </a:extLst>
        </xdr:cNvPr>
        <xdr:cNvSpPr/>
      </xdr:nvSpPr>
      <xdr:spPr>
        <a:xfrm>
          <a:off x="11203940" y="533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85725</xdr:rowOff>
    </xdr:from>
    <xdr:to>
      <xdr:col>85</xdr:col>
      <xdr:colOff>126364</xdr:colOff>
      <xdr:row>42</xdr:row>
      <xdr:rowOff>38100</xdr:rowOff>
    </xdr:to>
    <xdr:cxnSp macro="">
      <xdr:nvCxnSpPr>
        <xdr:cNvPr id="519" name="直線コネクタ 518">
          <a:extLst>
            <a:ext uri="{FF2B5EF4-FFF2-40B4-BE49-F238E27FC236}">
              <a16:creationId xmlns:a16="http://schemas.microsoft.com/office/drawing/2014/main" id="{57D0A4F5-CC7F-4AF9-9929-FED54E9CFD73}"/>
            </a:ext>
          </a:extLst>
        </xdr:cNvPr>
        <xdr:cNvCxnSpPr/>
      </xdr:nvCxnSpPr>
      <xdr:spPr>
        <a:xfrm flipV="1">
          <a:off x="14703424" y="5745480"/>
          <a:ext cx="0" cy="14935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41927</xdr:rowOff>
    </xdr:from>
    <xdr:ext cx="469744" cy="259045"/>
    <xdr:sp macro="" textlink="">
      <xdr:nvSpPr>
        <xdr:cNvPr id="520" name="【認定こども園・幼稚園・保育所】&#10;有形固定資産減価償却率最小値テキスト">
          <a:extLst>
            <a:ext uri="{FF2B5EF4-FFF2-40B4-BE49-F238E27FC236}">
              <a16:creationId xmlns:a16="http://schemas.microsoft.com/office/drawing/2014/main" id="{0E9F03A5-8521-427E-84F8-3CDAE0F24B4A}"/>
            </a:ext>
          </a:extLst>
        </xdr:cNvPr>
        <xdr:cNvSpPr txBox="1"/>
      </xdr:nvSpPr>
      <xdr:spPr>
        <a:xfrm>
          <a:off x="14742160" y="72447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38100</xdr:rowOff>
    </xdr:from>
    <xdr:to>
      <xdr:col>86</xdr:col>
      <xdr:colOff>25400</xdr:colOff>
      <xdr:row>42</xdr:row>
      <xdr:rowOff>38100</xdr:rowOff>
    </xdr:to>
    <xdr:cxnSp macro="">
      <xdr:nvCxnSpPr>
        <xdr:cNvPr id="521" name="直線コネクタ 520">
          <a:extLst>
            <a:ext uri="{FF2B5EF4-FFF2-40B4-BE49-F238E27FC236}">
              <a16:creationId xmlns:a16="http://schemas.microsoft.com/office/drawing/2014/main" id="{FB21A236-6AB5-4578-9F92-A331C61EAB1D}"/>
            </a:ext>
          </a:extLst>
        </xdr:cNvPr>
        <xdr:cNvCxnSpPr/>
      </xdr:nvCxnSpPr>
      <xdr:spPr>
        <a:xfrm>
          <a:off x="14611350" y="723900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32402</xdr:rowOff>
    </xdr:from>
    <xdr:ext cx="405111" cy="259045"/>
    <xdr:sp macro="" textlink="">
      <xdr:nvSpPr>
        <xdr:cNvPr id="522" name="【認定こども園・幼稚園・保育所】&#10;有形固定資産減価償却率最大値テキスト">
          <a:extLst>
            <a:ext uri="{FF2B5EF4-FFF2-40B4-BE49-F238E27FC236}">
              <a16:creationId xmlns:a16="http://schemas.microsoft.com/office/drawing/2014/main" id="{DB1D881C-53A8-4F87-A3E6-8C9EA5586ED5}"/>
            </a:ext>
          </a:extLst>
        </xdr:cNvPr>
        <xdr:cNvSpPr txBox="1"/>
      </xdr:nvSpPr>
      <xdr:spPr>
        <a:xfrm>
          <a:off x="14742160" y="55168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85725</xdr:rowOff>
    </xdr:from>
    <xdr:to>
      <xdr:col>86</xdr:col>
      <xdr:colOff>25400</xdr:colOff>
      <xdr:row>33</xdr:row>
      <xdr:rowOff>85725</xdr:rowOff>
    </xdr:to>
    <xdr:cxnSp macro="">
      <xdr:nvCxnSpPr>
        <xdr:cNvPr id="523" name="直線コネクタ 522">
          <a:extLst>
            <a:ext uri="{FF2B5EF4-FFF2-40B4-BE49-F238E27FC236}">
              <a16:creationId xmlns:a16="http://schemas.microsoft.com/office/drawing/2014/main" id="{2483327C-05C0-4EC9-87A2-07C0F197358C}"/>
            </a:ext>
          </a:extLst>
        </xdr:cNvPr>
        <xdr:cNvCxnSpPr/>
      </xdr:nvCxnSpPr>
      <xdr:spPr>
        <a:xfrm>
          <a:off x="14611350" y="574548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19067</xdr:rowOff>
    </xdr:from>
    <xdr:ext cx="405111" cy="259045"/>
    <xdr:sp macro="" textlink="">
      <xdr:nvSpPr>
        <xdr:cNvPr id="524" name="【認定こども園・幼稚園・保育所】&#10;有形固定資産減価償却率平均値テキスト">
          <a:extLst>
            <a:ext uri="{FF2B5EF4-FFF2-40B4-BE49-F238E27FC236}">
              <a16:creationId xmlns:a16="http://schemas.microsoft.com/office/drawing/2014/main" id="{9F549539-9079-4B86-993C-9938B9D3A345}"/>
            </a:ext>
          </a:extLst>
        </xdr:cNvPr>
        <xdr:cNvSpPr txBox="1"/>
      </xdr:nvSpPr>
      <xdr:spPr>
        <a:xfrm>
          <a:off x="14742160" y="63589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40640</xdr:rowOff>
    </xdr:from>
    <xdr:to>
      <xdr:col>85</xdr:col>
      <xdr:colOff>177800</xdr:colOff>
      <xdr:row>37</xdr:row>
      <xdr:rowOff>142240</xdr:rowOff>
    </xdr:to>
    <xdr:sp macro="" textlink="">
      <xdr:nvSpPr>
        <xdr:cNvPr id="525" name="フローチャート: 判断 524">
          <a:extLst>
            <a:ext uri="{FF2B5EF4-FFF2-40B4-BE49-F238E27FC236}">
              <a16:creationId xmlns:a16="http://schemas.microsoft.com/office/drawing/2014/main" id="{148CC650-560B-410E-80B9-8EE64BA6A453}"/>
            </a:ext>
          </a:extLst>
        </xdr:cNvPr>
        <xdr:cNvSpPr/>
      </xdr:nvSpPr>
      <xdr:spPr>
        <a:xfrm>
          <a:off x="14649450" y="6384290"/>
          <a:ext cx="9779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6350</xdr:rowOff>
    </xdr:from>
    <xdr:to>
      <xdr:col>81</xdr:col>
      <xdr:colOff>101600</xdr:colOff>
      <xdr:row>37</xdr:row>
      <xdr:rowOff>107950</xdr:rowOff>
    </xdr:to>
    <xdr:sp macro="" textlink="">
      <xdr:nvSpPr>
        <xdr:cNvPr id="526" name="フローチャート: 判断 525">
          <a:extLst>
            <a:ext uri="{FF2B5EF4-FFF2-40B4-BE49-F238E27FC236}">
              <a16:creationId xmlns:a16="http://schemas.microsoft.com/office/drawing/2014/main" id="{DC457D8E-A741-417D-BEB8-3B5227AC7304}"/>
            </a:ext>
          </a:extLst>
        </xdr:cNvPr>
        <xdr:cNvSpPr/>
      </xdr:nvSpPr>
      <xdr:spPr>
        <a:xfrm>
          <a:off x="13887450" y="6351905"/>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36</xdr:row>
      <xdr:rowOff>158750</xdr:rowOff>
    </xdr:from>
    <xdr:to>
      <xdr:col>76</xdr:col>
      <xdr:colOff>165100</xdr:colOff>
      <xdr:row>37</xdr:row>
      <xdr:rowOff>88900</xdr:rowOff>
    </xdr:to>
    <xdr:sp macro="" textlink="">
      <xdr:nvSpPr>
        <xdr:cNvPr id="527" name="フローチャート: 判断 526">
          <a:extLst>
            <a:ext uri="{FF2B5EF4-FFF2-40B4-BE49-F238E27FC236}">
              <a16:creationId xmlns:a16="http://schemas.microsoft.com/office/drawing/2014/main" id="{14BC7CCB-BFDB-4B75-853A-0FFCB3323A4F}"/>
            </a:ext>
          </a:extLst>
        </xdr:cNvPr>
        <xdr:cNvSpPr/>
      </xdr:nvSpPr>
      <xdr:spPr>
        <a:xfrm>
          <a:off x="13089890" y="6332855"/>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36</xdr:row>
      <xdr:rowOff>166370</xdr:rowOff>
    </xdr:from>
    <xdr:to>
      <xdr:col>72</xdr:col>
      <xdr:colOff>38100</xdr:colOff>
      <xdr:row>37</xdr:row>
      <xdr:rowOff>96520</xdr:rowOff>
    </xdr:to>
    <xdr:sp macro="" textlink="">
      <xdr:nvSpPr>
        <xdr:cNvPr id="528" name="フローチャート: 判断 527">
          <a:extLst>
            <a:ext uri="{FF2B5EF4-FFF2-40B4-BE49-F238E27FC236}">
              <a16:creationId xmlns:a16="http://schemas.microsoft.com/office/drawing/2014/main" id="{07D2D0D7-F914-4C7C-BE27-DF9D530B2E22}"/>
            </a:ext>
          </a:extLst>
        </xdr:cNvPr>
        <xdr:cNvSpPr/>
      </xdr:nvSpPr>
      <xdr:spPr>
        <a:xfrm>
          <a:off x="12303760" y="6342380"/>
          <a:ext cx="7874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36</xdr:row>
      <xdr:rowOff>113030</xdr:rowOff>
    </xdr:from>
    <xdr:to>
      <xdr:col>67</xdr:col>
      <xdr:colOff>101600</xdr:colOff>
      <xdr:row>37</xdr:row>
      <xdr:rowOff>43180</xdr:rowOff>
    </xdr:to>
    <xdr:sp macro="" textlink="">
      <xdr:nvSpPr>
        <xdr:cNvPr id="529" name="フローチャート: 判断 528">
          <a:extLst>
            <a:ext uri="{FF2B5EF4-FFF2-40B4-BE49-F238E27FC236}">
              <a16:creationId xmlns:a16="http://schemas.microsoft.com/office/drawing/2014/main" id="{55A08A3F-5F25-4ED0-A6BD-0C51C7C4091D}"/>
            </a:ext>
          </a:extLst>
        </xdr:cNvPr>
        <xdr:cNvSpPr/>
      </xdr:nvSpPr>
      <xdr:spPr>
        <a:xfrm>
          <a:off x="11487150" y="6285230"/>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530" name="テキスト ボックス 529">
          <a:extLst>
            <a:ext uri="{FF2B5EF4-FFF2-40B4-BE49-F238E27FC236}">
              <a16:creationId xmlns:a16="http://schemas.microsoft.com/office/drawing/2014/main" id="{9EA7A028-6059-4DB7-8630-ABA36CB2F1BD}"/>
            </a:ext>
          </a:extLst>
        </xdr:cNvPr>
        <xdr:cNvSpPr txBox="1"/>
      </xdr:nvSpPr>
      <xdr:spPr>
        <a:xfrm>
          <a:off x="145326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531" name="テキスト ボックス 530">
          <a:extLst>
            <a:ext uri="{FF2B5EF4-FFF2-40B4-BE49-F238E27FC236}">
              <a16:creationId xmlns:a16="http://schemas.microsoft.com/office/drawing/2014/main" id="{11416E9C-DD2E-4C49-BFBE-2B90AF545383}"/>
            </a:ext>
          </a:extLst>
        </xdr:cNvPr>
        <xdr:cNvSpPr txBox="1"/>
      </xdr:nvSpPr>
      <xdr:spPr>
        <a:xfrm>
          <a:off x="137706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532" name="テキスト ボックス 531">
          <a:extLst>
            <a:ext uri="{FF2B5EF4-FFF2-40B4-BE49-F238E27FC236}">
              <a16:creationId xmlns:a16="http://schemas.microsoft.com/office/drawing/2014/main" id="{6D336C03-9DA4-47C4-8CFE-39EDBC876E9D}"/>
            </a:ext>
          </a:extLst>
        </xdr:cNvPr>
        <xdr:cNvSpPr txBox="1"/>
      </xdr:nvSpPr>
      <xdr:spPr>
        <a:xfrm>
          <a:off x="129730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533" name="テキスト ボックス 532">
          <a:extLst>
            <a:ext uri="{FF2B5EF4-FFF2-40B4-BE49-F238E27FC236}">
              <a16:creationId xmlns:a16="http://schemas.microsoft.com/office/drawing/2014/main" id="{57347FD9-6BDA-4F15-8CF8-4467B83E8C61}"/>
            </a:ext>
          </a:extLst>
        </xdr:cNvPr>
        <xdr:cNvSpPr txBox="1"/>
      </xdr:nvSpPr>
      <xdr:spPr>
        <a:xfrm>
          <a:off x="121754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534" name="テキスト ボックス 533">
          <a:extLst>
            <a:ext uri="{FF2B5EF4-FFF2-40B4-BE49-F238E27FC236}">
              <a16:creationId xmlns:a16="http://schemas.microsoft.com/office/drawing/2014/main" id="{C7DB98DE-3D7D-49B6-BE22-F50C52EFEECE}"/>
            </a:ext>
          </a:extLst>
        </xdr:cNvPr>
        <xdr:cNvSpPr txBox="1"/>
      </xdr:nvSpPr>
      <xdr:spPr>
        <a:xfrm>
          <a:off x="113703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78740</xdr:rowOff>
    </xdr:from>
    <xdr:to>
      <xdr:col>85</xdr:col>
      <xdr:colOff>177800</xdr:colOff>
      <xdr:row>37</xdr:row>
      <xdr:rowOff>8890</xdr:rowOff>
    </xdr:to>
    <xdr:sp macro="" textlink="">
      <xdr:nvSpPr>
        <xdr:cNvPr id="535" name="楕円 534">
          <a:extLst>
            <a:ext uri="{FF2B5EF4-FFF2-40B4-BE49-F238E27FC236}">
              <a16:creationId xmlns:a16="http://schemas.microsoft.com/office/drawing/2014/main" id="{01EF3CDE-90EC-4717-A4DB-B56422DCACA4}"/>
            </a:ext>
          </a:extLst>
        </xdr:cNvPr>
        <xdr:cNvSpPr/>
      </xdr:nvSpPr>
      <xdr:spPr>
        <a:xfrm>
          <a:off x="14649450" y="6250940"/>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35</xdr:row>
      <xdr:rowOff>101617</xdr:rowOff>
    </xdr:from>
    <xdr:ext cx="405111" cy="259045"/>
    <xdr:sp macro="" textlink="">
      <xdr:nvSpPr>
        <xdr:cNvPr id="536" name="【認定こども園・幼稚園・保育所】&#10;有形固定資産減価償却率該当値テキスト">
          <a:extLst>
            <a:ext uri="{FF2B5EF4-FFF2-40B4-BE49-F238E27FC236}">
              <a16:creationId xmlns:a16="http://schemas.microsoft.com/office/drawing/2014/main" id="{288EFA03-6B61-402F-B895-E8D75F3D7658}"/>
            </a:ext>
          </a:extLst>
        </xdr:cNvPr>
        <xdr:cNvSpPr txBox="1"/>
      </xdr:nvSpPr>
      <xdr:spPr>
        <a:xfrm>
          <a:off x="14742160" y="60985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21590</xdr:rowOff>
    </xdr:from>
    <xdr:to>
      <xdr:col>81</xdr:col>
      <xdr:colOff>101600</xdr:colOff>
      <xdr:row>36</xdr:row>
      <xdr:rowOff>123190</xdr:rowOff>
    </xdr:to>
    <xdr:sp macro="" textlink="">
      <xdr:nvSpPr>
        <xdr:cNvPr id="537" name="楕円 536">
          <a:extLst>
            <a:ext uri="{FF2B5EF4-FFF2-40B4-BE49-F238E27FC236}">
              <a16:creationId xmlns:a16="http://schemas.microsoft.com/office/drawing/2014/main" id="{2DACE411-1E1E-4712-9E17-B3789D73B88C}"/>
            </a:ext>
          </a:extLst>
        </xdr:cNvPr>
        <xdr:cNvSpPr/>
      </xdr:nvSpPr>
      <xdr:spPr>
        <a:xfrm>
          <a:off x="13887450" y="6189980"/>
          <a:ext cx="9779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36</xdr:row>
      <xdr:rowOff>72390</xdr:rowOff>
    </xdr:from>
    <xdr:to>
      <xdr:col>85</xdr:col>
      <xdr:colOff>127000</xdr:colOff>
      <xdr:row>36</xdr:row>
      <xdr:rowOff>129540</xdr:rowOff>
    </xdr:to>
    <xdr:cxnSp macro="">
      <xdr:nvCxnSpPr>
        <xdr:cNvPr id="538" name="直線コネクタ 537">
          <a:extLst>
            <a:ext uri="{FF2B5EF4-FFF2-40B4-BE49-F238E27FC236}">
              <a16:creationId xmlns:a16="http://schemas.microsoft.com/office/drawing/2014/main" id="{282B5C0D-7B80-4CC3-9A9F-45740FE7BF53}"/>
            </a:ext>
          </a:extLst>
        </xdr:cNvPr>
        <xdr:cNvCxnSpPr/>
      </xdr:nvCxnSpPr>
      <xdr:spPr>
        <a:xfrm>
          <a:off x="13942060" y="6244590"/>
          <a:ext cx="762000" cy="60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35</xdr:row>
      <xdr:rowOff>135890</xdr:rowOff>
    </xdr:from>
    <xdr:to>
      <xdr:col>76</xdr:col>
      <xdr:colOff>165100</xdr:colOff>
      <xdr:row>36</xdr:row>
      <xdr:rowOff>66040</xdr:rowOff>
    </xdr:to>
    <xdr:sp macro="" textlink="">
      <xdr:nvSpPr>
        <xdr:cNvPr id="539" name="楕円 538">
          <a:extLst>
            <a:ext uri="{FF2B5EF4-FFF2-40B4-BE49-F238E27FC236}">
              <a16:creationId xmlns:a16="http://schemas.microsoft.com/office/drawing/2014/main" id="{1403793D-00A8-4D1F-8C07-830C02345168}"/>
            </a:ext>
          </a:extLst>
        </xdr:cNvPr>
        <xdr:cNvSpPr/>
      </xdr:nvSpPr>
      <xdr:spPr>
        <a:xfrm>
          <a:off x="13089890" y="6132830"/>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15240</xdr:rowOff>
    </xdr:from>
    <xdr:to>
      <xdr:col>81</xdr:col>
      <xdr:colOff>50800</xdr:colOff>
      <xdr:row>36</xdr:row>
      <xdr:rowOff>72390</xdr:rowOff>
    </xdr:to>
    <xdr:cxnSp macro="">
      <xdr:nvCxnSpPr>
        <xdr:cNvPr id="540" name="直線コネクタ 539">
          <a:extLst>
            <a:ext uri="{FF2B5EF4-FFF2-40B4-BE49-F238E27FC236}">
              <a16:creationId xmlns:a16="http://schemas.microsoft.com/office/drawing/2014/main" id="{1BCF8C05-7D1D-4B97-83C2-4326AFFBF6D6}"/>
            </a:ext>
          </a:extLst>
        </xdr:cNvPr>
        <xdr:cNvCxnSpPr/>
      </xdr:nvCxnSpPr>
      <xdr:spPr>
        <a:xfrm>
          <a:off x="13144500" y="6191250"/>
          <a:ext cx="797560" cy="53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35</xdr:row>
      <xdr:rowOff>78740</xdr:rowOff>
    </xdr:from>
    <xdr:to>
      <xdr:col>72</xdr:col>
      <xdr:colOff>38100</xdr:colOff>
      <xdr:row>36</xdr:row>
      <xdr:rowOff>8890</xdr:rowOff>
    </xdr:to>
    <xdr:sp macro="" textlink="">
      <xdr:nvSpPr>
        <xdr:cNvPr id="541" name="楕円 540">
          <a:extLst>
            <a:ext uri="{FF2B5EF4-FFF2-40B4-BE49-F238E27FC236}">
              <a16:creationId xmlns:a16="http://schemas.microsoft.com/office/drawing/2014/main" id="{EEA64420-8515-4EBF-BA8F-DF1F3CE8B9B3}"/>
            </a:ext>
          </a:extLst>
        </xdr:cNvPr>
        <xdr:cNvSpPr/>
      </xdr:nvSpPr>
      <xdr:spPr>
        <a:xfrm>
          <a:off x="12303760" y="6079490"/>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35</xdr:row>
      <xdr:rowOff>129540</xdr:rowOff>
    </xdr:from>
    <xdr:to>
      <xdr:col>76</xdr:col>
      <xdr:colOff>114300</xdr:colOff>
      <xdr:row>36</xdr:row>
      <xdr:rowOff>15240</xdr:rowOff>
    </xdr:to>
    <xdr:cxnSp macro="">
      <xdr:nvCxnSpPr>
        <xdr:cNvPr id="542" name="直線コネクタ 541">
          <a:extLst>
            <a:ext uri="{FF2B5EF4-FFF2-40B4-BE49-F238E27FC236}">
              <a16:creationId xmlns:a16="http://schemas.microsoft.com/office/drawing/2014/main" id="{B9B3FF65-D0F4-4FED-8052-06CAA2C1801C}"/>
            </a:ext>
          </a:extLst>
        </xdr:cNvPr>
        <xdr:cNvCxnSpPr/>
      </xdr:nvCxnSpPr>
      <xdr:spPr>
        <a:xfrm>
          <a:off x="12346940" y="6134100"/>
          <a:ext cx="79756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35</xdr:row>
      <xdr:rowOff>21590</xdr:rowOff>
    </xdr:from>
    <xdr:to>
      <xdr:col>67</xdr:col>
      <xdr:colOff>101600</xdr:colOff>
      <xdr:row>35</xdr:row>
      <xdr:rowOff>123190</xdr:rowOff>
    </xdr:to>
    <xdr:sp macro="" textlink="">
      <xdr:nvSpPr>
        <xdr:cNvPr id="543" name="楕円 542">
          <a:extLst>
            <a:ext uri="{FF2B5EF4-FFF2-40B4-BE49-F238E27FC236}">
              <a16:creationId xmlns:a16="http://schemas.microsoft.com/office/drawing/2014/main" id="{FC4CAB65-2D96-40D4-9BEA-B04AEDDED597}"/>
            </a:ext>
          </a:extLst>
        </xdr:cNvPr>
        <xdr:cNvSpPr/>
      </xdr:nvSpPr>
      <xdr:spPr>
        <a:xfrm>
          <a:off x="11487150" y="6018530"/>
          <a:ext cx="9779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35</xdr:row>
      <xdr:rowOff>72390</xdr:rowOff>
    </xdr:from>
    <xdr:to>
      <xdr:col>71</xdr:col>
      <xdr:colOff>177800</xdr:colOff>
      <xdr:row>35</xdr:row>
      <xdr:rowOff>129540</xdr:rowOff>
    </xdr:to>
    <xdr:cxnSp macro="">
      <xdr:nvCxnSpPr>
        <xdr:cNvPr id="544" name="直線コネクタ 543">
          <a:extLst>
            <a:ext uri="{FF2B5EF4-FFF2-40B4-BE49-F238E27FC236}">
              <a16:creationId xmlns:a16="http://schemas.microsoft.com/office/drawing/2014/main" id="{1EE14535-00E3-41DE-8625-F0BF85F3EA23}"/>
            </a:ext>
          </a:extLst>
        </xdr:cNvPr>
        <xdr:cNvCxnSpPr/>
      </xdr:nvCxnSpPr>
      <xdr:spPr>
        <a:xfrm>
          <a:off x="11541760" y="6073140"/>
          <a:ext cx="805180" cy="60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37</xdr:row>
      <xdr:rowOff>99077</xdr:rowOff>
    </xdr:from>
    <xdr:ext cx="405111" cy="259045"/>
    <xdr:sp macro="" textlink="">
      <xdr:nvSpPr>
        <xdr:cNvPr id="545" name="n_1aveValue【認定こども園・幼稚園・保育所】&#10;有形固定資産減価償却率">
          <a:extLst>
            <a:ext uri="{FF2B5EF4-FFF2-40B4-BE49-F238E27FC236}">
              <a16:creationId xmlns:a16="http://schemas.microsoft.com/office/drawing/2014/main" id="{CD5D3300-416D-415C-BF49-97ADC0F84B45}"/>
            </a:ext>
          </a:extLst>
        </xdr:cNvPr>
        <xdr:cNvSpPr txBox="1"/>
      </xdr:nvSpPr>
      <xdr:spPr>
        <a:xfrm>
          <a:off x="13738234" y="64389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37</xdr:row>
      <xdr:rowOff>80027</xdr:rowOff>
    </xdr:from>
    <xdr:ext cx="405111" cy="259045"/>
    <xdr:sp macro="" textlink="">
      <xdr:nvSpPr>
        <xdr:cNvPr id="546" name="n_2aveValue【認定こども園・幼稚園・保育所】&#10;有形固定資産減価償却率">
          <a:extLst>
            <a:ext uri="{FF2B5EF4-FFF2-40B4-BE49-F238E27FC236}">
              <a16:creationId xmlns:a16="http://schemas.microsoft.com/office/drawing/2014/main" id="{4C2B5258-F207-4745-B592-FC524D14D51A}"/>
            </a:ext>
          </a:extLst>
        </xdr:cNvPr>
        <xdr:cNvSpPr txBox="1"/>
      </xdr:nvSpPr>
      <xdr:spPr>
        <a:xfrm>
          <a:off x="12957184" y="64255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37</xdr:row>
      <xdr:rowOff>87647</xdr:rowOff>
    </xdr:from>
    <xdr:ext cx="405111" cy="259045"/>
    <xdr:sp macro="" textlink="">
      <xdr:nvSpPr>
        <xdr:cNvPr id="547" name="n_3aveValue【認定こども園・幼稚園・保育所】&#10;有形固定資産減価償却率">
          <a:extLst>
            <a:ext uri="{FF2B5EF4-FFF2-40B4-BE49-F238E27FC236}">
              <a16:creationId xmlns:a16="http://schemas.microsoft.com/office/drawing/2014/main" id="{ED4F3F71-AD94-4DA0-9C9F-8AE4ABE45A3E}"/>
            </a:ext>
          </a:extLst>
        </xdr:cNvPr>
        <xdr:cNvSpPr txBox="1"/>
      </xdr:nvSpPr>
      <xdr:spPr>
        <a:xfrm>
          <a:off x="12171054" y="64351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37</xdr:row>
      <xdr:rowOff>34307</xdr:rowOff>
    </xdr:from>
    <xdr:ext cx="405111" cy="259045"/>
    <xdr:sp macro="" textlink="">
      <xdr:nvSpPr>
        <xdr:cNvPr id="548" name="n_4aveValue【認定こども園・幼稚園・保育所】&#10;有形固定資産減価償却率">
          <a:extLst>
            <a:ext uri="{FF2B5EF4-FFF2-40B4-BE49-F238E27FC236}">
              <a16:creationId xmlns:a16="http://schemas.microsoft.com/office/drawing/2014/main" id="{3797B2AA-AC26-40CD-9EA6-5E38C3F961D6}"/>
            </a:ext>
          </a:extLst>
        </xdr:cNvPr>
        <xdr:cNvSpPr txBox="1"/>
      </xdr:nvSpPr>
      <xdr:spPr>
        <a:xfrm>
          <a:off x="11354444" y="63779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34</xdr:row>
      <xdr:rowOff>139717</xdr:rowOff>
    </xdr:from>
    <xdr:ext cx="405111" cy="259045"/>
    <xdr:sp macro="" textlink="">
      <xdr:nvSpPr>
        <xdr:cNvPr id="549" name="n_1mainValue【認定こども園・幼稚園・保育所】&#10;有形固定資産減価償却率">
          <a:extLst>
            <a:ext uri="{FF2B5EF4-FFF2-40B4-BE49-F238E27FC236}">
              <a16:creationId xmlns:a16="http://schemas.microsoft.com/office/drawing/2014/main" id="{ED7DD2F4-069D-488C-A81D-B6DAE075A90F}"/>
            </a:ext>
          </a:extLst>
        </xdr:cNvPr>
        <xdr:cNvSpPr txBox="1"/>
      </xdr:nvSpPr>
      <xdr:spPr>
        <a:xfrm>
          <a:off x="13738234" y="59652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34</xdr:row>
      <xdr:rowOff>82567</xdr:rowOff>
    </xdr:from>
    <xdr:ext cx="405111" cy="259045"/>
    <xdr:sp macro="" textlink="">
      <xdr:nvSpPr>
        <xdr:cNvPr id="550" name="n_2mainValue【認定こども園・幼稚園・保育所】&#10;有形固定資産減価償却率">
          <a:extLst>
            <a:ext uri="{FF2B5EF4-FFF2-40B4-BE49-F238E27FC236}">
              <a16:creationId xmlns:a16="http://schemas.microsoft.com/office/drawing/2014/main" id="{130CF293-B333-4B2D-AE13-F51FA2030076}"/>
            </a:ext>
          </a:extLst>
        </xdr:cNvPr>
        <xdr:cNvSpPr txBox="1"/>
      </xdr:nvSpPr>
      <xdr:spPr>
        <a:xfrm>
          <a:off x="12957184" y="59137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34</xdr:row>
      <xdr:rowOff>25417</xdr:rowOff>
    </xdr:from>
    <xdr:ext cx="405111" cy="259045"/>
    <xdr:sp macro="" textlink="">
      <xdr:nvSpPr>
        <xdr:cNvPr id="551" name="n_3mainValue【認定こども園・幼稚園・保育所】&#10;有形固定資産減価償却率">
          <a:extLst>
            <a:ext uri="{FF2B5EF4-FFF2-40B4-BE49-F238E27FC236}">
              <a16:creationId xmlns:a16="http://schemas.microsoft.com/office/drawing/2014/main" id="{E95DF50A-E443-4F61-98EF-33D60A018E9D}"/>
            </a:ext>
          </a:extLst>
        </xdr:cNvPr>
        <xdr:cNvSpPr txBox="1"/>
      </xdr:nvSpPr>
      <xdr:spPr>
        <a:xfrm>
          <a:off x="12171054" y="58509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33</xdr:row>
      <xdr:rowOff>139717</xdr:rowOff>
    </xdr:from>
    <xdr:ext cx="405111" cy="259045"/>
    <xdr:sp macro="" textlink="">
      <xdr:nvSpPr>
        <xdr:cNvPr id="552" name="n_4mainValue【認定こども園・幼稚園・保育所】&#10;有形固定資産減価償却率">
          <a:extLst>
            <a:ext uri="{FF2B5EF4-FFF2-40B4-BE49-F238E27FC236}">
              <a16:creationId xmlns:a16="http://schemas.microsoft.com/office/drawing/2014/main" id="{4A96FCBB-0597-4345-B0DA-ACB798CE8206}"/>
            </a:ext>
          </a:extLst>
        </xdr:cNvPr>
        <xdr:cNvSpPr txBox="1"/>
      </xdr:nvSpPr>
      <xdr:spPr>
        <a:xfrm>
          <a:off x="11354444" y="57937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553" name="正方形/長方形 552">
          <a:extLst>
            <a:ext uri="{FF2B5EF4-FFF2-40B4-BE49-F238E27FC236}">
              <a16:creationId xmlns:a16="http://schemas.microsoft.com/office/drawing/2014/main" id="{01FD5235-6574-41F8-B0D5-E33C41D95730}"/>
            </a:ext>
          </a:extLst>
        </xdr:cNvPr>
        <xdr:cNvSpPr/>
      </xdr:nvSpPr>
      <xdr:spPr>
        <a:xfrm>
          <a:off x="16459200" y="419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554" name="正方形/長方形 553">
          <a:extLst>
            <a:ext uri="{FF2B5EF4-FFF2-40B4-BE49-F238E27FC236}">
              <a16:creationId xmlns:a16="http://schemas.microsoft.com/office/drawing/2014/main" id="{FB66B6EE-6C14-4861-BB82-919AA55B3284}"/>
            </a:ext>
          </a:extLst>
        </xdr:cNvPr>
        <xdr:cNvSpPr/>
      </xdr:nvSpPr>
      <xdr:spPr>
        <a:xfrm>
          <a:off x="1659001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555" name="正方形/長方形 554">
          <a:extLst>
            <a:ext uri="{FF2B5EF4-FFF2-40B4-BE49-F238E27FC236}">
              <a16:creationId xmlns:a16="http://schemas.microsoft.com/office/drawing/2014/main" id="{2C35C311-63D6-45C1-9D9C-92C62D9B3398}"/>
            </a:ext>
          </a:extLst>
        </xdr:cNvPr>
        <xdr:cNvSpPr/>
      </xdr:nvSpPr>
      <xdr:spPr>
        <a:xfrm>
          <a:off x="1659001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556" name="正方形/長方形 555">
          <a:extLst>
            <a:ext uri="{FF2B5EF4-FFF2-40B4-BE49-F238E27FC236}">
              <a16:creationId xmlns:a16="http://schemas.microsoft.com/office/drawing/2014/main" id="{0599BCE6-314E-4538-9947-C3B5E243F43F}"/>
            </a:ext>
          </a:extLst>
        </xdr:cNvPr>
        <xdr:cNvSpPr/>
      </xdr:nvSpPr>
      <xdr:spPr>
        <a:xfrm>
          <a:off x="174879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557" name="正方形/長方形 556">
          <a:extLst>
            <a:ext uri="{FF2B5EF4-FFF2-40B4-BE49-F238E27FC236}">
              <a16:creationId xmlns:a16="http://schemas.microsoft.com/office/drawing/2014/main" id="{3A8E19C1-D227-4DE8-9E3C-EFFB958A5535}"/>
            </a:ext>
          </a:extLst>
        </xdr:cNvPr>
        <xdr:cNvSpPr/>
      </xdr:nvSpPr>
      <xdr:spPr>
        <a:xfrm>
          <a:off x="174879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558" name="正方形/長方形 557">
          <a:extLst>
            <a:ext uri="{FF2B5EF4-FFF2-40B4-BE49-F238E27FC236}">
              <a16:creationId xmlns:a16="http://schemas.microsoft.com/office/drawing/2014/main" id="{85E959B0-33EE-4A18-80D1-2BBA99D4BE8D}"/>
            </a:ext>
          </a:extLst>
        </xdr:cNvPr>
        <xdr:cNvSpPr/>
      </xdr:nvSpPr>
      <xdr:spPr>
        <a:xfrm>
          <a:off x="185166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559" name="正方形/長方形 558">
          <a:extLst>
            <a:ext uri="{FF2B5EF4-FFF2-40B4-BE49-F238E27FC236}">
              <a16:creationId xmlns:a16="http://schemas.microsoft.com/office/drawing/2014/main" id="{F75CB83F-A43B-463E-B101-524A7CC28674}"/>
            </a:ext>
          </a:extLst>
        </xdr:cNvPr>
        <xdr:cNvSpPr/>
      </xdr:nvSpPr>
      <xdr:spPr>
        <a:xfrm>
          <a:off x="185166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560" name="正方形/長方形 559">
          <a:extLst>
            <a:ext uri="{FF2B5EF4-FFF2-40B4-BE49-F238E27FC236}">
              <a16:creationId xmlns:a16="http://schemas.microsoft.com/office/drawing/2014/main" id="{924B10AD-8B5D-4A4D-A914-CE59B6D174B9}"/>
            </a:ext>
          </a:extLst>
        </xdr:cNvPr>
        <xdr:cNvSpPr/>
      </xdr:nvSpPr>
      <xdr:spPr>
        <a:xfrm>
          <a:off x="16459200" y="533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561" name="テキスト ボックス 560">
          <a:extLst>
            <a:ext uri="{FF2B5EF4-FFF2-40B4-BE49-F238E27FC236}">
              <a16:creationId xmlns:a16="http://schemas.microsoft.com/office/drawing/2014/main" id="{7F698A14-F4E0-449E-BA88-3379D8070D4F}"/>
            </a:ext>
          </a:extLst>
        </xdr:cNvPr>
        <xdr:cNvSpPr txBox="1"/>
      </xdr:nvSpPr>
      <xdr:spPr>
        <a:xfrm>
          <a:off x="1644015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562" name="直線コネクタ 561">
          <a:extLst>
            <a:ext uri="{FF2B5EF4-FFF2-40B4-BE49-F238E27FC236}">
              <a16:creationId xmlns:a16="http://schemas.microsoft.com/office/drawing/2014/main" id="{7F780E85-9CA8-4B51-BA1F-020166E367FE}"/>
            </a:ext>
          </a:extLst>
        </xdr:cNvPr>
        <xdr:cNvCxnSpPr/>
      </xdr:nvCxnSpPr>
      <xdr:spPr>
        <a:xfrm>
          <a:off x="16459200" y="762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38100</xdr:rowOff>
    </xdr:from>
    <xdr:to>
      <xdr:col>120</xdr:col>
      <xdr:colOff>114300</xdr:colOff>
      <xdr:row>42</xdr:row>
      <xdr:rowOff>38100</xdr:rowOff>
    </xdr:to>
    <xdr:cxnSp macro="">
      <xdr:nvCxnSpPr>
        <xdr:cNvPr id="563" name="直線コネクタ 562">
          <a:extLst>
            <a:ext uri="{FF2B5EF4-FFF2-40B4-BE49-F238E27FC236}">
              <a16:creationId xmlns:a16="http://schemas.microsoft.com/office/drawing/2014/main" id="{F6C490BF-A434-4400-8C31-66352C95A6B4}"/>
            </a:ext>
          </a:extLst>
        </xdr:cNvPr>
        <xdr:cNvCxnSpPr/>
      </xdr:nvCxnSpPr>
      <xdr:spPr>
        <a:xfrm>
          <a:off x="16459200" y="723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41</xdr:row>
      <xdr:rowOff>67327</xdr:rowOff>
    </xdr:from>
    <xdr:ext cx="467179" cy="259045"/>
    <xdr:sp macro="" textlink="">
      <xdr:nvSpPr>
        <xdr:cNvPr id="564" name="テキスト ボックス 563">
          <a:extLst>
            <a:ext uri="{FF2B5EF4-FFF2-40B4-BE49-F238E27FC236}">
              <a16:creationId xmlns:a16="http://schemas.microsoft.com/office/drawing/2014/main" id="{4592EC13-7147-4D28-BC43-EAC69CE098EA}"/>
            </a:ext>
          </a:extLst>
        </xdr:cNvPr>
        <xdr:cNvSpPr txBox="1"/>
      </xdr:nvSpPr>
      <xdr:spPr>
        <a:xfrm>
          <a:off x="16047266" y="709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0</xdr:rowOff>
    </xdr:from>
    <xdr:to>
      <xdr:col>120</xdr:col>
      <xdr:colOff>114300</xdr:colOff>
      <xdr:row>40</xdr:row>
      <xdr:rowOff>0</xdr:rowOff>
    </xdr:to>
    <xdr:cxnSp macro="">
      <xdr:nvCxnSpPr>
        <xdr:cNvPr id="565" name="直線コネクタ 564">
          <a:extLst>
            <a:ext uri="{FF2B5EF4-FFF2-40B4-BE49-F238E27FC236}">
              <a16:creationId xmlns:a16="http://schemas.microsoft.com/office/drawing/2014/main" id="{41C93A98-C2D0-459C-92F9-8CF2DE67EF11}"/>
            </a:ext>
          </a:extLst>
        </xdr:cNvPr>
        <xdr:cNvCxnSpPr/>
      </xdr:nvCxnSpPr>
      <xdr:spPr>
        <a:xfrm>
          <a:off x="16459200" y="685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39</xdr:row>
      <xdr:rowOff>29227</xdr:rowOff>
    </xdr:from>
    <xdr:ext cx="467179" cy="259045"/>
    <xdr:sp macro="" textlink="">
      <xdr:nvSpPr>
        <xdr:cNvPr id="566" name="テキスト ボックス 565">
          <a:extLst>
            <a:ext uri="{FF2B5EF4-FFF2-40B4-BE49-F238E27FC236}">
              <a16:creationId xmlns:a16="http://schemas.microsoft.com/office/drawing/2014/main" id="{D03881D4-7574-4783-A424-5130DD8575A4}"/>
            </a:ext>
          </a:extLst>
        </xdr:cNvPr>
        <xdr:cNvSpPr txBox="1"/>
      </xdr:nvSpPr>
      <xdr:spPr>
        <a:xfrm>
          <a:off x="16047266" y="6713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567" name="直線コネクタ 566">
          <a:extLst>
            <a:ext uri="{FF2B5EF4-FFF2-40B4-BE49-F238E27FC236}">
              <a16:creationId xmlns:a16="http://schemas.microsoft.com/office/drawing/2014/main" id="{6F3B2716-2F8A-4D15-AC81-7670462E2BFE}"/>
            </a:ext>
          </a:extLst>
        </xdr:cNvPr>
        <xdr:cNvCxnSpPr/>
      </xdr:nvCxnSpPr>
      <xdr:spPr>
        <a:xfrm>
          <a:off x="16459200" y="6473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162577</xdr:rowOff>
    </xdr:from>
    <xdr:ext cx="467179" cy="259045"/>
    <xdr:sp macro="" textlink="">
      <xdr:nvSpPr>
        <xdr:cNvPr id="568" name="テキスト ボックス 567">
          <a:extLst>
            <a:ext uri="{FF2B5EF4-FFF2-40B4-BE49-F238E27FC236}">
              <a16:creationId xmlns:a16="http://schemas.microsoft.com/office/drawing/2014/main" id="{CED70733-6C1A-4022-A177-9A78B9671C00}"/>
            </a:ext>
          </a:extLst>
        </xdr:cNvPr>
        <xdr:cNvSpPr txBox="1"/>
      </xdr:nvSpPr>
      <xdr:spPr>
        <a:xfrm>
          <a:off x="16047266" y="6336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95250</xdr:rowOff>
    </xdr:from>
    <xdr:to>
      <xdr:col>120</xdr:col>
      <xdr:colOff>114300</xdr:colOff>
      <xdr:row>35</xdr:row>
      <xdr:rowOff>95250</xdr:rowOff>
    </xdr:to>
    <xdr:cxnSp macro="">
      <xdr:nvCxnSpPr>
        <xdr:cNvPr id="569" name="直線コネクタ 568">
          <a:extLst>
            <a:ext uri="{FF2B5EF4-FFF2-40B4-BE49-F238E27FC236}">
              <a16:creationId xmlns:a16="http://schemas.microsoft.com/office/drawing/2014/main" id="{4E760373-6FF2-46EF-B475-F34838A90A05}"/>
            </a:ext>
          </a:extLst>
        </xdr:cNvPr>
        <xdr:cNvCxnSpPr/>
      </xdr:nvCxnSpPr>
      <xdr:spPr>
        <a:xfrm>
          <a:off x="16459200" y="6092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124477</xdr:rowOff>
    </xdr:from>
    <xdr:ext cx="467179" cy="259045"/>
    <xdr:sp macro="" textlink="">
      <xdr:nvSpPr>
        <xdr:cNvPr id="570" name="テキスト ボックス 569">
          <a:extLst>
            <a:ext uri="{FF2B5EF4-FFF2-40B4-BE49-F238E27FC236}">
              <a16:creationId xmlns:a16="http://schemas.microsoft.com/office/drawing/2014/main" id="{091F5099-DAE1-4F99-BC36-97427E50CB07}"/>
            </a:ext>
          </a:extLst>
        </xdr:cNvPr>
        <xdr:cNvSpPr txBox="1"/>
      </xdr:nvSpPr>
      <xdr:spPr>
        <a:xfrm>
          <a:off x="16047266" y="5955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57150</xdr:rowOff>
    </xdr:from>
    <xdr:to>
      <xdr:col>120</xdr:col>
      <xdr:colOff>114300</xdr:colOff>
      <xdr:row>33</xdr:row>
      <xdr:rowOff>57150</xdr:rowOff>
    </xdr:to>
    <xdr:cxnSp macro="">
      <xdr:nvCxnSpPr>
        <xdr:cNvPr id="571" name="直線コネクタ 570">
          <a:extLst>
            <a:ext uri="{FF2B5EF4-FFF2-40B4-BE49-F238E27FC236}">
              <a16:creationId xmlns:a16="http://schemas.microsoft.com/office/drawing/2014/main" id="{66B882B9-F99E-479A-8EE2-467905B35C41}"/>
            </a:ext>
          </a:extLst>
        </xdr:cNvPr>
        <xdr:cNvCxnSpPr/>
      </xdr:nvCxnSpPr>
      <xdr:spPr>
        <a:xfrm>
          <a:off x="16459200" y="5711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86377</xdr:rowOff>
    </xdr:from>
    <xdr:ext cx="467179" cy="259045"/>
    <xdr:sp macro="" textlink="">
      <xdr:nvSpPr>
        <xdr:cNvPr id="572" name="テキスト ボックス 571">
          <a:extLst>
            <a:ext uri="{FF2B5EF4-FFF2-40B4-BE49-F238E27FC236}">
              <a16:creationId xmlns:a16="http://schemas.microsoft.com/office/drawing/2014/main" id="{FEA34B42-8D8D-4F9B-96EA-FDAF1BAA1A16}"/>
            </a:ext>
          </a:extLst>
        </xdr:cNvPr>
        <xdr:cNvSpPr txBox="1"/>
      </xdr:nvSpPr>
      <xdr:spPr>
        <a:xfrm>
          <a:off x="16047266" y="5574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573" name="直線コネクタ 572">
          <a:extLst>
            <a:ext uri="{FF2B5EF4-FFF2-40B4-BE49-F238E27FC236}">
              <a16:creationId xmlns:a16="http://schemas.microsoft.com/office/drawing/2014/main" id="{6EC094FF-772D-49DC-B098-40D41447A6AD}"/>
            </a:ext>
          </a:extLst>
        </xdr:cNvPr>
        <xdr:cNvCxnSpPr/>
      </xdr:nvCxnSpPr>
      <xdr:spPr>
        <a:xfrm>
          <a:off x="16459200" y="533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574" name="テキスト ボックス 573">
          <a:extLst>
            <a:ext uri="{FF2B5EF4-FFF2-40B4-BE49-F238E27FC236}">
              <a16:creationId xmlns:a16="http://schemas.microsoft.com/office/drawing/2014/main" id="{7981AC8D-AC7D-49E9-B0B3-2DE6D8E9F66C}"/>
            </a:ext>
          </a:extLst>
        </xdr:cNvPr>
        <xdr:cNvSpPr txBox="1"/>
      </xdr:nvSpPr>
      <xdr:spPr>
        <a:xfrm>
          <a:off x="16047266" y="519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575" name="【認定こども園・幼稚園・保育所】&#10;一人当たり面積グラフ枠">
          <a:extLst>
            <a:ext uri="{FF2B5EF4-FFF2-40B4-BE49-F238E27FC236}">
              <a16:creationId xmlns:a16="http://schemas.microsoft.com/office/drawing/2014/main" id="{031A89D4-ED7E-4EA6-93A1-BF9FD71009A3}"/>
            </a:ext>
          </a:extLst>
        </xdr:cNvPr>
        <xdr:cNvSpPr/>
      </xdr:nvSpPr>
      <xdr:spPr>
        <a:xfrm>
          <a:off x="16459200" y="533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1270</xdr:rowOff>
    </xdr:from>
    <xdr:to>
      <xdr:col>116</xdr:col>
      <xdr:colOff>62864</xdr:colOff>
      <xdr:row>41</xdr:row>
      <xdr:rowOff>139700</xdr:rowOff>
    </xdr:to>
    <xdr:cxnSp macro="">
      <xdr:nvCxnSpPr>
        <xdr:cNvPr id="576" name="直線コネクタ 575">
          <a:extLst>
            <a:ext uri="{FF2B5EF4-FFF2-40B4-BE49-F238E27FC236}">
              <a16:creationId xmlns:a16="http://schemas.microsoft.com/office/drawing/2014/main" id="{FC38F806-BB32-439C-9500-4073B60AD652}"/>
            </a:ext>
          </a:extLst>
        </xdr:cNvPr>
        <xdr:cNvCxnSpPr/>
      </xdr:nvCxnSpPr>
      <xdr:spPr>
        <a:xfrm flipV="1">
          <a:off x="19947254" y="5830570"/>
          <a:ext cx="0" cy="13347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143527</xdr:rowOff>
    </xdr:from>
    <xdr:ext cx="469744" cy="259045"/>
    <xdr:sp macro="" textlink="">
      <xdr:nvSpPr>
        <xdr:cNvPr id="577" name="【認定こども園・幼稚園・保育所】&#10;一人当たり面積最小値テキスト">
          <a:extLst>
            <a:ext uri="{FF2B5EF4-FFF2-40B4-BE49-F238E27FC236}">
              <a16:creationId xmlns:a16="http://schemas.microsoft.com/office/drawing/2014/main" id="{4DB454BB-3C79-482B-A33E-84EE371252F8}"/>
            </a:ext>
          </a:extLst>
        </xdr:cNvPr>
        <xdr:cNvSpPr txBox="1"/>
      </xdr:nvSpPr>
      <xdr:spPr>
        <a:xfrm>
          <a:off x="19985990" y="71710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139700</xdr:rowOff>
    </xdr:from>
    <xdr:to>
      <xdr:col>116</xdr:col>
      <xdr:colOff>152400</xdr:colOff>
      <xdr:row>41</xdr:row>
      <xdr:rowOff>139700</xdr:rowOff>
    </xdr:to>
    <xdr:cxnSp macro="">
      <xdr:nvCxnSpPr>
        <xdr:cNvPr id="578" name="直線コネクタ 577">
          <a:extLst>
            <a:ext uri="{FF2B5EF4-FFF2-40B4-BE49-F238E27FC236}">
              <a16:creationId xmlns:a16="http://schemas.microsoft.com/office/drawing/2014/main" id="{80588172-BFD2-4DEB-A7EF-2FA55699864A}"/>
            </a:ext>
          </a:extLst>
        </xdr:cNvPr>
        <xdr:cNvCxnSpPr/>
      </xdr:nvCxnSpPr>
      <xdr:spPr>
        <a:xfrm>
          <a:off x="19885660" y="716534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119397</xdr:rowOff>
    </xdr:from>
    <xdr:ext cx="469744" cy="259045"/>
    <xdr:sp macro="" textlink="">
      <xdr:nvSpPr>
        <xdr:cNvPr id="579" name="【認定こども園・幼稚園・保育所】&#10;一人当たり面積最大値テキスト">
          <a:extLst>
            <a:ext uri="{FF2B5EF4-FFF2-40B4-BE49-F238E27FC236}">
              <a16:creationId xmlns:a16="http://schemas.microsoft.com/office/drawing/2014/main" id="{E64EF520-3699-43FB-B2D3-09809EB7C90E}"/>
            </a:ext>
          </a:extLst>
        </xdr:cNvPr>
        <xdr:cNvSpPr txBox="1"/>
      </xdr:nvSpPr>
      <xdr:spPr>
        <a:xfrm>
          <a:off x="19985990" y="56077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1270</xdr:rowOff>
    </xdr:from>
    <xdr:to>
      <xdr:col>116</xdr:col>
      <xdr:colOff>152400</xdr:colOff>
      <xdr:row>34</xdr:row>
      <xdr:rowOff>1270</xdr:rowOff>
    </xdr:to>
    <xdr:cxnSp macro="">
      <xdr:nvCxnSpPr>
        <xdr:cNvPr id="580" name="直線コネクタ 579">
          <a:extLst>
            <a:ext uri="{FF2B5EF4-FFF2-40B4-BE49-F238E27FC236}">
              <a16:creationId xmlns:a16="http://schemas.microsoft.com/office/drawing/2014/main" id="{5A095271-23EB-43E0-B1E7-545BE68F5035}"/>
            </a:ext>
          </a:extLst>
        </xdr:cNvPr>
        <xdr:cNvCxnSpPr/>
      </xdr:nvCxnSpPr>
      <xdr:spPr>
        <a:xfrm>
          <a:off x="19885660" y="583057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38</xdr:row>
      <xdr:rowOff>106697</xdr:rowOff>
    </xdr:from>
    <xdr:ext cx="469744" cy="259045"/>
    <xdr:sp macro="" textlink="">
      <xdr:nvSpPr>
        <xdr:cNvPr id="581" name="【認定こども園・幼稚園・保育所】&#10;一人当たり面積平均値テキスト">
          <a:extLst>
            <a:ext uri="{FF2B5EF4-FFF2-40B4-BE49-F238E27FC236}">
              <a16:creationId xmlns:a16="http://schemas.microsoft.com/office/drawing/2014/main" id="{BAEBD14D-2179-4801-B234-B0480A814CAA}"/>
            </a:ext>
          </a:extLst>
        </xdr:cNvPr>
        <xdr:cNvSpPr txBox="1"/>
      </xdr:nvSpPr>
      <xdr:spPr>
        <a:xfrm>
          <a:off x="19985990" y="661989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83820</xdr:rowOff>
    </xdr:from>
    <xdr:to>
      <xdr:col>116</xdr:col>
      <xdr:colOff>114300</xdr:colOff>
      <xdr:row>40</xdr:row>
      <xdr:rowOff>13970</xdr:rowOff>
    </xdr:to>
    <xdr:sp macro="" textlink="">
      <xdr:nvSpPr>
        <xdr:cNvPr id="582" name="フローチャート: 判断 581">
          <a:extLst>
            <a:ext uri="{FF2B5EF4-FFF2-40B4-BE49-F238E27FC236}">
              <a16:creationId xmlns:a16="http://schemas.microsoft.com/office/drawing/2014/main" id="{4D54E208-2A68-4FD9-BB01-B9F0182FA6EA}"/>
            </a:ext>
          </a:extLst>
        </xdr:cNvPr>
        <xdr:cNvSpPr/>
      </xdr:nvSpPr>
      <xdr:spPr>
        <a:xfrm>
          <a:off x="19904710" y="6772275"/>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86360</xdr:rowOff>
    </xdr:from>
    <xdr:to>
      <xdr:col>112</xdr:col>
      <xdr:colOff>38100</xdr:colOff>
      <xdr:row>40</xdr:row>
      <xdr:rowOff>16510</xdr:rowOff>
    </xdr:to>
    <xdr:sp macro="" textlink="">
      <xdr:nvSpPr>
        <xdr:cNvPr id="583" name="フローチャート: 判断 582">
          <a:extLst>
            <a:ext uri="{FF2B5EF4-FFF2-40B4-BE49-F238E27FC236}">
              <a16:creationId xmlns:a16="http://schemas.microsoft.com/office/drawing/2014/main" id="{6256D3A8-9D0C-4EC7-95E7-951CCE85939D}"/>
            </a:ext>
          </a:extLst>
        </xdr:cNvPr>
        <xdr:cNvSpPr/>
      </xdr:nvSpPr>
      <xdr:spPr>
        <a:xfrm>
          <a:off x="19161760" y="6774815"/>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100330</xdr:rowOff>
    </xdr:from>
    <xdr:to>
      <xdr:col>107</xdr:col>
      <xdr:colOff>101600</xdr:colOff>
      <xdr:row>40</xdr:row>
      <xdr:rowOff>30480</xdr:rowOff>
    </xdr:to>
    <xdr:sp macro="" textlink="">
      <xdr:nvSpPr>
        <xdr:cNvPr id="584" name="フローチャート: 判断 583">
          <a:extLst>
            <a:ext uri="{FF2B5EF4-FFF2-40B4-BE49-F238E27FC236}">
              <a16:creationId xmlns:a16="http://schemas.microsoft.com/office/drawing/2014/main" id="{C3932CD4-39FC-4085-BD67-4941742646DE}"/>
            </a:ext>
          </a:extLst>
        </xdr:cNvPr>
        <xdr:cNvSpPr/>
      </xdr:nvSpPr>
      <xdr:spPr>
        <a:xfrm>
          <a:off x="18345150" y="6783070"/>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133350</xdr:rowOff>
    </xdr:from>
    <xdr:to>
      <xdr:col>102</xdr:col>
      <xdr:colOff>165100</xdr:colOff>
      <xdr:row>40</xdr:row>
      <xdr:rowOff>63500</xdr:rowOff>
    </xdr:to>
    <xdr:sp macro="" textlink="">
      <xdr:nvSpPr>
        <xdr:cNvPr id="585" name="フローチャート: 判断 584">
          <a:extLst>
            <a:ext uri="{FF2B5EF4-FFF2-40B4-BE49-F238E27FC236}">
              <a16:creationId xmlns:a16="http://schemas.microsoft.com/office/drawing/2014/main" id="{7CC8C748-892A-44CB-A46B-F015E60D6C64}"/>
            </a:ext>
          </a:extLst>
        </xdr:cNvPr>
        <xdr:cNvSpPr/>
      </xdr:nvSpPr>
      <xdr:spPr>
        <a:xfrm>
          <a:off x="17547590" y="6816090"/>
          <a:ext cx="10922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111760</xdr:rowOff>
    </xdr:from>
    <xdr:to>
      <xdr:col>98</xdr:col>
      <xdr:colOff>38100</xdr:colOff>
      <xdr:row>40</xdr:row>
      <xdr:rowOff>41910</xdr:rowOff>
    </xdr:to>
    <xdr:sp macro="" textlink="">
      <xdr:nvSpPr>
        <xdr:cNvPr id="586" name="フローチャート: 判断 585">
          <a:extLst>
            <a:ext uri="{FF2B5EF4-FFF2-40B4-BE49-F238E27FC236}">
              <a16:creationId xmlns:a16="http://schemas.microsoft.com/office/drawing/2014/main" id="{47E682F7-E959-4F42-AE39-E2C7A2308E82}"/>
            </a:ext>
          </a:extLst>
        </xdr:cNvPr>
        <xdr:cNvSpPr/>
      </xdr:nvSpPr>
      <xdr:spPr>
        <a:xfrm>
          <a:off x="16761460" y="6798310"/>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587" name="テキスト ボックス 586">
          <a:extLst>
            <a:ext uri="{FF2B5EF4-FFF2-40B4-BE49-F238E27FC236}">
              <a16:creationId xmlns:a16="http://schemas.microsoft.com/office/drawing/2014/main" id="{437304CC-D842-455E-9265-935592CCB987}"/>
            </a:ext>
          </a:extLst>
        </xdr:cNvPr>
        <xdr:cNvSpPr txBox="1"/>
      </xdr:nvSpPr>
      <xdr:spPr>
        <a:xfrm>
          <a:off x="1977644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588" name="テキスト ボックス 587">
          <a:extLst>
            <a:ext uri="{FF2B5EF4-FFF2-40B4-BE49-F238E27FC236}">
              <a16:creationId xmlns:a16="http://schemas.microsoft.com/office/drawing/2014/main" id="{B399E0C6-6524-46EC-856B-B2A3E757CA27}"/>
            </a:ext>
          </a:extLst>
        </xdr:cNvPr>
        <xdr:cNvSpPr txBox="1"/>
      </xdr:nvSpPr>
      <xdr:spPr>
        <a:xfrm>
          <a:off x="190334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589" name="テキスト ボックス 588">
          <a:extLst>
            <a:ext uri="{FF2B5EF4-FFF2-40B4-BE49-F238E27FC236}">
              <a16:creationId xmlns:a16="http://schemas.microsoft.com/office/drawing/2014/main" id="{7829D0B1-441E-4F8F-853E-CA99185FACEF}"/>
            </a:ext>
          </a:extLst>
        </xdr:cNvPr>
        <xdr:cNvSpPr txBox="1"/>
      </xdr:nvSpPr>
      <xdr:spPr>
        <a:xfrm>
          <a:off x="182283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590" name="テキスト ボックス 589">
          <a:extLst>
            <a:ext uri="{FF2B5EF4-FFF2-40B4-BE49-F238E27FC236}">
              <a16:creationId xmlns:a16="http://schemas.microsoft.com/office/drawing/2014/main" id="{938582BA-C4C1-4D97-A82E-8DC35ACC884F}"/>
            </a:ext>
          </a:extLst>
        </xdr:cNvPr>
        <xdr:cNvSpPr txBox="1"/>
      </xdr:nvSpPr>
      <xdr:spPr>
        <a:xfrm>
          <a:off x="174307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591" name="テキスト ボックス 590">
          <a:extLst>
            <a:ext uri="{FF2B5EF4-FFF2-40B4-BE49-F238E27FC236}">
              <a16:creationId xmlns:a16="http://schemas.microsoft.com/office/drawing/2014/main" id="{CD454580-4675-4A51-90EB-0C293401FD0C}"/>
            </a:ext>
          </a:extLst>
        </xdr:cNvPr>
        <xdr:cNvSpPr txBox="1"/>
      </xdr:nvSpPr>
      <xdr:spPr>
        <a:xfrm>
          <a:off x="166331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41</xdr:row>
      <xdr:rowOff>16510</xdr:rowOff>
    </xdr:from>
    <xdr:to>
      <xdr:col>116</xdr:col>
      <xdr:colOff>114300</xdr:colOff>
      <xdr:row>41</xdr:row>
      <xdr:rowOff>118110</xdr:rowOff>
    </xdr:to>
    <xdr:sp macro="" textlink="">
      <xdr:nvSpPr>
        <xdr:cNvPr id="592" name="楕円 591">
          <a:extLst>
            <a:ext uri="{FF2B5EF4-FFF2-40B4-BE49-F238E27FC236}">
              <a16:creationId xmlns:a16="http://schemas.microsoft.com/office/drawing/2014/main" id="{CA4BC11C-F664-4E58-8216-48A314A95C83}"/>
            </a:ext>
          </a:extLst>
        </xdr:cNvPr>
        <xdr:cNvSpPr/>
      </xdr:nvSpPr>
      <xdr:spPr>
        <a:xfrm>
          <a:off x="19904710" y="7049770"/>
          <a:ext cx="9779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40</xdr:row>
      <xdr:rowOff>102887</xdr:rowOff>
    </xdr:from>
    <xdr:ext cx="469744" cy="259045"/>
    <xdr:sp macro="" textlink="">
      <xdr:nvSpPr>
        <xdr:cNvPr id="593" name="【認定こども園・幼稚園・保育所】&#10;一人当たり面積該当値テキスト">
          <a:extLst>
            <a:ext uri="{FF2B5EF4-FFF2-40B4-BE49-F238E27FC236}">
              <a16:creationId xmlns:a16="http://schemas.microsoft.com/office/drawing/2014/main" id="{D93FB938-903D-4C48-A161-E6361B0CFF43}"/>
            </a:ext>
          </a:extLst>
        </xdr:cNvPr>
        <xdr:cNvSpPr txBox="1"/>
      </xdr:nvSpPr>
      <xdr:spPr>
        <a:xfrm>
          <a:off x="19985990" y="69589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41</xdr:row>
      <xdr:rowOff>19050</xdr:rowOff>
    </xdr:from>
    <xdr:to>
      <xdr:col>112</xdr:col>
      <xdr:colOff>38100</xdr:colOff>
      <xdr:row>41</xdr:row>
      <xdr:rowOff>120650</xdr:rowOff>
    </xdr:to>
    <xdr:sp macro="" textlink="">
      <xdr:nvSpPr>
        <xdr:cNvPr id="594" name="楕円 593">
          <a:extLst>
            <a:ext uri="{FF2B5EF4-FFF2-40B4-BE49-F238E27FC236}">
              <a16:creationId xmlns:a16="http://schemas.microsoft.com/office/drawing/2014/main" id="{F22A0CF8-EC40-4890-B291-85A06C862A09}"/>
            </a:ext>
          </a:extLst>
        </xdr:cNvPr>
        <xdr:cNvSpPr/>
      </xdr:nvSpPr>
      <xdr:spPr>
        <a:xfrm>
          <a:off x="19161760" y="7044690"/>
          <a:ext cx="7874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41</xdr:row>
      <xdr:rowOff>67310</xdr:rowOff>
    </xdr:from>
    <xdr:to>
      <xdr:col>116</xdr:col>
      <xdr:colOff>63500</xdr:colOff>
      <xdr:row>41</xdr:row>
      <xdr:rowOff>69850</xdr:rowOff>
    </xdr:to>
    <xdr:cxnSp macro="">
      <xdr:nvCxnSpPr>
        <xdr:cNvPr id="595" name="直線コネクタ 594">
          <a:extLst>
            <a:ext uri="{FF2B5EF4-FFF2-40B4-BE49-F238E27FC236}">
              <a16:creationId xmlns:a16="http://schemas.microsoft.com/office/drawing/2014/main" id="{9E19F273-A0DD-4004-AAFE-3E9E3C9B55CD}"/>
            </a:ext>
          </a:extLst>
        </xdr:cNvPr>
        <xdr:cNvCxnSpPr/>
      </xdr:nvCxnSpPr>
      <xdr:spPr>
        <a:xfrm flipV="1">
          <a:off x="19204940" y="7094855"/>
          <a:ext cx="742950" cy="25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41</xdr:row>
      <xdr:rowOff>22860</xdr:rowOff>
    </xdr:from>
    <xdr:to>
      <xdr:col>107</xdr:col>
      <xdr:colOff>101600</xdr:colOff>
      <xdr:row>41</xdr:row>
      <xdr:rowOff>124460</xdr:rowOff>
    </xdr:to>
    <xdr:sp macro="" textlink="">
      <xdr:nvSpPr>
        <xdr:cNvPr id="596" name="楕円 595">
          <a:extLst>
            <a:ext uri="{FF2B5EF4-FFF2-40B4-BE49-F238E27FC236}">
              <a16:creationId xmlns:a16="http://schemas.microsoft.com/office/drawing/2014/main" id="{FC564130-8A03-40FF-9F0E-F133E2F6C319}"/>
            </a:ext>
          </a:extLst>
        </xdr:cNvPr>
        <xdr:cNvSpPr/>
      </xdr:nvSpPr>
      <xdr:spPr>
        <a:xfrm>
          <a:off x="18345150" y="7048500"/>
          <a:ext cx="9779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41</xdr:row>
      <xdr:rowOff>69850</xdr:rowOff>
    </xdr:from>
    <xdr:to>
      <xdr:col>111</xdr:col>
      <xdr:colOff>177800</xdr:colOff>
      <xdr:row>41</xdr:row>
      <xdr:rowOff>73660</xdr:rowOff>
    </xdr:to>
    <xdr:cxnSp macro="">
      <xdr:nvCxnSpPr>
        <xdr:cNvPr id="597" name="直線コネクタ 596">
          <a:extLst>
            <a:ext uri="{FF2B5EF4-FFF2-40B4-BE49-F238E27FC236}">
              <a16:creationId xmlns:a16="http://schemas.microsoft.com/office/drawing/2014/main" id="{D66518CD-9B19-44FE-8092-CA81C4C1F0C7}"/>
            </a:ext>
          </a:extLst>
        </xdr:cNvPr>
        <xdr:cNvCxnSpPr/>
      </xdr:nvCxnSpPr>
      <xdr:spPr>
        <a:xfrm flipV="1">
          <a:off x="18399760" y="7097395"/>
          <a:ext cx="805180" cy="5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41</xdr:row>
      <xdr:rowOff>26670</xdr:rowOff>
    </xdr:from>
    <xdr:to>
      <xdr:col>102</xdr:col>
      <xdr:colOff>165100</xdr:colOff>
      <xdr:row>41</xdr:row>
      <xdr:rowOff>128270</xdr:rowOff>
    </xdr:to>
    <xdr:sp macro="" textlink="">
      <xdr:nvSpPr>
        <xdr:cNvPr id="598" name="楕円 597">
          <a:extLst>
            <a:ext uri="{FF2B5EF4-FFF2-40B4-BE49-F238E27FC236}">
              <a16:creationId xmlns:a16="http://schemas.microsoft.com/office/drawing/2014/main" id="{C23D8AAF-A9C7-4058-A582-5D92A4034F71}"/>
            </a:ext>
          </a:extLst>
        </xdr:cNvPr>
        <xdr:cNvSpPr/>
      </xdr:nvSpPr>
      <xdr:spPr>
        <a:xfrm>
          <a:off x="17547590" y="7054215"/>
          <a:ext cx="10922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41</xdr:row>
      <xdr:rowOff>73660</xdr:rowOff>
    </xdr:from>
    <xdr:to>
      <xdr:col>107</xdr:col>
      <xdr:colOff>50800</xdr:colOff>
      <xdr:row>41</xdr:row>
      <xdr:rowOff>77470</xdr:rowOff>
    </xdr:to>
    <xdr:cxnSp macro="">
      <xdr:nvCxnSpPr>
        <xdr:cNvPr id="599" name="直線コネクタ 598">
          <a:extLst>
            <a:ext uri="{FF2B5EF4-FFF2-40B4-BE49-F238E27FC236}">
              <a16:creationId xmlns:a16="http://schemas.microsoft.com/office/drawing/2014/main" id="{8F297681-81B3-4904-A940-203D32A3A8A4}"/>
            </a:ext>
          </a:extLst>
        </xdr:cNvPr>
        <xdr:cNvCxnSpPr/>
      </xdr:nvCxnSpPr>
      <xdr:spPr>
        <a:xfrm flipV="1">
          <a:off x="17602200" y="7103110"/>
          <a:ext cx="79756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41</xdr:row>
      <xdr:rowOff>30480</xdr:rowOff>
    </xdr:from>
    <xdr:to>
      <xdr:col>98</xdr:col>
      <xdr:colOff>38100</xdr:colOff>
      <xdr:row>41</xdr:row>
      <xdr:rowOff>132080</xdr:rowOff>
    </xdr:to>
    <xdr:sp macro="" textlink="">
      <xdr:nvSpPr>
        <xdr:cNvPr id="600" name="楕円 599">
          <a:extLst>
            <a:ext uri="{FF2B5EF4-FFF2-40B4-BE49-F238E27FC236}">
              <a16:creationId xmlns:a16="http://schemas.microsoft.com/office/drawing/2014/main" id="{37EB7F64-0DE6-42A1-A486-F05E1EB8F30E}"/>
            </a:ext>
          </a:extLst>
        </xdr:cNvPr>
        <xdr:cNvSpPr/>
      </xdr:nvSpPr>
      <xdr:spPr>
        <a:xfrm>
          <a:off x="16761460" y="7058025"/>
          <a:ext cx="7874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41</xdr:row>
      <xdr:rowOff>77470</xdr:rowOff>
    </xdr:from>
    <xdr:to>
      <xdr:col>102</xdr:col>
      <xdr:colOff>114300</xdr:colOff>
      <xdr:row>41</xdr:row>
      <xdr:rowOff>81280</xdr:rowOff>
    </xdr:to>
    <xdr:cxnSp macro="">
      <xdr:nvCxnSpPr>
        <xdr:cNvPr id="601" name="直線コネクタ 600">
          <a:extLst>
            <a:ext uri="{FF2B5EF4-FFF2-40B4-BE49-F238E27FC236}">
              <a16:creationId xmlns:a16="http://schemas.microsoft.com/office/drawing/2014/main" id="{B839ED35-8115-486C-AE4C-338F3A79E441}"/>
            </a:ext>
          </a:extLst>
        </xdr:cNvPr>
        <xdr:cNvCxnSpPr/>
      </xdr:nvCxnSpPr>
      <xdr:spPr>
        <a:xfrm flipV="1">
          <a:off x="16804640" y="7106920"/>
          <a:ext cx="797560" cy="5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38</xdr:row>
      <xdr:rowOff>33037</xdr:rowOff>
    </xdr:from>
    <xdr:ext cx="469744" cy="259045"/>
    <xdr:sp macro="" textlink="">
      <xdr:nvSpPr>
        <xdr:cNvPr id="602" name="n_1aveValue【認定こども園・幼稚園・保育所】&#10;一人当たり面積">
          <a:extLst>
            <a:ext uri="{FF2B5EF4-FFF2-40B4-BE49-F238E27FC236}">
              <a16:creationId xmlns:a16="http://schemas.microsoft.com/office/drawing/2014/main" id="{3BCEB2B1-36BF-42AB-B2FF-DA9147DDE3C6}"/>
            </a:ext>
          </a:extLst>
        </xdr:cNvPr>
        <xdr:cNvSpPr txBox="1"/>
      </xdr:nvSpPr>
      <xdr:spPr>
        <a:xfrm>
          <a:off x="18982132" y="65462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38</xdr:row>
      <xdr:rowOff>47007</xdr:rowOff>
    </xdr:from>
    <xdr:ext cx="469744" cy="259045"/>
    <xdr:sp macro="" textlink="">
      <xdr:nvSpPr>
        <xdr:cNvPr id="603" name="n_2aveValue【認定こども園・幼稚園・保育所】&#10;一人当たり面積">
          <a:extLst>
            <a:ext uri="{FF2B5EF4-FFF2-40B4-BE49-F238E27FC236}">
              <a16:creationId xmlns:a16="http://schemas.microsoft.com/office/drawing/2014/main" id="{52EE9CAD-681B-40D5-8305-14ECBE8CA4B2}"/>
            </a:ext>
          </a:extLst>
        </xdr:cNvPr>
        <xdr:cNvSpPr txBox="1"/>
      </xdr:nvSpPr>
      <xdr:spPr>
        <a:xfrm>
          <a:off x="18182032" y="65640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38</xdr:row>
      <xdr:rowOff>80027</xdr:rowOff>
    </xdr:from>
    <xdr:ext cx="469744" cy="259045"/>
    <xdr:sp macro="" textlink="">
      <xdr:nvSpPr>
        <xdr:cNvPr id="604" name="n_3aveValue【認定こども園・幼稚園・保育所】&#10;一人当たり面積">
          <a:extLst>
            <a:ext uri="{FF2B5EF4-FFF2-40B4-BE49-F238E27FC236}">
              <a16:creationId xmlns:a16="http://schemas.microsoft.com/office/drawing/2014/main" id="{EFBDC006-243B-44EC-A018-98DF81602B4E}"/>
            </a:ext>
          </a:extLst>
        </xdr:cNvPr>
        <xdr:cNvSpPr txBox="1"/>
      </xdr:nvSpPr>
      <xdr:spPr>
        <a:xfrm>
          <a:off x="17384472" y="65970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38</xdr:row>
      <xdr:rowOff>58437</xdr:rowOff>
    </xdr:from>
    <xdr:ext cx="469744" cy="259045"/>
    <xdr:sp macro="" textlink="">
      <xdr:nvSpPr>
        <xdr:cNvPr id="605" name="n_4aveValue【認定こども園・幼稚園・保育所】&#10;一人当たり面積">
          <a:extLst>
            <a:ext uri="{FF2B5EF4-FFF2-40B4-BE49-F238E27FC236}">
              <a16:creationId xmlns:a16="http://schemas.microsoft.com/office/drawing/2014/main" id="{0FE753D3-79DE-4DCE-B70D-23AA3C59D989}"/>
            </a:ext>
          </a:extLst>
        </xdr:cNvPr>
        <xdr:cNvSpPr txBox="1"/>
      </xdr:nvSpPr>
      <xdr:spPr>
        <a:xfrm>
          <a:off x="16588817" y="6569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41</xdr:row>
      <xdr:rowOff>111777</xdr:rowOff>
    </xdr:from>
    <xdr:ext cx="469744" cy="259045"/>
    <xdr:sp macro="" textlink="">
      <xdr:nvSpPr>
        <xdr:cNvPr id="606" name="n_1mainValue【認定こども園・幼稚園・保育所】&#10;一人当たり面積">
          <a:extLst>
            <a:ext uri="{FF2B5EF4-FFF2-40B4-BE49-F238E27FC236}">
              <a16:creationId xmlns:a16="http://schemas.microsoft.com/office/drawing/2014/main" id="{38BFB76C-689D-4293-AD9C-3E09B18BB75E}"/>
            </a:ext>
          </a:extLst>
        </xdr:cNvPr>
        <xdr:cNvSpPr txBox="1"/>
      </xdr:nvSpPr>
      <xdr:spPr>
        <a:xfrm>
          <a:off x="18982132" y="7141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41</xdr:row>
      <xdr:rowOff>115587</xdr:rowOff>
    </xdr:from>
    <xdr:ext cx="469744" cy="259045"/>
    <xdr:sp macro="" textlink="">
      <xdr:nvSpPr>
        <xdr:cNvPr id="607" name="n_2mainValue【認定こども園・幼稚園・保育所】&#10;一人当たり面積">
          <a:extLst>
            <a:ext uri="{FF2B5EF4-FFF2-40B4-BE49-F238E27FC236}">
              <a16:creationId xmlns:a16="http://schemas.microsoft.com/office/drawing/2014/main" id="{BE913368-651B-4D25-982B-32F117245CB4}"/>
            </a:ext>
          </a:extLst>
        </xdr:cNvPr>
        <xdr:cNvSpPr txBox="1"/>
      </xdr:nvSpPr>
      <xdr:spPr>
        <a:xfrm>
          <a:off x="18182032" y="71450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41</xdr:row>
      <xdr:rowOff>119397</xdr:rowOff>
    </xdr:from>
    <xdr:ext cx="469744" cy="259045"/>
    <xdr:sp macro="" textlink="">
      <xdr:nvSpPr>
        <xdr:cNvPr id="608" name="n_3mainValue【認定こども園・幼稚園・保育所】&#10;一人当たり面積">
          <a:extLst>
            <a:ext uri="{FF2B5EF4-FFF2-40B4-BE49-F238E27FC236}">
              <a16:creationId xmlns:a16="http://schemas.microsoft.com/office/drawing/2014/main" id="{6ED08A06-69D6-461F-B08A-171ED80B03A7}"/>
            </a:ext>
          </a:extLst>
        </xdr:cNvPr>
        <xdr:cNvSpPr txBox="1"/>
      </xdr:nvSpPr>
      <xdr:spPr>
        <a:xfrm>
          <a:off x="17384472" y="71507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41</xdr:row>
      <xdr:rowOff>123207</xdr:rowOff>
    </xdr:from>
    <xdr:ext cx="469744" cy="259045"/>
    <xdr:sp macro="" textlink="">
      <xdr:nvSpPr>
        <xdr:cNvPr id="609" name="n_4mainValue【認定こども園・幼稚園・保育所】&#10;一人当たり面積">
          <a:extLst>
            <a:ext uri="{FF2B5EF4-FFF2-40B4-BE49-F238E27FC236}">
              <a16:creationId xmlns:a16="http://schemas.microsoft.com/office/drawing/2014/main" id="{3DBF525E-C67E-4C35-B598-1C3BE80A1FCF}"/>
            </a:ext>
          </a:extLst>
        </xdr:cNvPr>
        <xdr:cNvSpPr txBox="1"/>
      </xdr:nvSpPr>
      <xdr:spPr>
        <a:xfrm>
          <a:off x="16588817" y="71545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610" name="正方形/長方形 609">
          <a:extLst>
            <a:ext uri="{FF2B5EF4-FFF2-40B4-BE49-F238E27FC236}">
              <a16:creationId xmlns:a16="http://schemas.microsoft.com/office/drawing/2014/main" id="{90AC6195-C8F6-4FEA-9F9A-69B85365A215}"/>
            </a:ext>
          </a:extLst>
        </xdr:cNvPr>
        <xdr:cNvSpPr/>
      </xdr:nvSpPr>
      <xdr:spPr>
        <a:xfrm>
          <a:off x="11203940" y="800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611" name="正方形/長方形 610">
          <a:extLst>
            <a:ext uri="{FF2B5EF4-FFF2-40B4-BE49-F238E27FC236}">
              <a16:creationId xmlns:a16="http://schemas.microsoft.com/office/drawing/2014/main" id="{AA11975A-CB4B-42BA-84C6-47281AF7580F}"/>
            </a:ext>
          </a:extLst>
        </xdr:cNvPr>
        <xdr:cNvSpPr/>
      </xdr:nvSpPr>
      <xdr:spPr>
        <a:xfrm>
          <a:off x="113157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612" name="正方形/長方形 611">
          <a:extLst>
            <a:ext uri="{FF2B5EF4-FFF2-40B4-BE49-F238E27FC236}">
              <a16:creationId xmlns:a16="http://schemas.microsoft.com/office/drawing/2014/main" id="{B001F50C-5AB2-4EB0-9FF4-701C7C63F432}"/>
            </a:ext>
          </a:extLst>
        </xdr:cNvPr>
        <xdr:cNvSpPr/>
      </xdr:nvSpPr>
      <xdr:spPr>
        <a:xfrm>
          <a:off x="113157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613" name="正方形/長方形 612">
          <a:extLst>
            <a:ext uri="{FF2B5EF4-FFF2-40B4-BE49-F238E27FC236}">
              <a16:creationId xmlns:a16="http://schemas.microsoft.com/office/drawing/2014/main" id="{52B25DBB-4DBF-4FA8-B922-8859D47A26AC}"/>
            </a:ext>
          </a:extLst>
        </xdr:cNvPr>
        <xdr:cNvSpPr/>
      </xdr:nvSpPr>
      <xdr:spPr>
        <a:xfrm>
          <a:off x="1223264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614" name="正方形/長方形 613">
          <a:extLst>
            <a:ext uri="{FF2B5EF4-FFF2-40B4-BE49-F238E27FC236}">
              <a16:creationId xmlns:a16="http://schemas.microsoft.com/office/drawing/2014/main" id="{88268D5C-FC8C-4211-A754-93DE87E241C2}"/>
            </a:ext>
          </a:extLst>
        </xdr:cNvPr>
        <xdr:cNvSpPr/>
      </xdr:nvSpPr>
      <xdr:spPr>
        <a:xfrm>
          <a:off x="1223264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615" name="正方形/長方形 614">
          <a:extLst>
            <a:ext uri="{FF2B5EF4-FFF2-40B4-BE49-F238E27FC236}">
              <a16:creationId xmlns:a16="http://schemas.microsoft.com/office/drawing/2014/main" id="{7C548B41-3987-4CC1-A925-25EC9DC34B08}"/>
            </a:ext>
          </a:extLst>
        </xdr:cNvPr>
        <xdr:cNvSpPr/>
      </xdr:nvSpPr>
      <xdr:spPr>
        <a:xfrm>
          <a:off x="1326134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616" name="正方形/長方形 615">
          <a:extLst>
            <a:ext uri="{FF2B5EF4-FFF2-40B4-BE49-F238E27FC236}">
              <a16:creationId xmlns:a16="http://schemas.microsoft.com/office/drawing/2014/main" id="{027D2842-74B5-46F1-822F-89D8C9AA72B4}"/>
            </a:ext>
          </a:extLst>
        </xdr:cNvPr>
        <xdr:cNvSpPr/>
      </xdr:nvSpPr>
      <xdr:spPr>
        <a:xfrm>
          <a:off x="1326134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617" name="正方形/長方形 616">
          <a:extLst>
            <a:ext uri="{FF2B5EF4-FFF2-40B4-BE49-F238E27FC236}">
              <a16:creationId xmlns:a16="http://schemas.microsoft.com/office/drawing/2014/main" id="{88C8D6BE-17F6-467E-99F3-CCE60AABAAA3}"/>
            </a:ext>
          </a:extLst>
        </xdr:cNvPr>
        <xdr:cNvSpPr/>
      </xdr:nvSpPr>
      <xdr:spPr>
        <a:xfrm>
          <a:off x="11203940" y="914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618" name="テキスト ボックス 617">
          <a:extLst>
            <a:ext uri="{FF2B5EF4-FFF2-40B4-BE49-F238E27FC236}">
              <a16:creationId xmlns:a16="http://schemas.microsoft.com/office/drawing/2014/main" id="{785060D7-B10F-4FEF-8573-D77BEA509491}"/>
            </a:ext>
          </a:extLst>
        </xdr:cNvPr>
        <xdr:cNvSpPr txBox="1"/>
      </xdr:nvSpPr>
      <xdr:spPr>
        <a:xfrm>
          <a:off x="1116584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619" name="直線コネクタ 618">
          <a:extLst>
            <a:ext uri="{FF2B5EF4-FFF2-40B4-BE49-F238E27FC236}">
              <a16:creationId xmlns:a16="http://schemas.microsoft.com/office/drawing/2014/main" id="{281A59D5-7A8E-445C-B06A-32EFECE0E0FB}"/>
            </a:ext>
          </a:extLst>
        </xdr:cNvPr>
        <xdr:cNvCxnSpPr/>
      </xdr:nvCxnSpPr>
      <xdr:spPr>
        <a:xfrm>
          <a:off x="11203940" y="1143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620" name="テキスト ボックス 619">
          <a:extLst>
            <a:ext uri="{FF2B5EF4-FFF2-40B4-BE49-F238E27FC236}">
              <a16:creationId xmlns:a16="http://schemas.microsoft.com/office/drawing/2014/main" id="{A8E9C39C-B901-4E8E-8B77-C3EAD92B6392}"/>
            </a:ext>
          </a:extLst>
        </xdr:cNvPr>
        <xdr:cNvSpPr txBox="1"/>
      </xdr:nvSpPr>
      <xdr:spPr>
        <a:xfrm>
          <a:off x="10801531" y="11285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621" name="直線コネクタ 620">
          <a:extLst>
            <a:ext uri="{FF2B5EF4-FFF2-40B4-BE49-F238E27FC236}">
              <a16:creationId xmlns:a16="http://schemas.microsoft.com/office/drawing/2014/main" id="{184ED35C-0A14-4278-A300-77BA33BA1C8A}"/>
            </a:ext>
          </a:extLst>
        </xdr:cNvPr>
        <xdr:cNvCxnSpPr/>
      </xdr:nvCxnSpPr>
      <xdr:spPr>
        <a:xfrm>
          <a:off x="11203940" y="1104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105427</xdr:rowOff>
    </xdr:from>
    <xdr:ext cx="467179" cy="259045"/>
    <xdr:sp macro="" textlink="">
      <xdr:nvSpPr>
        <xdr:cNvPr id="622" name="テキスト ボックス 621">
          <a:extLst>
            <a:ext uri="{FF2B5EF4-FFF2-40B4-BE49-F238E27FC236}">
              <a16:creationId xmlns:a16="http://schemas.microsoft.com/office/drawing/2014/main" id="{48F24807-6889-4A67-867C-D3B2503A3FD1}"/>
            </a:ext>
          </a:extLst>
        </xdr:cNvPr>
        <xdr:cNvSpPr txBox="1"/>
      </xdr:nvSpPr>
      <xdr:spPr>
        <a:xfrm>
          <a:off x="10801531" y="1090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623" name="直線コネクタ 622">
          <a:extLst>
            <a:ext uri="{FF2B5EF4-FFF2-40B4-BE49-F238E27FC236}">
              <a16:creationId xmlns:a16="http://schemas.microsoft.com/office/drawing/2014/main" id="{337CC80B-9ABC-4100-9E5F-75F45FA7E6FE}"/>
            </a:ext>
          </a:extLst>
        </xdr:cNvPr>
        <xdr:cNvCxnSpPr/>
      </xdr:nvCxnSpPr>
      <xdr:spPr>
        <a:xfrm>
          <a:off x="11203940" y="1066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624" name="テキスト ボックス 623">
          <a:extLst>
            <a:ext uri="{FF2B5EF4-FFF2-40B4-BE49-F238E27FC236}">
              <a16:creationId xmlns:a16="http://schemas.microsoft.com/office/drawing/2014/main" id="{35D21F87-EF3B-495F-9673-213167066D4C}"/>
            </a:ext>
          </a:extLst>
        </xdr:cNvPr>
        <xdr:cNvSpPr txBox="1"/>
      </xdr:nvSpPr>
      <xdr:spPr>
        <a:xfrm>
          <a:off x="10842791" y="10523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625" name="直線コネクタ 624">
          <a:extLst>
            <a:ext uri="{FF2B5EF4-FFF2-40B4-BE49-F238E27FC236}">
              <a16:creationId xmlns:a16="http://schemas.microsoft.com/office/drawing/2014/main" id="{C1AC8288-301D-47AD-B4FC-8AB9B22C5544}"/>
            </a:ext>
          </a:extLst>
        </xdr:cNvPr>
        <xdr:cNvCxnSpPr/>
      </xdr:nvCxnSpPr>
      <xdr:spPr>
        <a:xfrm>
          <a:off x="11203940" y="10287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626" name="テキスト ボックス 625">
          <a:extLst>
            <a:ext uri="{FF2B5EF4-FFF2-40B4-BE49-F238E27FC236}">
              <a16:creationId xmlns:a16="http://schemas.microsoft.com/office/drawing/2014/main" id="{99B39BED-E3DD-4C40-BCA6-E37D20616D53}"/>
            </a:ext>
          </a:extLst>
        </xdr:cNvPr>
        <xdr:cNvSpPr txBox="1"/>
      </xdr:nvSpPr>
      <xdr:spPr>
        <a:xfrm>
          <a:off x="10842791" y="10142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627" name="直線コネクタ 626">
          <a:extLst>
            <a:ext uri="{FF2B5EF4-FFF2-40B4-BE49-F238E27FC236}">
              <a16:creationId xmlns:a16="http://schemas.microsoft.com/office/drawing/2014/main" id="{DE4D9044-E10E-4A60-A456-E8D77B55845E}"/>
            </a:ext>
          </a:extLst>
        </xdr:cNvPr>
        <xdr:cNvCxnSpPr/>
      </xdr:nvCxnSpPr>
      <xdr:spPr>
        <a:xfrm>
          <a:off x="11203940" y="9902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628" name="テキスト ボックス 627">
          <a:extLst>
            <a:ext uri="{FF2B5EF4-FFF2-40B4-BE49-F238E27FC236}">
              <a16:creationId xmlns:a16="http://schemas.microsoft.com/office/drawing/2014/main" id="{A4297332-182A-4EED-B95C-E31A1F58524C}"/>
            </a:ext>
          </a:extLst>
        </xdr:cNvPr>
        <xdr:cNvSpPr txBox="1"/>
      </xdr:nvSpPr>
      <xdr:spPr>
        <a:xfrm>
          <a:off x="10842791" y="9765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629" name="直線コネクタ 628">
          <a:extLst>
            <a:ext uri="{FF2B5EF4-FFF2-40B4-BE49-F238E27FC236}">
              <a16:creationId xmlns:a16="http://schemas.microsoft.com/office/drawing/2014/main" id="{6AE7A39C-D6B5-4C0F-B04D-802CC4711914}"/>
            </a:ext>
          </a:extLst>
        </xdr:cNvPr>
        <xdr:cNvCxnSpPr/>
      </xdr:nvCxnSpPr>
      <xdr:spPr>
        <a:xfrm>
          <a:off x="11203940" y="9521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54</xdr:row>
      <xdr:rowOff>124477</xdr:rowOff>
    </xdr:from>
    <xdr:ext cx="403059" cy="259045"/>
    <xdr:sp macro="" textlink="">
      <xdr:nvSpPr>
        <xdr:cNvPr id="630" name="テキスト ボックス 629">
          <a:extLst>
            <a:ext uri="{FF2B5EF4-FFF2-40B4-BE49-F238E27FC236}">
              <a16:creationId xmlns:a16="http://schemas.microsoft.com/office/drawing/2014/main" id="{C800F367-2488-4047-9091-6257D6254A2A}"/>
            </a:ext>
          </a:extLst>
        </xdr:cNvPr>
        <xdr:cNvSpPr txBox="1"/>
      </xdr:nvSpPr>
      <xdr:spPr>
        <a:xfrm>
          <a:off x="10842791" y="9384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631" name="直線コネクタ 630">
          <a:extLst>
            <a:ext uri="{FF2B5EF4-FFF2-40B4-BE49-F238E27FC236}">
              <a16:creationId xmlns:a16="http://schemas.microsoft.com/office/drawing/2014/main" id="{AE708A16-9618-4A1D-B5B4-790651924C75}"/>
            </a:ext>
          </a:extLst>
        </xdr:cNvPr>
        <xdr:cNvCxnSpPr/>
      </xdr:nvCxnSpPr>
      <xdr:spPr>
        <a:xfrm>
          <a:off x="11203940" y="914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52</xdr:row>
      <xdr:rowOff>86377</xdr:rowOff>
    </xdr:from>
    <xdr:ext cx="338939" cy="259045"/>
    <xdr:sp macro="" textlink="">
      <xdr:nvSpPr>
        <xdr:cNvPr id="632" name="テキスト ボックス 631">
          <a:extLst>
            <a:ext uri="{FF2B5EF4-FFF2-40B4-BE49-F238E27FC236}">
              <a16:creationId xmlns:a16="http://schemas.microsoft.com/office/drawing/2014/main" id="{88754C6E-BB96-4C32-A546-8A70957194DA}"/>
            </a:ext>
          </a:extLst>
        </xdr:cNvPr>
        <xdr:cNvSpPr txBox="1"/>
      </xdr:nvSpPr>
      <xdr:spPr>
        <a:xfrm>
          <a:off x="10905006" y="9003682"/>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633" name="【学校施設】&#10;有形固定資産減価償却率グラフ枠">
          <a:extLst>
            <a:ext uri="{FF2B5EF4-FFF2-40B4-BE49-F238E27FC236}">
              <a16:creationId xmlns:a16="http://schemas.microsoft.com/office/drawing/2014/main" id="{233D7114-1A60-45D3-8733-50A86486A3F7}"/>
            </a:ext>
          </a:extLst>
        </xdr:cNvPr>
        <xdr:cNvSpPr/>
      </xdr:nvSpPr>
      <xdr:spPr>
        <a:xfrm>
          <a:off x="11203940" y="914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76200</xdr:rowOff>
    </xdr:from>
    <xdr:to>
      <xdr:col>85</xdr:col>
      <xdr:colOff>126364</xdr:colOff>
      <xdr:row>64</xdr:row>
      <xdr:rowOff>19050</xdr:rowOff>
    </xdr:to>
    <xdr:cxnSp macro="">
      <xdr:nvCxnSpPr>
        <xdr:cNvPr id="634" name="直線コネクタ 633">
          <a:extLst>
            <a:ext uri="{FF2B5EF4-FFF2-40B4-BE49-F238E27FC236}">
              <a16:creationId xmlns:a16="http://schemas.microsoft.com/office/drawing/2014/main" id="{B8787FC6-FB73-4918-AF78-1E0D08745B7F}"/>
            </a:ext>
          </a:extLst>
        </xdr:cNvPr>
        <xdr:cNvCxnSpPr/>
      </xdr:nvCxnSpPr>
      <xdr:spPr>
        <a:xfrm flipV="1">
          <a:off x="14703424" y="9505950"/>
          <a:ext cx="0" cy="14820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22877</xdr:rowOff>
    </xdr:from>
    <xdr:ext cx="405111" cy="259045"/>
    <xdr:sp macro="" textlink="">
      <xdr:nvSpPr>
        <xdr:cNvPr id="635" name="【学校施設】&#10;有形固定資産減価償却率最小値テキスト">
          <a:extLst>
            <a:ext uri="{FF2B5EF4-FFF2-40B4-BE49-F238E27FC236}">
              <a16:creationId xmlns:a16="http://schemas.microsoft.com/office/drawing/2014/main" id="{C33BD495-ED95-4C67-96C3-6D8A7FD5BABA}"/>
            </a:ext>
          </a:extLst>
        </xdr:cNvPr>
        <xdr:cNvSpPr txBox="1"/>
      </xdr:nvSpPr>
      <xdr:spPr>
        <a:xfrm>
          <a:off x="14742160" y="109918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19050</xdr:rowOff>
    </xdr:from>
    <xdr:to>
      <xdr:col>86</xdr:col>
      <xdr:colOff>25400</xdr:colOff>
      <xdr:row>64</xdr:row>
      <xdr:rowOff>19050</xdr:rowOff>
    </xdr:to>
    <xdr:cxnSp macro="">
      <xdr:nvCxnSpPr>
        <xdr:cNvPr id="636" name="直線コネクタ 635">
          <a:extLst>
            <a:ext uri="{FF2B5EF4-FFF2-40B4-BE49-F238E27FC236}">
              <a16:creationId xmlns:a16="http://schemas.microsoft.com/office/drawing/2014/main" id="{AFFBE0C8-D862-48A5-9F9C-8F07417A04BC}"/>
            </a:ext>
          </a:extLst>
        </xdr:cNvPr>
        <xdr:cNvCxnSpPr/>
      </xdr:nvCxnSpPr>
      <xdr:spPr>
        <a:xfrm>
          <a:off x="14611350" y="1098804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22877</xdr:rowOff>
    </xdr:from>
    <xdr:ext cx="405111" cy="259045"/>
    <xdr:sp macro="" textlink="">
      <xdr:nvSpPr>
        <xdr:cNvPr id="637" name="【学校施設】&#10;有形固定資産減価償却率最大値テキスト">
          <a:extLst>
            <a:ext uri="{FF2B5EF4-FFF2-40B4-BE49-F238E27FC236}">
              <a16:creationId xmlns:a16="http://schemas.microsoft.com/office/drawing/2014/main" id="{25ED4E6B-EE85-4621-85C3-1FF0120A0BA1}"/>
            </a:ext>
          </a:extLst>
        </xdr:cNvPr>
        <xdr:cNvSpPr txBox="1"/>
      </xdr:nvSpPr>
      <xdr:spPr>
        <a:xfrm>
          <a:off x="14742160" y="92773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76200</xdr:rowOff>
    </xdr:from>
    <xdr:to>
      <xdr:col>86</xdr:col>
      <xdr:colOff>25400</xdr:colOff>
      <xdr:row>55</xdr:row>
      <xdr:rowOff>76200</xdr:rowOff>
    </xdr:to>
    <xdr:cxnSp macro="">
      <xdr:nvCxnSpPr>
        <xdr:cNvPr id="638" name="直線コネクタ 637">
          <a:extLst>
            <a:ext uri="{FF2B5EF4-FFF2-40B4-BE49-F238E27FC236}">
              <a16:creationId xmlns:a16="http://schemas.microsoft.com/office/drawing/2014/main" id="{BDF6FD16-940C-4534-92F3-81EBD7FFF3FF}"/>
            </a:ext>
          </a:extLst>
        </xdr:cNvPr>
        <xdr:cNvCxnSpPr/>
      </xdr:nvCxnSpPr>
      <xdr:spPr>
        <a:xfrm>
          <a:off x="14611350" y="950595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60</xdr:row>
      <xdr:rowOff>9542</xdr:rowOff>
    </xdr:from>
    <xdr:ext cx="405111" cy="259045"/>
    <xdr:sp macro="" textlink="">
      <xdr:nvSpPr>
        <xdr:cNvPr id="639" name="【学校施設】&#10;有形固定資産減価償却率平均値テキスト">
          <a:extLst>
            <a:ext uri="{FF2B5EF4-FFF2-40B4-BE49-F238E27FC236}">
              <a16:creationId xmlns:a16="http://schemas.microsoft.com/office/drawing/2014/main" id="{D89A19A0-EECE-4414-AABE-EF9474A67C5E}"/>
            </a:ext>
          </a:extLst>
        </xdr:cNvPr>
        <xdr:cNvSpPr txBox="1"/>
      </xdr:nvSpPr>
      <xdr:spPr>
        <a:xfrm>
          <a:off x="14742160" y="1029844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31115</xdr:rowOff>
    </xdr:from>
    <xdr:to>
      <xdr:col>85</xdr:col>
      <xdr:colOff>177800</xdr:colOff>
      <xdr:row>60</xdr:row>
      <xdr:rowOff>132715</xdr:rowOff>
    </xdr:to>
    <xdr:sp macro="" textlink="">
      <xdr:nvSpPr>
        <xdr:cNvPr id="640" name="フローチャート: 判断 639">
          <a:extLst>
            <a:ext uri="{FF2B5EF4-FFF2-40B4-BE49-F238E27FC236}">
              <a16:creationId xmlns:a16="http://schemas.microsoft.com/office/drawing/2014/main" id="{33D0960C-767D-430D-A6F2-1A7D20A48C73}"/>
            </a:ext>
          </a:extLst>
        </xdr:cNvPr>
        <xdr:cNvSpPr/>
      </xdr:nvSpPr>
      <xdr:spPr>
        <a:xfrm>
          <a:off x="14649450" y="10316210"/>
          <a:ext cx="9779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160655</xdr:rowOff>
    </xdr:from>
    <xdr:to>
      <xdr:col>81</xdr:col>
      <xdr:colOff>101600</xdr:colOff>
      <xdr:row>60</xdr:row>
      <xdr:rowOff>90805</xdr:rowOff>
    </xdr:to>
    <xdr:sp macro="" textlink="">
      <xdr:nvSpPr>
        <xdr:cNvPr id="641" name="フローチャート: 判断 640">
          <a:extLst>
            <a:ext uri="{FF2B5EF4-FFF2-40B4-BE49-F238E27FC236}">
              <a16:creationId xmlns:a16="http://schemas.microsoft.com/office/drawing/2014/main" id="{FA4EB2EF-CD32-4D4C-8655-3F882DCFC466}"/>
            </a:ext>
          </a:extLst>
        </xdr:cNvPr>
        <xdr:cNvSpPr/>
      </xdr:nvSpPr>
      <xdr:spPr>
        <a:xfrm>
          <a:off x="13887450" y="10278110"/>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151130</xdr:rowOff>
    </xdr:from>
    <xdr:to>
      <xdr:col>76</xdr:col>
      <xdr:colOff>165100</xdr:colOff>
      <xdr:row>60</xdr:row>
      <xdr:rowOff>81280</xdr:rowOff>
    </xdr:to>
    <xdr:sp macro="" textlink="">
      <xdr:nvSpPr>
        <xdr:cNvPr id="642" name="フローチャート: 判断 641">
          <a:extLst>
            <a:ext uri="{FF2B5EF4-FFF2-40B4-BE49-F238E27FC236}">
              <a16:creationId xmlns:a16="http://schemas.microsoft.com/office/drawing/2014/main" id="{986AC537-68CD-4ABE-BFCC-452EE62EDEFB}"/>
            </a:ext>
          </a:extLst>
        </xdr:cNvPr>
        <xdr:cNvSpPr/>
      </xdr:nvSpPr>
      <xdr:spPr>
        <a:xfrm>
          <a:off x="13089890" y="10266680"/>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139700</xdr:rowOff>
    </xdr:from>
    <xdr:to>
      <xdr:col>72</xdr:col>
      <xdr:colOff>38100</xdr:colOff>
      <xdr:row>60</xdr:row>
      <xdr:rowOff>69850</xdr:rowOff>
    </xdr:to>
    <xdr:sp macro="" textlink="">
      <xdr:nvSpPr>
        <xdr:cNvPr id="643" name="フローチャート: 判断 642">
          <a:extLst>
            <a:ext uri="{FF2B5EF4-FFF2-40B4-BE49-F238E27FC236}">
              <a16:creationId xmlns:a16="http://schemas.microsoft.com/office/drawing/2014/main" id="{FBE0A8C1-A88E-4763-8C1F-2CC22735F927}"/>
            </a:ext>
          </a:extLst>
        </xdr:cNvPr>
        <xdr:cNvSpPr/>
      </xdr:nvSpPr>
      <xdr:spPr>
        <a:xfrm>
          <a:off x="12303760" y="10251440"/>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168275</xdr:rowOff>
    </xdr:from>
    <xdr:to>
      <xdr:col>67</xdr:col>
      <xdr:colOff>101600</xdr:colOff>
      <xdr:row>60</xdr:row>
      <xdr:rowOff>98425</xdr:rowOff>
    </xdr:to>
    <xdr:sp macro="" textlink="">
      <xdr:nvSpPr>
        <xdr:cNvPr id="644" name="フローチャート: 判断 643">
          <a:extLst>
            <a:ext uri="{FF2B5EF4-FFF2-40B4-BE49-F238E27FC236}">
              <a16:creationId xmlns:a16="http://schemas.microsoft.com/office/drawing/2014/main" id="{D0787455-26CE-4C3A-95EC-EAA0EADCA55C}"/>
            </a:ext>
          </a:extLst>
        </xdr:cNvPr>
        <xdr:cNvSpPr/>
      </xdr:nvSpPr>
      <xdr:spPr>
        <a:xfrm>
          <a:off x="11487150" y="10287635"/>
          <a:ext cx="9779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645" name="テキスト ボックス 644">
          <a:extLst>
            <a:ext uri="{FF2B5EF4-FFF2-40B4-BE49-F238E27FC236}">
              <a16:creationId xmlns:a16="http://schemas.microsoft.com/office/drawing/2014/main" id="{C36304C6-1C7C-4E93-B4BB-0AD8DF7BECB5}"/>
            </a:ext>
          </a:extLst>
        </xdr:cNvPr>
        <xdr:cNvSpPr txBox="1"/>
      </xdr:nvSpPr>
      <xdr:spPr>
        <a:xfrm>
          <a:off x="145326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646" name="テキスト ボックス 645">
          <a:extLst>
            <a:ext uri="{FF2B5EF4-FFF2-40B4-BE49-F238E27FC236}">
              <a16:creationId xmlns:a16="http://schemas.microsoft.com/office/drawing/2014/main" id="{66CF3F24-97B8-4F51-A620-4746842932D4}"/>
            </a:ext>
          </a:extLst>
        </xdr:cNvPr>
        <xdr:cNvSpPr txBox="1"/>
      </xdr:nvSpPr>
      <xdr:spPr>
        <a:xfrm>
          <a:off x="137706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647" name="テキスト ボックス 646">
          <a:extLst>
            <a:ext uri="{FF2B5EF4-FFF2-40B4-BE49-F238E27FC236}">
              <a16:creationId xmlns:a16="http://schemas.microsoft.com/office/drawing/2014/main" id="{3BECFF94-15DB-41D9-A3A4-F0ECD26E4B22}"/>
            </a:ext>
          </a:extLst>
        </xdr:cNvPr>
        <xdr:cNvSpPr txBox="1"/>
      </xdr:nvSpPr>
      <xdr:spPr>
        <a:xfrm>
          <a:off x="129730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648" name="テキスト ボックス 647">
          <a:extLst>
            <a:ext uri="{FF2B5EF4-FFF2-40B4-BE49-F238E27FC236}">
              <a16:creationId xmlns:a16="http://schemas.microsoft.com/office/drawing/2014/main" id="{81D1AF3F-D339-4BCA-8750-35B4F813B441}"/>
            </a:ext>
          </a:extLst>
        </xdr:cNvPr>
        <xdr:cNvSpPr txBox="1"/>
      </xdr:nvSpPr>
      <xdr:spPr>
        <a:xfrm>
          <a:off x="121754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649" name="テキスト ボックス 648">
          <a:extLst>
            <a:ext uri="{FF2B5EF4-FFF2-40B4-BE49-F238E27FC236}">
              <a16:creationId xmlns:a16="http://schemas.microsoft.com/office/drawing/2014/main" id="{BD48B941-FF2B-4EDF-9616-D5824355F36E}"/>
            </a:ext>
          </a:extLst>
        </xdr:cNvPr>
        <xdr:cNvSpPr txBox="1"/>
      </xdr:nvSpPr>
      <xdr:spPr>
        <a:xfrm>
          <a:off x="113703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46355</xdr:rowOff>
    </xdr:from>
    <xdr:to>
      <xdr:col>85</xdr:col>
      <xdr:colOff>177800</xdr:colOff>
      <xdr:row>59</xdr:row>
      <xdr:rowOff>147955</xdr:rowOff>
    </xdr:to>
    <xdr:sp macro="" textlink="">
      <xdr:nvSpPr>
        <xdr:cNvPr id="650" name="楕円 649">
          <a:extLst>
            <a:ext uri="{FF2B5EF4-FFF2-40B4-BE49-F238E27FC236}">
              <a16:creationId xmlns:a16="http://schemas.microsoft.com/office/drawing/2014/main" id="{1378A956-CEC0-4527-8583-7A05D89E60C2}"/>
            </a:ext>
          </a:extLst>
        </xdr:cNvPr>
        <xdr:cNvSpPr/>
      </xdr:nvSpPr>
      <xdr:spPr>
        <a:xfrm>
          <a:off x="14649450" y="10163810"/>
          <a:ext cx="9779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58</xdr:row>
      <xdr:rowOff>69232</xdr:rowOff>
    </xdr:from>
    <xdr:ext cx="405111" cy="259045"/>
    <xdr:sp macro="" textlink="">
      <xdr:nvSpPr>
        <xdr:cNvPr id="651" name="【学校施設】&#10;有形固定資産減価償却率該当値テキスト">
          <a:extLst>
            <a:ext uri="{FF2B5EF4-FFF2-40B4-BE49-F238E27FC236}">
              <a16:creationId xmlns:a16="http://schemas.microsoft.com/office/drawing/2014/main" id="{BC324742-E18C-4275-A885-1A80AC721279}"/>
            </a:ext>
          </a:extLst>
        </xdr:cNvPr>
        <xdr:cNvSpPr txBox="1"/>
      </xdr:nvSpPr>
      <xdr:spPr>
        <a:xfrm>
          <a:off x="14742160" y="100114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166370</xdr:rowOff>
    </xdr:from>
    <xdr:to>
      <xdr:col>81</xdr:col>
      <xdr:colOff>101600</xdr:colOff>
      <xdr:row>59</xdr:row>
      <xdr:rowOff>96520</xdr:rowOff>
    </xdr:to>
    <xdr:sp macro="" textlink="">
      <xdr:nvSpPr>
        <xdr:cNvPr id="652" name="楕円 651">
          <a:extLst>
            <a:ext uri="{FF2B5EF4-FFF2-40B4-BE49-F238E27FC236}">
              <a16:creationId xmlns:a16="http://schemas.microsoft.com/office/drawing/2014/main" id="{7F154E40-F80B-47DC-BEF5-27B50DF8FD65}"/>
            </a:ext>
          </a:extLst>
        </xdr:cNvPr>
        <xdr:cNvSpPr/>
      </xdr:nvSpPr>
      <xdr:spPr>
        <a:xfrm>
          <a:off x="13887450" y="10114280"/>
          <a:ext cx="9779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59</xdr:row>
      <xdr:rowOff>45720</xdr:rowOff>
    </xdr:from>
    <xdr:to>
      <xdr:col>85</xdr:col>
      <xdr:colOff>127000</xdr:colOff>
      <xdr:row>59</xdr:row>
      <xdr:rowOff>97155</xdr:rowOff>
    </xdr:to>
    <xdr:cxnSp macro="">
      <xdr:nvCxnSpPr>
        <xdr:cNvPr id="653" name="直線コネクタ 652">
          <a:extLst>
            <a:ext uri="{FF2B5EF4-FFF2-40B4-BE49-F238E27FC236}">
              <a16:creationId xmlns:a16="http://schemas.microsoft.com/office/drawing/2014/main" id="{D1BEB1AC-8F87-4B39-99B7-8FE9418ACED7}"/>
            </a:ext>
          </a:extLst>
        </xdr:cNvPr>
        <xdr:cNvCxnSpPr/>
      </xdr:nvCxnSpPr>
      <xdr:spPr>
        <a:xfrm>
          <a:off x="13942060" y="10163175"/>
          <a:ext cx="762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12065</xdr:rowOff>
    </xdr:from>
    <xdr:to>
      <xdr:col>76</xdr:col>
      <xdr:colOff>165100</xdr:colOff>
      <xdr:row>59</xdr:row>
      <xdr:rowOff>113665</xdr:rowOff>
    </xdr:to>
    <xdr:sp macro="" textlink="">
      <xdr:nvSpPr>
        <xdr:cNvPr id="654" name="楕円 653">
          <a:extLst>
            <a:ext uri="{FF2B5EF4-FFF2-40B4-BE49-F238E27FC236}">
              <a16:creationId xmlns:a16="http://schemas.microsoft.com/office/drawing/2014/main" id="{6E7492DF-11DD-4495-84FE-F3A1C8FC7E60}"/>
            </a:ext>
          </a:extLst>
        </xdr:cNvPr>
        <xdr:cNvSpPr/>
      </xdr:nvSpPr>
      <xdr:spPr>
        <a:xfrm>
          <a:off x="13089890" y="10131425"/>
          <a:ext cx="10922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45720</xdr:rowOff>
    </xdr:from>
    <xdr:to>
      <xdr:col>81</xdr:col>
      <xdr:colOff>50800</xdr:colOff>
      <xdr:row>59</xdr:row>
      <xdr:rowOff>62865</xdr:rowOff>
    </xdr:to>
    <xdr:cxnSp macro="">
      <xdr:nvCxnSpPr>
        <xdr:cNvPr id="655" name="直線コネクタ 654">
          <a:extLst>
            <a:ext uri="{FF2B5EF4-FFF2-40B4-BE49-F238E27FC236}">
              <a16:creationId xmlns:a16="http://schemas.microsoft.com/office/drawing/2014/main" id="{0A9E57B8-57FA-4DA5-A1B6-CC5C5857AD28}"/>
            </a:ext>
          </a:extLst>
        </xdr:cNvPr>
        <xdr:cNvCxnSpPr/>
      </xdr:nvCxnSpPr>
      <xdr:spPr>
        <a:xfrm flipV="1">
          <a:off x="13144500" y="10163175"/>
          <a:ext cx="79756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151130</xdr:rowOff>
    </xdr:from>
    <xdr:to>
      <xdr:col>72</xdr:col>
      <xdr:colOff>38100</xdr:colOff>
      <xdr:row>59</xdr:row>
      <xdr:rowOff>81280</xdr:rowOff>
    </xdr:to>
    <xdr:sp macro="" textlink="">
      <xdr:nvSpPr>
        <xdr:cNvPr id="656" name="楕円 655">
          <a:extLst>
            <a:ext uri="{FF2B5EF4-FFF2-40B4-BE49-F238E27FC236}">
              <a16:creationId xmlns:a16="http://schemas.microsoft.com/office/drawing/2014/main" id="{A48C21DC-3454-4244-9E87-D70E6C0FA531}"/>
            </a:ext>
          </a:extLst>
        </xdr:cNvPr>
        <xdr:cNvSpPr/>
      </xdr:nvSpPr>
      <xdr:spPr>
        <a:xfrm>
          <a:off x="12303760" y="10095230"/>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59</xdr:row>
      <xdr:rowOff>30480</xdr:rowOff>
    </xdr:from>
    <xdr:to>
      <xdr:col>76</xdr:col>
      <xdr:colOff>114300</xdr:colOff>
      <xdr:row>59</xdr:row>
      <xdr:rowOff>62865</xdr:rowOff>
    </xdr:to>
    <xdr:cxnSp macro="">
      <xdr:nvCxnSpPr>
        <xdr:cNvPr id="657" name="直線コネクタ 656">
          <a:extLst>
            <a:ext uri="{FF2B5EF4-FFF2-40B4-BE49-F238E27FC236}">
              <a16:creationId xmlns:a16="http://schemas.microsoft.com/office/drawing/2014/main" id="{358FBDFD-1B54-4D68-A483-B062CFDAD844}"/>
            </a:ext>
          </a:extLst>
        </xdr:cNvPr>
        <xdr:cNvCxnSpPr/>
      </xdr:nvCxnSpPr>
      <xdr:spPr>
        <a:xfrm>
          <a:off x="12346940" y="10144125"/>
          <a:ext cx="79756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58</xdr:row>
      <xdr:rowOff>107315</xdr:rowOff>
    </xdr:from>
    <xdr:to>
      <xdr:col>67</xdr:col>
      <xdr:colOff>101600</xdr:colOff>
      <xdr:row>59</xdr:row>
      <xdr:rowOff>37465</xdr:rowOff>
    </xdr:to>
    <xdr:sp macro="" textlink="">
      <xdr:nvSpPr>
        <xdr:cNvPr id="658" name="楕円 657">
          <a:extLst>
            <a:ext uri="{FF2B5EF4-FFF2-40B4-BE49-F238E27FC236}">
              <a16:creationId xmlns:a16="http://schemas.microsoft.com/office/drawing/2014/main" id="{D8D29680-F5F2-4348-96E8-F69A90E283F6}"/>
            </a:ext>
          </a:extLst>
        </xdr:cNvPr>
        <xdr:cNvSpPr/>
      </xdr:nvSpPr>
      <xdr:spPr>
        <a:xfrm>
          <a:off x="11487150" y="10049510"/>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58</xdr:row>
      <xdr:rowOff>158115</xdr:rowOff>
    </xdr:from>
    <xdr:to>
      <xdr:col>71</xdr:col>
      <xdr:colOff>177800</xdr:colOff>
      <xdr:row>59</xdr:row>
      <xdr:rowOff>30480</xdr:rowOff>
    </xdr:to>
    <xdr:cxnSp macro="">
      <xdr:nvCxnSpPr>
        <xdr:cNvPr id="659" name="直線コネクタ 658">
          <a:extLst>
            <a:ext uri="{FF2B5EF4-FFF2-40B4-BE49-F238E27FC236}">
              <a16:creationId xmlns:a16="http://schemas.microsoft.com/office/drawing/2014/main" id="{5BBE4211-D8C8-473F-8214-8FEE596085E3}"/>
            </a:ext>
          </a:extLst>
        </xdr:cNvPr>
        <xdr:cNvCxnSpPr/>
      </xdr:nvCxnSpPr>
      <xdr:spPr>
        <a:xfrm>
          <a:off x="11541760" y="10104120"/>
          <a:ext cx="805180" cy="40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60</xdr:row>
      <xdr:rowOff>81932</xdr:rowOff>
    </xdr:from>
    <xdr:ext cx="405111" cy="259045"/>
    <xdr:sp macro="" textlink="">
      <xdr:nvSpPr>
        <xdr:cNvPr id="660" name="n_1aveValue【学校施設】&#10;有形固定資産減価償却率">
          <a:extLst>
            <a:ext uri="{FF2B5EF4-FFF2-40B4-BE49-F238E27FC236}">
              <a16:creationId xmlns:a16="http://schemas.microsoft.com/office/drawing/2014/main" id="{31ADB6F3-3049-47EE-86A5-9C55FFBA967F}"/>
            </a:ext>
          </a:extLst>
        </xdr:cNvPr>
        <xdr:cNvSpPr txBox="1"/>
      </xdr:nvSpPr>
      <xdr:spPr>
        <a:xfrm>
          <a:off x="13738234" y="103708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72407</xdr:rowOff>
    </xdr:from>
    <xdr:ext cx="405111" cy="259045"/>
    <xdr:sp macro="" textlink="">
      <xdr:nvSpPr>
        <xdr:cNvPr id="661" name="n_2aveValue【学校施設】&#10;有形固定資産減価償却率">
          <a:extLst>
            <a:ext uri="{FF2B5EF4-FFF2-40B4-BE49-F238E27FC236}">
              <a16:creationId xmlns:a16="http://schemas.microsoft.com/office/drawing/2014/main" id="{39992011-2344-4E9A-85E2-C96AC99A4CA4}"/>
            </a:ext>
          </a:extLst>
        </xdr:cNvPr>
        <xdr:cNvSpPr txBox="1"/>
      </xdr:nvSpPr>
      <xdr:spPr>
        <a:xfrm>
          <a:off x="12957184" y="103594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60</xdr:row>
      <xdr:rowOff>60977</xdr:rowOff>
    </xdr:from>
    <xdr:ext cx="405111" cy="259045"/>
    <xdr:sp macro="" textlink="">
      <xdr:nvSpPr>
        <xdr:cNvPr id="662" name="n_3aveValue【学校施設】&#10;有形固定資産減価償却率">
          <a:extLst>
            <a:ext uri="{FF2B5EF4-FFF2-40B4-BE49-F238E27FC236}">
              <a16:creationId xmlns:a16="http://schemas.microsoft.com/office/drawing/2014/main" id="{FF2630CC-723B-4E31-B2D2-210BA32594BD}"/>
            </a:ext>
          </a:extLst>
        </xdr:cNvPr>
        <xdr:cNvSpPr txBox="1"/>
      </xdr:nvSpPr>
      <xdr:spPr>
        <a:xfrm>
          <a:off x="12171054" y="103441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60</xdr:row>
      <xdr:rowOff>89552</xdr:rowOff>
    </xdr:from>
    <xdr:ext cx="405111" cy="259045"/>
    <xdr:sp macro="" textlink="">
      <xdr:nvSpPr>
        <xdr:cNvPr id="663" name="n_4aveValue【学校施設】&#10;有形固定資産減価償却率">
          <a:extLst>
            <a:ext uri="{FF2B5EF4-FFF2-40B4-BE49-F238E27FC236}">
              <a16:creationId xmlns:a16="http://schemas.microsoft.com/office/drawing/2014/main" id="{198B4021-7C36-44C5-8F0A-7225227BC5D0}"/>
            </a:ext>
          </a:extLst>
        </xdr:cNvPr>
        <xdr:cNvSpPr txBox="1"/>
      </xdr:nvSpPr>
      <xdr:spPr>
        <a:xfrm>
          <a:off x="11354444" y="103803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57</xdr:row>
      <xdr:rowOff>113047</xdr:rowOff>
    </xdr:from>
    <xdr:ext cx="405111" cy="259045"/>
    <xdr:sp macro="" textlink="">
      <xdr:nvSpPr>
        <xdr:cNvPr id="664" name="n_1mainValue【学校施設】&#10;有形固定資産減価償却率">
          <a:extLst>
            <a:ext uri="{FF2B5EF4-FFF2-40B4-BE49-F238E27FC236}">
              <a16:creationId xmlns:a16="http://schemas.microsoft.com/office/drawing/2014/main" id="{C28190CE-81B0-46F8-93BA-88CF7CC6F31E}"/>
            </a:ext>
          </a:extLst>
        </xdr:cNvPr>
        <xdr:cNvSpPr txBox="1"/>
      </xdr:nvSpPr>
      <xdr:spPr>
        <a:xfrm>
          <a:off x="13738234" y="98856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57</xdr:row>
      <xdr:rowOff>130192</xdr:rowOff>
    </xdr:from>
    <xdr:ext cx="405111" cy="259045"/>
    <xdr:sp macro="" textlink="">
      <xdr:nvSpPr>
        <xdr:cNvPr id="665" name="n_2mainValue【学校施設】&#10;有形固定資産減価償却率">
          <a:extLst>
            <a:ext uri="{FF2B5EF4-FFF2-40B4-BE49-F238E27FC236}">
              <a16:creationId xmlns:a16="http://schemas.microsoft.com/office/drawing/2014/main" id="{DBF6A7E6-F32E-4643-8ABF-F232C9BADA47}"/>
            </a:ext>
          </a:extLst>
        </xdr:cNvPr>
        <xdr:cNvSpPr txBox="1"/>
      </xdr:nvSpPr>
      <xdr:spPr>
        <a:xfrm>
          <a:off x="12957184" y="99066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57</xdr:row>
      <xdr:rowOff>97807</xdr:rowOff>
    </xdr:from>
    <xdr:ext cx="405111" cy="259045"/>
    <xdr:sp macro="" textlink="">
      <xdr:nvSpPr>
        <xdr:cNvPr id="666" name="n_3mainValue【学校施設】&#10;有形固定資産減価償却率">
          <a:extLst>
            <a:ext uri="{FF2B5EF4-FFF2-40B4-BE49-F238E27FC236}">
              <a16:creationId xmlns:a16="http://schemas.microsoft.com/office/drawing/2014/main" id="{CB1058F1-72C7-4F80-B258-CDA811661882}"/>
            </a:ext>
          </a:extLst>
        </xdr:cNvPr>
        <xdr:cNvSpPr txBox="1"/>
      </xdr:nvSpPr>
      <xdr:spPr>
        <a:xfrm>
          <a:off x="12171054" y="98666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57</xdr:row>
      <xdr:rowOff>53992</xdr:rowOff>
    </xdr:from>
    <xdr:ext cx="405111" cy="259045"/>
    <xdr:sp macro="" textlink="">
      <xdr:nvSpPr>
        <xdr:cNvPr id="667" name="n_4mainValue【学校施設】&#10;有形固定資産減価償却率">
          <a:extLst>
            <a:ext uri="{FF2B5EF4-FFF2-40B4-BE49-F238E27FC236}">
              <a16:creationId xmlns:a16="http://schemas.microsoft.com/office/drawing/2014/main" id="{9EC6CEFA-3200-4C30-B09B-366C1C72C832}"/>
            </a:ext>
          </a:extLst>
        </xdr:cNvPr>
        <xdr:cNvSpPr txBox="1"/>
      </xdr:nvSpPr>
      <xdr:spPr>
        <a:xfrm>
          <a:off x="11354444" y="98304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668" name="正方形/長方形 667">
          <a:extLst>
            <a:ext uri="{FF2B5EF4-FFF2-40B4-BE49-F238E27FC236}">
              <a16:creationId xmlns:a16="http://schemas.microsoft.com/office/drawing/2014/main" id="{3B028C8F-3224-496B-B5E8-B729D1C09B41}"/>
            </a:ext>
          </a:extLst>
        </xdr:cNvPr>
        <xdr:cNvSpPr/>
      </xdr:nvSpPr>
      <xdr:spPr>
        <a:xfrm>
          <a:off x="16459200" y="800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669" name="正方形/長方形 668">
          <a:extLst>
            <a:ext uri="{FF2B5EF4-FFF2-40B4-BE49-F238E27FC236}">
              <a16:creationId xmlns:a16="http://schemas.microsoft.com/office/drawing/2014/main" id="{AAEAF6BE-5EA7-438F-ADD5-F0C13F1F723C}"/>
            </a:ext>
          </a:extLst>
        </xdr:cNvPr>
        <xdr:cNvSpPr/>
      </xdr:nvSpPr>
      <xdr:spPr>
        <a:xfrm>
          <a:off x="1659001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670" name="正方形/長方形 669">
          <a:extLst>
            <a:ext uri="{FF2B5EF4-FFF2-40B4-BE49-F238E27FC236}">
              <a16:creationId xmlns:a16="http://schemas.microsoft.com/office/drawing/2014/main" id="{83BAD342-D8D0-4320-8A29-77AD5C65B160}"/>
            </a:ext>
          </a:extLst>
        </xdr:cNvPr>
        <xdr:cNvSpPr/>
      </xdr:nvSpPr>
      <xdr:spPr>
        <a:xfrm>
          <a:off x="1659001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671" name="正方形/長方形 670">
          <a:extLst>
            <a:ext uri="{FF2B5EF4-FFF2-40B4-BE49-F238E27FC236}">
              <a16:creationId xmlns:a16="http://schemas.microsoft.com/office/drawing/2014/main" id="{D0486386-AD7E-4CC8-A35F-6C438170907F}"/>
            </a:ext>
          </a:extLst>
        </xdr:cNvPr>
        <xdr:cNvSpPr/>
      </xdr:nvSpPr>
      <xdr:spPr>
        <a:xfrm>
          <a:off x="174879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672" name="正方形/長方形 671">
          <a:extLst>
            <a:ext uri="{FF2B5EF4-FFF2-40B4-BE49-F238E27FC236}">
              <a16:creationId xmlns:a16="http://schemas.microsoft.com/office/drawing/2014/main" id="{F72E3DF1-DA88-41ED-930B-C70808A30AB5}"/>
            </a:ext>
          </a:extLst>
        </xdr:cNvPr>
        <xdr:cNvSpPr/>
      </xdr:nvSpPr>
      <xdr:spPr>
        <a:xfrm>
          <a:off x="174879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673" name="正方形/長方形 672">
          <a:extLst>
            <a:ext uri="{FF2B5EF4-FFF2-40B4-BE49-F238E27FC236}">
              <a16:creationId xmlns:a16="http://schemas.microsoft.com/office/drawing/2014/main" id="{4FE4A20C-3014-40BA-98F8-844B34082094}"/>
            </a:ext>
          </a:extLst>
        </xdr:cNvPr>
        <xdr:cNvSpPr/>
      </xdr:nvSpPr>
      <xdr:spPr>
        <a:xfrm>
          <a:off x="185166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674" name="正方形/長方形 673">
          <a:extLst>
            <a:ext uri="{FF2B5EF4-FFF2-40B4-BE49-F238E27FC236}">
              <a16:creationId xmlns:a16="http://schemas.microsoft.com/office/drawing/2014/main" id="{B741CFD5-05D0-4DBD-8A8D-D2EEA0B8F984}"/>
            </a:ext>
          </a:extLst>
        </xdr:cNvPr>
        <xdr:cNvSpPr/>
      </xdr:nvSpPr>
      <xdr:spPr>
        <a:xfrm>
          <a:off x="185166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675" name="正方形/長方形 674">
          <a:extLst>
            <a:ext uri="{FF2B5EF4-FFF2-40B4-BE49-F238E27FC236}">
              <a16:creationId xmlns:a16="http://schemas.microsoft.com/office/drawing/2014/main" id="{FCB16003-584A-43D8-84FE-A861FBACDA8D}"/>
            </a:ext>
          </a:extLst>
        </xdr:cNvPr>
        <xdr:cNvSpPr/>
      </xdr:nvSpPr>
      <xdr:spPr>
        <a:xfrm>
          <a:off x="16459200" y="914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676" name="テキスト ボックス 675">
          <a:extLst>
            <a:ext uri="{FF2B5EF4-FFF2-40B4-BE49-F238E27FC236}">
              <a16:creationId xmlns:a16="http://schemas.microsoft.com/office/drawing/2014/main" id="{69C3C690-16BD-489A-B3E4-04C76944BBCC}"/>
            </a:ext>
          </a:extLst>
        </xdr:cNvPr>
        <xdr:cNvSpPr txBox="1"/>
      </xdr:nvSpPr>
      <xdr:spPr>
        <a:xfrm>
          <a:off x="1644015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677" name="直線コネクタ 676">
          <a:extLst>
            <a:ext uri="{FF2B5EF4-FFF2-40B4-BE49-F238E27FC236}">
              <a16:creationId xmlns:a16="http://schemas.microsoft.com/office/drawing/2014/main" id="{639BE561-C05D-4E69-A873-797F8D0DBF36}"/>
            </a:ext>
          </a:extLst>
        </xdr:cNvPr>
        <xdr:cNvCxnSpPr/>
      </xdr:nvCxnSpPr>
      <xdr:spPr>
        <a:xfrm>
          <a:off x="16459200" y="1143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65</xdr:row>
      <xdr:rowOff>143527</xdr:rowOff>
    </xdr:from>
    <xdr:ext cx="467179" cy="259045"/>
    <xdr:sp macro="" textlink="">
      <xdr:nvSpPr>
        <xdr:cNvPr id="678" name="テキスト ボックス 677">
          <a:extLst>
            <a:ext uri="{FF2B5EF4-FFF2-40B4-BE49-F238E27FC236}">
              <a16:creationId xmlns:a16="http://schemas.microsoft.com/office/drawing/2014/main" id="{65EA4AA2-A904-49E5-864B-E922CA2E7E3A}"/>
            </a:ext>
          </a:extLst>
        </xdr:cNvPr>
        <xdr:cNvSpPr txBox="1"/>
      </xdr:nvSpPr>
      <xdr:spPr>
        <a:xfrm>
          <a:off x="16047266" y="11285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64</xdr:row>
      <xdr:rowOff>76200</xdr:rowOff>
    </xdr:from>
    <xdr:to>
      <xdr:col>120</xdr:col>
      <xdr:colOff>114300</xdr:colOff>
      <xdr:row>64</xdr:row>
      <xdr:rowOff>76200</xdr:rowOff>
    </xdr:to>
    <xdr:cxnSp macro="">
      <xdr:nvCxnSpPr>
        <xdr:cNvPr id="679" name="直線コネクタ 678">
          <a:extLst>
            <a:ext uri="{FF2B5EF4-FFF2-40B4-BE49-F238E27FC236}">
              <a16:creationId xmlns:a16="http://schemas.microsoft.com/office/drawing/2014/main" id="{225789BE-CE62-4211-86AB-C591FCD85EAD}"/>
            </a:ext>
          </a:extLst>
        </xdr:cNvPr>
        <xdr:cNvCxnSpPr/>
      </xdr:nvCxnSpPr>
      <xdr:spPr>
        <a:xfrm>
          <a:off x="16459200" y="1104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680" name="テキスト ボックス 679">
          <a:extLst>
            <a:ext uri="{FF2B5EF4-FFF2-40B4-BE49-F238E27FC236}">
              <a16:creationId xmlns:a16="http://schemas.microsoft.com/office/drawing/2014/main" id="{90B6CA96-CF7C-48E7-A0AA-05F19A9CBEB6}"/>
            </a:ext>
          </a:extLst>
        </xdr:cNvPr>
        <xdr:cNvSpPr txBox="1"/>
      </xdr:nvSpPr>
      <xdr:spPr>
        <a:xfrm>
          <a:off x="16047266" y="1090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681" name="直線コネクタ 680">
          <a:extLst>
            <a:ext uri="{FF2B5EF4-FFF2-40B4-BE49-F238E27FC236}">
              <a16:creationId xmlns:a16="http://schemas.microsoft.com/office/drawing/2014/main" id="{D302B5D0-B4FE-430B-BAF5-EC98D3ED72A9}"/>
            </a:ext>
          </a:extLst>
        </xdr:cNvPr>
        <xdr:cNvCxnSpPr/>
      </xdr:nvCxnSpPr>
      <xdr:spPr>
        <a:xfrm>
          <a:off x="16459200" y="1066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682" name="テキスト ボックス 681">
          <a:extLst>
            <a:ext uri="{FF2B5EF4-FFF2-40B4-BE49-F238E27FC236}">
              <a16:creationId xmlns:a16="http://schemas.microsoft.com/office/drawing/2014/main" id="{E544E582-7277-4431-8722-B8837D995729}"/>
            </a:ext>
          </a:extLst>
        </xdr:cNvPr>
        <xdr:cNvSpPr txBox="1"/>
      </xdr:nvSpPr>
      <xdr:spPr>
        <a:xfrm>
          <a:off x="16047266" y="10523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683" name="直線コネクタ 682">
          <a:extLst>
            <a:ext uri="{FF2B5EF4-FFF2-40B4-BE49-F238E27FC236}">
              <a16:creationId xmlns:a16="http://schemas.microsoft.com/office/drawing/2014/main" id="{3721C518-EB34-4BB7-8353-F2B8482F2DCA}"/>
            </a:ext>
          </a:extLst>
        </xdr:cNvPr>
        <xdr:cNvCxnSpPr/>
      </xdr:nvCxnSpPr>
      <xdr:spPr>
        <a:xfrm>
          <a:off x="16459200" y="10287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684" name="テキスト ボックス 683">
          <a:extLst>
            <a:ext uri="{FF2B5EF4-FFF2-40B4-BE49-F238E27FC236}">
              <a16:creationId xmlns:a16="http://schemas.microsoft.com/office/drawing/2014/main" id="{2CEEEBB1-9C92-4802-A8B7-EBDEF3035357}"/>
            </a:ext>
          </a:extLst>
        </xdr:cNvPr>
        <xdr:cNvSpPr txBox="1"/>
      </xdr:nvSpPr>
      <xdr:spPr>
        <a:xfrm>
          <a:off x="16047266" y="10142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685" name="直線コネクタ 684">
          <a:extLst>
            <a:ext uri="{FF2B5EF4-FFF2-40B4-BE49-F238E27FC236}">
              <a16:creationId xmlns:a16="http://schemas.microsoft.com/office/drawing/2014/main" id="{C5238C45-E4E5-4C5A-A358-089D0C1814B0}"/>
            </a:ext>
          </a:extLst>
        </xdr:cNvPr>
        <xdr:cNvCxnSpPr/>
      </xdr:nvCxnSpPr>
      <xdr:spPr>
        <a:xfrm>
          <a:off x="16459200" y="9902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686" name="テキスト ボックス 685">
          <a:extLst>
            <a:ext uri="{FF2B5EF4-FFF2-40B4-BE49-F238E27FC236}">
              <a16:creationId xmlns:a16="http://schemas.microsoft.com/office/drawing/2014/main" id="{DA994DAC-66F5-4E67-AF36-241D14A3FA8E}"/>
            </a:ext>
          </a:extLst>
        </xdr:cNvPr>
        <xdr:cNvSpPr txBox="1"/>
      </xdr:nvSpPr>
      <xdr:spPr>
        <a:xfrm>
          <a:off x="16047266" y="9765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687" name="直線コネクタ 686">
          <a:extLst>
            <a:ext uri="{FF2B5EF4-FFF2-40B4-BE49-F238E27FC236}">
              <a16:creationId xmlns:a16="http://schemas.microsoft.com/office/drawing/2014/main" id="{CADE70BE-1162-4444-8DEF-4D1569FAFB9D}"/>
            </a:ext>
          </a:extLst>
        </xdr:cNvPr>
        <xdr:cNvCxnSpPr/>
      </xdr:nvCxnSpPr>
      <xdr:spPr>
        <a:xfrm>
          <a:off x="16459200" y="9521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124477</xdr:rowOff>
    </xdr:from>
    <xdr:ext cx="467179" cy="259045"/>
    <xdr:sp macro="" textlink="">
      <xdr:nvSpPr>
        <xdr:cNvPr id="688" name="テキスト ボックス 687">
          <a:extLst>
            <a:ext uri="{FF2B5EF4-FFF2-40B4-BE49-F238E27FC236}">
              <a16:creationId xmlns:a16="http://schemas.microsoft.com/office/drawing/2014/main" id="{2536824C-362D-4DF9-AC4B-4B699804B5DB}"/>
            </a:ext>
          </a:extLst>
        </xdr:cNvPr>
        <xdr:cNvSpPr txBox="1"/>
      </xdr:nvSpPr>
      <xdr:spPr>
        <a:xfrm>
          <a:off x="16047266" y="9384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689" name="直線コネクタ 688">
          <a:extLst>
            <a:ext uri="{FF2B5EF4-FFF2-40B4-BE49-F238E27FC236}">
              <a16:creationId xmlns:a16="http://schemas.microsoft.com/office/drawing/2014/main" id="{CF1EB161-F4C5-4015-9A8B-A3A8ADE78B6B}"/>
            </a:ext>
          </a:extLst>
        </xdr:cNvPr>
        <xdr:cNvCxnSpPr/>
      </xdr:nvCxnSpPr>
      <xdr:spPr>
        <a:xfrm>
          <a:off x="16459200" y="914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690" name="テキスト ボックス 689">
          <a:extLst>
            <a:ext uri="{FF2B5EF4-FFF2-40B4-BE49-F238E27FC236}">
              <a16:creationId xmlns:a16="http://schemas.microsoft.com/office/drawing/2014/main" id="{F28DAFC8-9240-4E16-8808-7906E3E06592}"/>
            </a:ext>
          </a:extLst>
        </xdr:cNvPr>
        <xdr:cNvSpPr txBox="1"/>
      </xdr:nvSpPr>
      <xdr:spPr>
        <a:xfrm>
          <a:off x="16047266" y="900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691" name="【学校施設】&#10;一人当たり面積グラフ枠">
          <a:extLst>
            <a:ext uri="{FF2B5EF4-FFF2-40B4-BE49-F238E27FC236}">
              <a16:creationId xmlns:a16="http://schemas.microsoft.com/office/drawing/2014/main" id="{CD3D6ECE-512B-4620-9E10-7F7B8A22892C}"/>
            </a:ext>
          </a:extLst>
        </xdr:cNvPr>
        <xdr:cNvSpPr/>
      </xdr:nvSpPr>
      <xdr:spPr>
        <a:xfrm>
          <a:off x="16459200" y="914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90678</xdr:rowOff>
    </xdr:from>
    <xdr:to>
      <xdr:col>116</xdr:col>
      <xdr:colOff>62864</xdr:colOff>
      <xdr:row>64</xdr:row>
      <xdr:rowOff>86106</xdr:rowOff>
    </xdr:to>
    <xdr:cxnSp macro="">
      <xdr:nvCxnSpPr>
        <xdr:cNvPr id="692" name="直線コネクタ 691">
          <a:extLst>
            <a:ext uri="{FF2B5EF4-FFF2-40B4-BE49-F238E27FC236}">
              <a16:creationId xmlns:a16="http://schemas.microsoft.com/office/drawing/2014/main" id="{F7B4ED9E-7FC6-490A-962C-7880ECCE1E0F}"/>
            </a:ext>
          </a:extLst>
        </xdr:cNvPr>
        <xdr:cNvCxnSpPr/>
      </xdr:nvCxnSpPr>
      <xdr:spPr>
        <a:xfrm flipV="1">
          <a:off x="19947254" y="9524238"/>
          <a:ext cx="0" cy="15365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89933</xdr:rowOff>
    </xdr:from>
    <xdr:ext cx="469744" cy="259045"/>
    <xdr:sp macro="" textlink="">
      <xdr:nvSpPr>
        <xdr:cNvPr id="693" name="【学校施設】&#10;一人当たり面積最小値テキスト">
          <a:extLst>
            <a:ext uri="{FF2B5EF4-FFF2-40B4-BE49-F238E27FC236}">
              <a16:creationId xmlns:a16="http://schemas.microsoft.com/office/drawing/2014/main" id="{2484CF9A-DDCC-4A10-BFBF-5871E88CE7EF}"/>
            </a:ext>
          </a:extLst>
        </xdr:cNvPr>
        <xdr:cNvSpPr txBox="1"/>
      </xdr:nvSpPr>
      <xdr:spPr>
        <a:xfrm>
          <a:off x="19985990" y="110665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0.974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86106</xdr:rowOff>
    </xdr:from>
    <xdr:to>
      <xdr:col>116</xdr:col>
      <xdr:colOff>152400</xdr:colOff>
      <xdr:row>64</xdr:row>
      <xdr:rowOff>86106</xdr:rowOff>
    </xdr:to>
    <xdr:cxnSp macro="">
      <xdr:nvCxnSpPr>
        <xdr:cNvPr id="694" name="直線コネクタ 693">
          <a:extLst>
            <a:ext uri="{FF2B5EF4-FFF2-40B4-BE49-F238E27FC236}">
              <a16:creationId xmlns:a16="http://schemas.microsoft.com/office/drawing/2014/main" id="{E647818D-5325-407B-A831-A7EB1008BB9B}"/>
            </a:ext>
          </a:extLst>
        </xdr:cNvPr>
        <xdr:cNvCxnSpPr/>
      </xdr:nvCxnSpPr>
      <xdr:spPr>
        <a:xfrm>
          <a:off x="19885660" y="1106081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37355</xdr:rowOff>
    </xdr:from>
    <xdr:ext cx="469744" cy="259045"/>
    <xdr:sp macro="" textlink="">
      <xdr:nvSpPr>
        <xdr:cNvPr id="695" name="【学校施設】&#10;一人当たり面積最大値テキスト">
          <a:extLst>
            <a:ext uri="{FF2B5EF4-FFF2-40B4-BE49-F238E27FC236}">
              <a16:creationId xmlns:a16="http://schemas.microsoft.com/office/drawing/2014/main" id="{5739E4EC-5632-4AA7-B3D6-0AE5DBF98957}"/>
            </a:ext>
          </a:extLst>
        </xdr:cNvPr>
        <xdr:cNvSpPr txBox="1"/>
      </xdr:nvSpPr>
      <xdr:spPr>
        <a:xfrm>
          <a:off x="19985990" y="92956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5.012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90678</xdr:rowOff>
    </xdr:from>
    <xdr:to>
      <xdr:col>116</xdr:col>
      <xdr:colOff>152400</xdr:colOff>
      <xdr:row>55</xdr:row>
      <xdr:rowOff>90678</xdr:rowOff>
    </xdr:to>
    <xdr:cxnSp macro="">
      <xdr:nvCxnSpPr>
        <xdr:cNvPr id="696" name="直線コネクタ 695">
          <a:extLst>
            <a:ext uri="{FF2B5EF4-FFF2-40B4-BE49-F238E27FC236}">
              <a16:creationId xmlns:a16="http://schemas.microsoft.com/office/drawing/2014/main" id="{F3B54B99-F18E-4903-B8BA-83CCCF753FFA}"/>
            </a:ext>
          </a:extLst>
        </xdr:cNvPr>
        <xdr:cNvCxnSpPr/>
      </xdr:nvCxnSpPr>
      <xdr:spPr>
        <a:xfrm>
          <a:off x="19885660" y="952423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60</xdr:row>
      <xdr:rowOff>3700</xdr:rowOff>
    </xdr:from>
    <xdr:ext cx="469744" cy="259045"/>
    <xdr:sp macro="" textlink="">
      <xdr:nvSpPr>
        <xdr:cNvPr id="697" name="【学校施設】&#10;一人当たり面積平均値テキスト">
          <a:extLst>
            <a:ext uri="{FF2B5EF4-FFF2-40B4-BE49-F238E27FC236}">
              <a16:creationId xmlns:a16="http://schemas.microsoft.com/office/drawing/2014/main" id="{1845BAC1-A758-419D-BD33-215ABAF949A3}"/>
            </a:ext>
          </a:extLst>
        </xdr:cNvPr>
        <xdr:cNvSpPr txBox="1"/>
      </xdr:nvSpPr>
      <xdr:spPr>
        <a:xfrm>
          <a:off x="19985990" y="1029070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60</xdr:row>
      <xdr:rowOff>152273</xdr:rowOff>
    </xdr:from>
    <xdr:to>
      <xdr:col>116</xdr:col>
      <xdr:colOff>114300</xdr:colOff>
      <xdr:row>61</xdr:row>
      <xdr:rowOff>82423</xdr:rowOff>
    </xdr:to>
    <xdr:sp macro="" textlink="">
      <xdr:nvSpPr>
        <xdr:cNvPr id="698" name="フローチャート: 判断 697">
          <a:extLst>
            <a:ext uri="{FF2B5EF4-FFF2-40B4-BE49-F238E27FC236}">
              <a16:creationId xmlns:a16="http://schemas.microsoft.com/office/drawing/2014/main" id="{E4E33C70-81B1-4D5B-8E43-460FB1821254}"/>
            </a:ext>
          </a:extLst>
        </xdr:cNvPr>
        <xdr:cNvSpPr/>
      </xdr:nvSpPr>
      <xdr:spPr>
        <a:xfrm>
          <a:off x="19904710" y="10439273"/>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60</xdr:row>
      <xdr:rowOff>164465</xdr:rowOff>
    </xdr:from>
    <xdr:to>
      <xdr:col>112</xdr:col>
      <xdr:colOff>38100</xdr:colOff>
      <xdr:row>61</xdr:row>
      <xdr:rowOff>94615</xdr:rowOff>
    </xdr:to>
    <xdr:sp macro="" textlink="">
      <xdr:nvSpPr>
        <xdr:cNvPr id="699" name="フローチャート: 判断 698">
          <a:extLst>
            <a:ext uri="{FF2B5EF4-FFF2-40B4-BE49-F238E27FC236}">
              <a16:creationId xmlns:a16="http://schemas.microsoft.com/office/drawing/2014/main" id="{A5014C35-FA57-40DA-A98D-E9091D6CEF66}"/>
            </a:ext>
          </a:extLst>
        </xdr:cNvPr>
        <xdr:cNvSpPr/>
      </xdr:nvSpPr>
      <xdr:spPr>
        <a:xfrm>
          <a:off x="19161760" y="10455275"/>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60</xdr:row>
      <xdr:rowOff>169418</xdr:rowOff>
    </xdr:from>
    <xdr:to>
      <xdr:col>107</xdr:col>
      <xdr:colOff>101600</xdr:colOff>
      <xdr:row>61</xdr:row>
      <xdr:rowOff>99568</xdr:rowOff>
    </xdr:to>
    <xdr:sp macro="" textlink="">
      <xdr:nvSpPr>
        <xdr:cNvPr id="700" name="フローチャート: 判断 699">
          <a:extLst>
            <a:ext uri="{FF2B5EF4-FFF2-40B4-BE49-F238E27FC236}">
              <a16:creationId xmlns:a16="http://schemas.microsoft.com/office/drawing/2014/main" id="{5634B798-FD91-444B-AE0E-9B9FC29EB57C}"/>
            </a:ext>
          </a:extLst>
        </xdr:cNvPr>
        <xdr:cNvSpPr/>
      </xdr:nvSpPr>
      <xdr:spPr>
        <a:xfrm>
          <a:off x="18345150" y="10460228"/>
          <a:ext cx="9779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61</xdr:row>
      <xdr:rowOff>26543</xdr:rowOff>
    </xdr:from>
    <xdr:to>
      <xdr:col>102</xdr:col>
      <xdr:colOff>165100</xdr:colOff>
      <xdr:row>61</xdr:row>
      <xdr:rowOff>128143</xdr:rowOff>
    </xdr:to>
    <xdr:sp macro="" textlink="">
      <xdr:nvSpPr>
        <xdr:cNvPr id="701" name="フローチャート: 判断 700">
          <a:extLst>
            <a:ext uri="{FF2B5EF4-FFF2-40B4-BE49-F238E27FC236}">
              <a16:creationId xmlns:a16="http://schemas.microsoft.com/office/drawing/2014/main" id="{40E83EA8-0E54-482E-BE76-3B127B57CFA7}"/>
            </a:ext>
          </a:extLst>
        </xdr:cNvPr>
        <xdr:cNvSpPr/>
      </xdr:nvSpPr>
      <xdr:spPr>
        <a:xfrm>
          <a:off x="17547590" y="10481183"/>
          <a:ext cx="109220" cy="10922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61</xdr:row>
      <xdr:rowOff>24638</xdr:rowOff>
    </xdr:from>
    <xdr:to>
      <xdr:col>98</xdr:col>
      <xdr:colOff>38100</xdr:colOff>
      <xdr:row>61</xdr:row>
      <xdr:rowOff>126238</xdr:rowOff>
    </xdr:to>
    <xdr:sp macro="" textlink="">
      <xdr:nvSpPr>
        <xdr:cNvPr id="702" name="フローチャート: 判断 701">
          <a:extLst>
            <a:ext uri="{FF2B5EF4-FFF2-40B4-BE49-F238E27FC236}">
              <a16:creationId xmlns:a16="http://schemas.microsoft.com/office/drawing/2014/main" id="{C01B0184-4831-4530-8CA0-9D813BDDAF11}"/>
            </a:ext>
          </a:extLst>
        </xdr:cNvPr>
        <xdr:cNvSpPr/>
      </xdr:nvSpPr>
      <xdr:spPr>
        <a:xfrm>
          <a:off x="16761460" y="10479278"/>
          <a:ext cx="78740" cy="10922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703" name="テキスト ボックス 702">
          <a:extLst>
            <a:ext uri="{FF2B5EF4-FFF2-40B4-BE49-F238E27FC236}">
              <a16:creationId xmlns:a16="http://schemas.microsoft.com/office/drawing/2014/main" id="{08F8FE00-65BC-4D55-838E-75CF2BC87394}"/>
            </a:ext>
          </a:extLst>
        </xdr:cNvPr>
        <xdr:cNvSpPr txBox="1"/>
      </xdr:nvSpPr>
      <xdr:spPr>
        <a:xfrm>
          <a:off x="1977644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704" name="テキスト ボックス 703">
          <a:extLst>
            <a:ext uri="{FF2B5EF4-FFF2-40B4-BE49-F238E27FC236}">
              <a16:creationId xmlns:a16="http://schemas.microsoft.com/office/drawing/2014/main" id="{5E8C01C4-BA35-477F-B417-8BAC6F680E05}"/>
            </a:ext>
          </a:extLst>
        </xdr:cNvPr>
        <xdr:cNvSpPr txBox="1"/>
      </xdr:nvSpPr>
      <xdr:spPr>
        <a:xfrm>
          <a:off x="190334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705" name="テキスト ボックス 704">
          <a:extLst>
            <a:ext uri="{FF2B5EF4-FFF2-40B4-BE49-F238E27FC236}">
              <a16:creationId xmlns:a16="http://schemas.microsoft.com/office/drawing/2014/main" id="{D29237A0-E4F7-4426-84FD-AD86BDF3AE7E}"/>
            </a:ext>
          </a:extLst>
        </xdr:cNvPr>
        <xdr:cNvSpPr txBox="1"/>
      </xdr:nvSpPr>
      <xdr:spPr>
        <a:xfrm>
          <a:off x="182283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706" name="テキスト ボックス 705">
          <a:extLst>
            <a:ext uri="{FF2B5EF4-FFF2-40B4-BE49-F238E27FC236}">
              <a16:creationId xmlns:a16="http://schemas.microsoft.com/office/drawing/2014/main" id="{5E4E8BB5-3DF8-41C0-8B76-A8CA7BFC4254}"/>
            </a:ext>
          </a:extLst>
        </xdr:cNvPr>
        <xdr:cNvSpPr txBox="1"/>
      </xdr:nvSpPr>
      <xdr:spPr>
        <a:xfrm>
          <a:off x="174307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707" name="テキスト ボックス 706">
          <a:extLst>
            <a:ext uri="{FF2B5EF4-FFF2-40B4-BE49-F238E27FC236}">
              <a16:creationId xmlns:a16="http://schemas.microsoft.com/office/drawing/2014/main" id="{67FB3855-6DE6-49E9-8D42-685B8C786D41}"/>
            </a:ext>
          </a:extLst>
        </xdr:cNvPr>
        <xdr:cNvSpPr txBox="1"/>
      </xdr:nvSpPr>
      <xdr:spPr>
        <a:xfrm>
          <a:off x="166331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169037</xdr:rowOff>
    </xdr:from>
    <xdr:to>
      <xdr:col>116</xdr:col>
      <xdr:colOff>114300</xdr:colOff>
      <xdr:row>62</xdr:row>
      <xdr:rowOff>99187</xdr:rowOff>
    </xdr:to>
    <xdr:sp macro="" textlink="">
      <xdr:nvSpPr>
        <xdr:cNvPr id="708" name="楕円 707">
          <a:extLst>
            <a:ext uri="{FF2B5EF4-FFF2-40B4-BE49-F238E27FC236}">
              <a16:creationId xmlns:a16="http://schemas.microsoft.com/office/drawing/2014/main" id="{D88B7731-7E35-4654-8CAC-EAE7AAC20C08}"/>
            </a:ext>
          </a:extLst>
        </xdr:cNvPr>
        <xdr:cNvSpPr/>
      </xdr:nvSpPr>
      <xdr:spPr>
        <a:xfrm>
          <a:off x="19904710" y="10631297"/>
          <a:ext cx="9779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61</xdr:row>
      <xdr:rowOff>147464</xdr:rowOff>
    </xdr:from>
    <xdr:ext cx="469744" cy="259045"/>
    <xdr:sp macro="" textlink="">
      <xdr:nvSpPr>
        <xdr:cNvPr id="709" name="【学校施設】&#10;一人当たり面積該当値テキスト">
          <a:extLst>
            <a:ext uri="{FF2B5EF4-FFF2-40B4-BE49-F238E27FC236}">
              <a16:creationId xmlns:a16="http://schemas.microsoft.com/office/drawing/2014/main" id="{4FFB8D07-0410-4994-9EAD-81B4EB227058}"/>
            </a:ext>
          </a:extLst>
        </xdr:cNvPr>
        <xdr:cNvSpPr txBox="1"/>
      </xdr:nvSpPr>
      <xdr:spPr>
        <a:xfrm>
          <a:off x="19985990" y="106040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12446</xdr:rowOff>
    </xdr:from>
    <xdr:to>
      <xdr:col>112</xdr:col>
      <xdr:colOff>38100</xdr:colOff>
      <xdr:row>62</xdr:row>
      <xdr:rowOff>114046</xdr:rowOff>
    </xdr:to>
    <xdr:sp macro="" textlink="">
      <xdr:nvSpPr>
        <xdr:cNvPr id="710" name="楕円 709">
          <a:extLst>
            <a:ext uri="{FF2B5EF4-FFF2-40B4-BE49-F238E27FC236}">
              <a16:creationId xmlns:a16="http://schemas.microsoft.com/office/drawing/2014/main" id="{1AF0D813-F10A-4B58-B8FF-0A622CAEE016}"/>
            </a:ext>
          </a:extLst>
        </xdr:cNvPr>
        <xdr:cNvSpPr/>
      </xdr:nvSpPr>
      <xdr:spPr>
        <a:xfrm>
          <a:off x="19161760" y="10646156"/>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62</xdr:row>
      <xdr:rowOff>48387</xdr:rowOff>
    </xdr:from>
    <xdr:to>
      <xdr:col>116</xdr:col>
      <xdr:colOff>63500</xdr:colOff>
      <xdr:row>62</xdr:row>
      <xdr:rowOff>63246</xdr:rowOff>
    </xdr:to>
    <xdr:cxnSp macro="">
      <xdr:nvCxnSpPr>
        <xdr:cNvPr id="711" name="直線コネクタ 710">
          <a:extLst>
            <a:ext uri="{FF2B5EF4-FFF2-40B4-BE49-F238E27FC236}">
              <a16:creationId xmlns:a16="http://schemas.microsoft.com/office/drawing/2014/main" id="{B0E63BDC-4CFE-48B2-B582-A58253325F28}"/>
            </a:ext>
          </a:extLst>
        </xdr:cNvPr>
        <xdr:cNvCxnSpPr/>
      </xdr:nvCxnSpPr>
      <xdr:spPr>
        <a:xfrm flipV="1">
          <a:off x="19204940" y="10680192"/>
          <a:ext cx="74295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61</xdr:row>
      <xdr:rowOff>96266</xdr:rowOff>
    </xdr:from>
    <xdr:to>
      <xdr:col>107</xdr:col>
      <xdr:colOff>101600</xdr:colOff>
      <xdr:row>62</xdr:row>
      <xdr:rowOff>26416</xdr:rowOff>
    </xdr:to>
    <xdr:sp macro="" textlink="">
      <xdr:nvSpPr>
        <xdr:cNvPr id="712" name="楕円 711">
          <a:extLst>
            <a:ext uri="{FF2B5EF4-FFF2-40B4-BE49-F238E27FC236}">
              <a16:creationId xmlns:a16="http://schemas.microsoft.com/office/drawing/2014/main" id="{0D9C7029-29DF-4815-8243-CF228BDAB022}"/>
            </a:ext>
          </a:extLst>
        </xdr:cNvPr>
        <xdr:cNvSpPr/>
      </xdr:nvSpPr>
      <xdr:spPr>
        <a:xfrm>
          <a:off x="18345150" y="10550906"/>
          <a:ext cx="9779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61</xdr:row>
      <xdr:rowOff>147066</xdr:rowOff>
    </xdr:from>
    <xdr:to>
      <xdr:col>111</xdr:col>
      <xdr:colOff>177800</xdr:colOff>
      <xdr:row>62</xdr:row>
      <xdr:rowOff>63246</xdr:rowOff>
    </xdr:to>
    <xdr:cxnSp macro="">
      <xdr:nvCxnSpPr>
        <xdr:cNvPr id="713" name="直線コネクタ 712">
          <a:extLst>
            <a:ext uri="{FF2B5EF4-FFF2-40B4-BE49-F238E27FC236}">
              <a16:creationId xmlns:a16="http://schemas.microsoft.com/office/drawing/2014/main" id="{4E76AA6A-D9A1-45BB-B508-CE14B1BFFDA3}"/>
            </a:ext>
          </a:extLst>
        </xdr:cNvPr>
        <xdr:cNvCxnSpPr/>
      </xdr:nvCxnSpPr>
      <xdr:spPr>
        <a:xfrm>
          <a:off x="18399760" y="10603611"/>
          <a:ext cx="805180" cy="857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61</xdr:row>
      <xdr:rowOff>121412</xdr:rowOff>
    </xdr:from>
    <xdr:to>
      <xdr:col>102</xdr:col>
      <xdr:colOff>165100</xdr:colOff>
      <xdr:row>62</xdr:row>
      <xdr:rowOff>51562</xdr:rowOff>
    </xdr:to>
    <xdr:sp macro="" textlink="">
      <xdr:nvSpPr>
        <xdr:cNvPr id="714" name="楕円 713">
          <a:extLst>
            <a:ext uri="{FF2B5EF4-FFF2-40B4-BE49-F238E27FC236}">
              <a16:creationId xmlns:a16="http://schemas.microsoft.com/office/drawing/2014/main" id="{0CDD75DF-B5EF-489F-BE3C-B0E0C3AFDF24}"/>
            </a:ext>
          </a:extLst>
        </xdr:cNvPr>
        <xdr:cNvSpPr/>
      </xdr:nvSpPr>
      <xdr:spPr>
        <a:xfrm>
          <a:off x="17547590" y="10581767"/>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61</xdr:row>
      <xdr:rowOff>147066</xdr:rowOff>
    </xdr:from>
    <xdr:to>
      <xdr:col>107</xdr:col>
      <xdr:colOff>50800</xdr:colOff>
      <xdr:row>62</xdr:row>
      <xdr:rowOff>762</xdr:rowOff>
    </xdr:to>
    <xdr:cxnSp macro="">
      <xdr:nvCxnSpPr>
        <xdr:cNvPr id="715" name="直線コネクタ 714">
          <a:extLst>
            <a:ext uri="{FF2B5EF4-FFF2-40B4-BE49-F238E27FC236}">
              <a16:creationId xmlns:a16="http://schemas.microsoft.com/office/drawing/2014/main" id="{71BF8540-500D-4100-9DBA-3FC22E77C16C}"/>
            </a:ext>
          </a:extLst>
        </xdr:cNvPr>
        <xdr:cNvCxnSpPr/>
      </xdr:nvCxnSpPr>
      <xdr:spPr>
        <a:xfrm flipV="1">
          <a:off x="17602200" y="10603611"/>
          <a:ext cx="797560" cy="270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61</xdr:row>
      <xdr:rowOff>146558</xdr:rowOff>
    </xdr:from>
    <xdr:to>
      <xdr:col>98</xdr:col>
      <xdr:colOff>38100</xdr:colOff>
      <xdr:row>62</xdr:row>
      <xdr:rowOff>76708</xdr:rowOff>
    </xdr:to>
    <xdr:sp macro="" textlink="">
      <xdr:nvSpPr>
        <xdr:cNvPr id="716" name="楕円 715">
          <a:extLst>
            <a:ext uri="{FF2B5EF4-FFF2-40B4-BE49-F238E27FC236}">
              <a16:creationId xmlns:a16="http://schemas.microsoft.com/office/drawing/2014/main" id="{34761C76-EFA1-41F8-8E82-7ACFB10C423D}"/>
            </a:ext>
          </a:extLst>
        </xdr:cNvPr>
        <xdr:cNvSpPr/>
      </xdr:nvSpPr>
      <xdr:spPr>
        <a:xfrm>
          <a:off x="16761460" y="10603103"/>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62</xdr:row>
      <xdr:rowOff>762</xdr:rowOff>
    </xdr:from>
    <xdr:to>
      <xdr:col>102</xdr:col>
      <xdr:colOff>114300</xdr:colOff>
      <xdr:row>62</xdr:row>
      <xdr:rowOff>25908</xdr:rowOff>
    </xdr:to>
    <xdr:cxnSp macro="">
      <xdr:nvCxnSpPr>
        <xdr:cNvPr id="717" name="直線コネクタ 716">
          <a:extLst>
            <a:ext uri="{FF2B5EF4-FFF2-40B4-BE49-F238E27FC236}">
              <a16:creationId xmlns:a16="http://schemas.microsoft.com/office/drawing/2014/main" id="{305E96ED-6E6E-4754-A8BA-9C171564CC37}"/>
            </a:ext>
          </a:extLst>
        </xdr:cNvPr>
        <xdr:cNvCxnSpPr/>
      </xdr:nvCxnSpPr>
      <xdr:spPr>
        <a:xfrm flipV="1">
          <a:off x="16804640" y="10630662"/>
          <a:ext cx="797560" cy="213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59</xdr:row>
      <xdr:rowOff>111142</xdr:rowOff>
    </xdr:from>
    <xdr:ext cx="469744" cy="259045"/>
    <xdr:sp macro="" textlink="">
      <xdr:nvSpPr>
        <xdr:cNvPr id="718" name="n_1aveValue【学校施設】&#10;一人当たり面積">
          <a:extLst>
            <a:ext uri="{FF2B5EF4-FFF2-40B4-BE49-F238E27FC236}">
              <a16:creationId xmlns:a16="http://schemas.microsoft.com/office/drawing/2014/main" id="{405F3EF8-BF9C-43D3-B468-E09BBAB60031}"/>
            </a:ext>
          </a:extLst>
        </xdr:cNvPr>
        <xdr:cNvSpPr txBox="1"/>
      </xdr:nvSpPr>
      <xdr:spPr>
        <a:xfrm>
          <a:off x="18982132" y="102266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59</xdr:row>
      <xdr:rowOff>116095</xdr:rowOff>
    </xdr:from>
    <xdr:ext cx="469744" cy="259045"/>
    <xdr:sp macro="" textlink="">
      <xdr:nvSpPr>
        <xdr:cNvPr id="719" name="n_2aveValue【学校施設】&#10;一人当たり面積">
          <a:extLst>
            <a:ext uri="{FF2B5EF4-FFF2-40B4-BE49-F238E27FC236}">
              <a16:creationId xmlns:a16="http://schemas.microsoft.com/office/drawing/2014/main" id="{B7271011-0FEA-4938-987A-70FFCE7EC558}"/>
            </a:ext>
          </a:extLst>
        </xdr:cNvPr>
        <xdr:cNvSpPr txBox="1"/>
      </xdr:nvSpPr>
      <xdr:spPr>
        <a:xfrm>
          <a:off x="18182032" y="102316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59</xdr:row>
      <xdr:rowOff>144670</xdr:rowOff>
    </xdr:from>
    <xdr:ext cx="469744" cy="259045"/>
    <xdr:sp macro="" textlink="">
      <xdr:nvSpPr>
        <xdr:cNvPr id="720" name="n_3aveValue【学校施設】&#10;一人当たり面積">
          <a:extLst>
            <a:ext uri="{FF2B5EF4-FFF2-40B4-BE49-F238E27FC236}">
              <a16:creationId xmlns:a16="http://schemas.microsoft.com/office/drawing/2014/main" id="{C83BD95F-8795-4C88-9DDD-8F33329EE396}"/>
            </a:ext>
          </a:extLst>
        </xdr:cNvPr>
        <xdr:cNvSpPr txBox="1"/>
      </xdr:nvSpPr>
      <xdr:spPr>
        <a:xfrm>
          <a:off x="17384472" y="102583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59</xdr:row>
      <xdr:rowOff>142765</xdr:rowOff>
    </xdr:from>
    <xdr:ext cx="469744" cy="259045"/>
    <xdr:sp macro="" textlink="">
      <xdr:nvSpPr>
        <xdr:cNvPr id="721" name="n_4aveValue【学校施設】&#10;一人当たり面積">
          <a:extLst>
            <a:ext uri="{FF2B5EF4-FFF2-40B4-BE49-F238E27FC236}">
              <a16:creationId xmlns:a16="http://schemas.microsoft.com/office/drawing/2014/main" id="{EC9D2CD8-BFA5-44A8-A333-FE64BB1786EA}"/>
            </a:ext>
          </a:extLst>
        </xdr:cNvPr>
        <xdr:cNvSpPr txBox="1"/>
      </xdr:nvSpPr>
      <xdr:spPr>
        <a:xfrm>
          <a:off x="16588817" y="102564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62</xdr:row>
      <xdr:rowOff>105173</xdr:rowOff>
    </xdr:from>
    <xdr:ext cx="469744" cy="259045"/>
    <xdr:sp macro="" textlink="">
      <xdr:nvSpPr>
        <xdr:cNvPr id="722" name="n_1mainValue【学校施設】&#10;一人当たり面積">
          <a:extLst>
            <a:ext uri="{FF2B5EF4-FFF2-40B4-BE49-F238E27FC236}">
              <a16:creationId xmlns:a16="http://schemas.microsoft.com/office/drawing/2014/main" id="{7D4A56B8-2974-4AF5-A15A-740AAC5788CE}"/>
            </a:ext>
          </a:extLst>
        </xdr:cNvPr>
        <xdr:cNvSpPr txBox="1"/>
      </xdr:nvSpPr>
      <xdr:spPr>
        <a:xfrm>
          <a:off x="18982132" y="107331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62</xdr:row>
      <xdr:rowOff>17543</xdr:rowOff>
    </xdr:from>
    <xdr:ext cx="469744" cy="259045"/>
    <xdr:sp macro="" textlink="">
      <xdr:nvSpPr>
        <xdr:cNvPr id="723" name="n_2mainValue【学校施設】&#10;一人当たり面積">
          <a:extLst>
            <a:ext uri="{FF2B5EF4-FFF2-40B4-BE49-F238E27FC236}">
              <a16:creationId xmlns:a16="http://schemas.microsoft.com/office/drawing/2014/main" id="{D9599BB7-743A-45AD-A6C0-D45D94014373}"/>
            </a:ext>
          </a:extLst>
        </xdr:cNvPr>
        <xdr:cNvSpPr txBox="1"/>
      </xdr:nvSpPr>
      <xdr:spPr>
        <a:xfrm>
          <a:off x="18182032" y="106512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62</xdr:row>
      <xdr:rowOff>42689</xdr:rowOff>
    </xdr:from>
    <xdr:ext cx="469744" cy="259045"/>
    <xdr:sp macro="" textlink="">
      <xdr:nvSpPr>
        <xdr:cNvPr id="724" name="n_3mainValue【学校施設】&#10;一人当たり面積">
          <a:extLst>
            <a:ext uri="{FF2B5EF4-FFF2-40B4-BE49-F238E27FC236}">
              <a16:creationId xmlns:a16="http://schemas.microsoft.com/office/drawing/2014/main" id="{D90B843E-56EB-4347-B273-314FDED79992}"/>
            </a:ext>
          </a:extLst>
        </xdr:cNvPr>
        <xdr:cNvSpPr txBox="1"/>
      </xdr:nvSpPr>
      <xdr:spPr>
        <a:xfrm>
          <a:off x="17384472" y="106744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62</xdr:row>
      <xdr:rowOff>67835</xdr:rowOff>
    </xdr:from>
    <xdr:ext cx="469744" cy="259045"/>
    <xdr:sp macro="" textlink="">
      <xdr:nvSpPr>
        <xdr:cNvPr id="725" name="n_4mainValue【学校施設】&#10;一人当たり面積">
          <a:extLst>
            <a:ext uri="{FF2B5EF4-FFF2-40B4-BE49-F238E27FC236}">
              <a16:creationId xmlns:a16="http://schemas.microsoft.com/office/drawing/2014/main" id="{25508681-FC9C-4096-B745-D3AF50F1335A}"/>
            </a:ext>
          </a:extLst>
        </xdr:cNvPr>
        <xdr:cNvSpPr txBox="1"/>
      </xdr:nvSpPr>
      <xdr:spPr>
        <a:xfrm>
          <a:off x="16588817" y="106958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726" name="正方形/長方形 725">
          <a:extLst>
            <a:ext uri="{FF2B5EF4-FFF2-40B4-BE49-F238E27FC236}">
              <a16:creationId xmlns:a16="http://schemas.microsoft.com/office/drawing/2014/main" id="{EFF8182A-9B92-42B6-AFA0-1C2A148CBBF1}"/>
            </a:ext>
          </a:extLst>
        </xdr:cNvPr>
        <xdr:cNvSpPr/>
      </xdr:nvSpPr>
      <xdr:spPr>
        <a:xfrm>
          <a:off x="11203940" y="1181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727" name="正方形/長方形 726">
          <a:extLst>
            <a:ext uri="{FF2B5EF4-FFF2-40B4-BE49-F238E27FC236}">
              <a16:creationId xmlns:a16="http://schemas.microsoft.com/office/drawing/2014/main" id="{B8C924D9-71C6-4A45-8B1A-8E3C8333EE49}"/>
            </a:ext>
          </a:extLst>
        </xdr:cNvPr>
        <xdr:cNvSpPr/>
      </xdr:nvSpPr>
      <xdr:spPr>
        <a:xfrm>
          <a:off x="113157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728" name="正方形/長方形 727">
          <a:extLst>
            <a:ext uri="{FF2B5EF4-FFF2-40B4-BE49-F238E27FC236}">
              <a16:creationId xmlns:a16="http://schemas.microsoft.com/office/drawing/2014/main" id="{8AAABF2B-D392-4B53-AE50-65E72EAD9D78}"/>
            </a:ext>
          </a:extLst>
        </xdr:cNvPr>
        <xdr:cNvSpPr/>
      </xdr:nvSpPr>
      <xdr:spPr>
        <a:xfrm>
          <a:off x="113157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729" name="正方形/長方形 728">
          <a:extLst>
            <a:ext uri="{FF2B5EF4-FFF2-40B4-BE49-F238E27FC236}">
              <a16:creationId xmlns:a16="http://schemas.microsoft.com/office/drawing/2014/main" id="{FE49154D-2589-40C9-9262-D4D59F85D715}"/>
            </a:ext>
          </a:extLst>
        </xdr:cNvPr>
        <xdr:cNvSpPr/>
      </xdr:nvSpPr>
      <xdr:spPr>
        <a:xfrm>
          <a:off x="1223264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730" name="正方形/長方形 729">
          <a:extLst>
            <a:ext uri="{FF2B5EF4-FFF2-40B4-BE49-F238E27FC236}">
              <a16:creationId xmlns:a16="http://schemas.microsoft.com/office/drawing/2014/main" id="{F8A2D061-227F-41AC-A20C-5C246CDADCD9}"/>
            </a:ext>
          </a:extLst>
        </xdr:cNvPr>
        <xdr:cNvSpPr/>
      </xdr:nvSpPr>
      <xdr:spPr>
        <a:xfrm>
          <a:off x="1223264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731" name="正方形/長方形 730">
          <a:extLst>
            <a:ext uri="{FF2B5EF4-FFF2-40B4-BE49-F238E27FC236}">
              <a16:creationId xmlns:a16="http://schemas.microsoft.com/office/drawing/2014/main" id="{753E4121-EB9D-4135-B342-48F46184F000}"/>
            </a:ext>
          </a:extLst>
        </xdr:cNvPr>
        <xdr:cNvSpPr/>
      </xdr:nvSpPr>
      <xdr:spPr>
        <a:xfrm>
          <a:off x="1326134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732" name="正方形/長方形 731">
          <a:extLst>
            <a:ext uri="{FF2B5EF4-FFF2-40B4-BE49-F238E27FC236}">
              <a16:creationId xmlns:a16="http://schemas.microsoft.com/office/drawing/2014/main" id="{0374FCED-E341-4761-8731-C70BFD1888A4}"/>
            </a:ext>
          </a:extLst>
        </xdr:cNvPr>
        <xdr:cNvSpPr/>
      </xdr:nvSpPr>
      <xdr:spPr>
        <a:xfrm>
          <a:off x="1326134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733" name="正方形/長方形 732">
          <a:extLst>
            <a:ext uri="{FF2B5EF4-FFF2-40B4-BE49-F238E27FC236}">
              <a16:creationId xmlns:a16="http://schemas.microsoft.com/office/drawing/2014/main" id="{2B7E4313-98F2-4E83-BEB0-999F3AFFD6C9}"/>
            </a:ext>
          </a:extLst>
        </xdr:cNvPr>
        <xdr:cNvSpPr/>
      </xdr:nvSpPr>
      <xdr:spPr>
        <a:xfrm>
          <a:off x="11203940" y="12950190"/>
          <a:ext cx="4248150" cy="228981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734" name="正方形/長方形 733">
          <a:extLst>
            <a:ext uri="{FF2B5EF4-FFF2-40B4-BE49-F238E27FC236}">
              <a16:creationId xmlns:a16="http://schemas.microsoft.com/office/drawing/2014/main" id="{18D9B67C-7C05-4DF1-9B4A-120CDB9EE24E}"/>
            </a:ext>
          </a:extLst>
        </xdr:cNvPr>
        <xdr:cNvSpPr/>
      </xdr:nvSpPr>
      <xdr:spPr>
        <a:xfrm>
          <a:off x="16459200" y="1181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735" name="正方形/長方形 734">
          <a:extLst>
            <a:ext uri="{FF2B5EF4-FFF2-40B4-BE49-F238E27FC236}">
              <a16:creationId xmlns:a16="http://schemas.microsoft.com/office/drawing/2014/main" id="{3EA31652-B470-4257-9C97-0C74ADB2BE67}"/>
            </a:ext>
          </a:extLst>
        </xdr:cNvPr>
        <xdr:cNvSpPr/>
      </xdr:nvSpPr>
      <xdr:spPr>
        <a:xfrm>
          <a:off x="1659001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736" name="正方形/長方形 735">
          <a:extLst>
            <a:ext uri="{FF2B5EF4-FFF2-40B4-BE49-F238E27FC236}">
              <a16:creationId xmlns:a16="http://schemas.microsoft.com/office/drawing/2014/main" id="{31F3EDE9-8DBA-47A3-8ADE-E91D54BE4898}"/>
            </a:ext>
          </a:extLst>
        </xdr:cNvPr>
        <xdr:cNvSpPr/>
      </xdr:nvSpPr>
      <xdr:spPr>
        <a:xfrm>
          <a:off x="1659001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737" name="正方形/長方形 736">
          <a:extLst>
            <a:ext uri="{FF2B5EF4-FFF2-40B4-BE49-F238E27FC236}">
              <a16:creationId xmlns:a16="http://schemas.microsoft.com/office/drawing/2014/main" id="{01879A25-2C70-4954-B548-75E81E139F57}"/>
            </a:ext>
          </a:extLst>
        </xdr:cNvPr>
        <xdr:cNvSpPr/>
      </xdr:nvSpPr>
      <xdr:spPr>
        <a:xfrm>
          <a:off x="174879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738" name="正方形/長方形 737">
          <a:extLst>
            <a:ext uri="{FF2B5EF4-FFF2-40B4-BE49-F238E27FC236}">
              <a16:creationId xmlns:a16="http://schemas.microsoft.com/office/drawing/2014/main" id="{E0C9D7F4-E981-41B7-8A1B-D94819ACEB16}"/>
            </a:ext>
          </a:extLst>
        </xdr:cNvPr>
        <xdr:cNvSpPr/>
      </xdr:nvSpPr>
      <xdr:spPr>
        <a:xfrm>
          <a:off x="174879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739" name="正方形/長方形 738">
          <a:extLst>
            <a:ext uri="{FF2B5EF4-FFF2-40B4-BE49-F238E27FC236}">
              <a16:creationId xmlns:a16="http://schemas.microsoft.com/office/drawing/2014/main" id="{A7683E38-054F-4D6A-A646-7C208B3514BA}"/>
            </a:ext>
          </a:extLst>
        </xdr:cNvPr>
        <xdr:cNvSpPr/>
      </xdr:nvSpPr>
      <xdr:spPr>
        <a:xfrm>
          <a:off x="185166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740" name="正方形/長方形 739">
          <a:extLst>
            <a:ext uri="{FF2B5EF4-FFF2-40B4-BE49-F238E27FC236}">
              <a16:creationId xmlns:a16="http://schemas.microsoft.com/office/drawing/2014/main" id="{0474C175-CE9C-4B62-BA63-EE4AD488C7A7}"/>
            </a:ext>
          </a:extLst>
        </xdr:cNvPr>
        <xdr:cNvSpPr/>
      </xdr:nvSpPr>
      <xdr:spPr>
        <a:xfrm>
          <a:off x="185166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741" name="正方形/長方形 740">
          <a:extLst>
            <a:ext uri="{FF2B5EF4-FFF2-40B4-BE49-F238E27FC236}">
              <a16:creationId xmlns:a16="http://schemas.microsoft.com/office/drawing/2014/main" id="{E2ABD273-1D17-488E-965E-B62E7CC4D850}"/>
            </a:ext>
          </a:extLst>
        </xdr:cNvPr>
        <xdr:cNvSpPr/>
      </xdr:nvSpPr>
      <xdr:spPr>
        <a:xfrm>
          <a:off x="16459200" y="12950190"/>
          <a:ext cx="4267200" cy="228981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742" name="正方形/長方形 741">
          <a:extLst>
            <a:ext uri="{FF2B5EF4-FFF2-40B4-BE49-F238E27FC236}">
              <a16:creationId xmlns:a16="http://schemas.microsoft.com/office/drawing/2014/main" id="{647EFD5D-8F39-4ADD-9FA5-7AB050917B65}"/>
            </a:ext>
          </a:extLst>
        </xdr:cNvPr>
        <xdr:cNvSpPr/>
      </xdr:nvSpPr>
      <xdr:spPr>
        <a:xfrm>
          <a:off x="11203940" y="15617190"/>
          <a:ext cx="424815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43" name="正方形/長方形 742">
          <a:extLst>
            <a:ext uri="{FF2B5EF4-FFF2-40B4-BE49-F238E27FC236}">
              <a16:creationId xmlns:a16="http://schemas.microsoft.com/office/drawing/2014/main" id="{4F2C21EF-BECA-40D4-BA35-1F8E06DB08AF}"/>
            </a:ext>
          </a:extLst>
        </xdr:cNvPr>
        <xdr:cNvSpPr/>
      </xdr:nvSpPr>
      <xdr:spPr>
        <a:xfrm>
          <a:off x="113157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44" name="正方形/長方形 743">
          <a:extLst>
            <a:ext uri="{FF2B5EF4-FFF2-40B4-BE49-F238E27FC236}">
              <a16:creationId xmlns:a16="http://schemas.microsoft.com/office/drawing/2014/main" id="{0166C253-9217-4D7F-87F9-D36B4F8930D5}"/>
            </a:ext>
          </a:extLst>
        </xdr:cNvPr>
        <xdr:cNvSpPr/>
      </xdr:nvSpPr>
      <xdr:spPr>
        <a:xfrm>
          <a:off x="113157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45" name="正方形/長方形 744">
          <a:extLst>
            <a:ext uri="{FF2B5EF4-FFF2-40B4-BE49-F238E27FC236}">
              <a16:creationId xmlns:a16="http://schemas.microsoft.com/office/drawing/2014/main" id="{B4CB634D-D806-494B-A641-F666211AF379}"/>
            </a:ext>
          </a:extLst>
        </xdr:cNvPr>
        <xdr:cNvSpPr/>
      </xdr:nvSpPr>
      <xdr:spPr>
        <a:xfrm>
          <a:off x="1223264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46" name="正方形/長方形 745">
          <a:extLst>
            <a:ext uri="{FF2B5EF4-FFF2-40B4-BE49-F238E27FC236}">
              <a16:creationId xmlns:a16="http://schemas.microsoft.com/office/drawing/2014/main" id="{5FE9BC8F-CB44-4E87-A9C8-14642AF6E6F7}"/>
            </a:ext>
          </a:extLst>
        </xdr:cNvPr>
        <xdr:cNvSpPr/>
      </xdr:nvSpPr>
      <xdr:spPr>
        <a:xfrm>
          <a:off x="1223264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47" name="正方形/長方形 746">
          <a:extLst>
            <a:ext uri="{FF2B5EF4-FFF2-40B4-BE49-F238E27FC236}">
              <a16:creationId xmlns:a16="http://schemas.microsoft.com/office/drawing/2014/main" id="{6E46A9A1-6056-4C44-93D8-C50B97A7FEB9}"/>
            </a:ext>
          </a:extLst>
        </xdr:cNvPr>
        <xdr:cNvSpPr/>
      </xdr:nvSpPr>
      <xdr:spPr>
        <a:xfrm>
          <a:off x="1326134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48" name="正方形/長方形 747">
          <a:extLst>
            <a:ext uri="{FF2B5EF4-FFF2-40B4-BE49-F238E27FC236}">
              <a16:creationId xmlns:a16="http://schemas.microsoft.com/office/drawing/2014/main" id="{179A5306-6879-4A39-A8A5-077A845BC8A7}"/>
            </a:ext>
          </a:extLst>
        </xdr:cNvPr>
        <xdr:cNvSpPr/>
      </xdr:nvSpPr>
      <xdr:spPr>
        <a:xfrm>
          <a:off x="1326134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49" name="正方形/長方形 748">
          <a:extLst>
            <a:ext uri="{FF2B5EF4-FFF2-40B4-BE49-F238E27FC236}">
              <a16:creationId xmlns:a16="http://schemas.microsoft.com/office/drawing/2014/main" id="{C6E04246-C317-423D-BB0E-DFBA04CB0D55}"/>
            </a:ext>
          </a:extLst>
        </xdr:cNvPr>
        <xdr:cNvSpPr/>
      </xdr:nvSpPr>
      <xdr:spPr>
        <a:xfrm>
          <a:off x="11203940" y="16760190"/>
          <a:ext cx="424815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750" name="テキスト ボックス 749">
          <a:extLst>
            <a:ext uri="{FF2B5EF4-FFF2-40B4-BE49-F238E27FC236}">
              <a16:creationId xmlns:a16="http://schemas.microsoft.com/office/drawing/2014/main" id="{7822D14D-1210-46AF-8C6D-AB9767C11D22}"/>
            </a:ext>
          </a:extLst>
        </xdr:cNvPr>
        <xdr:cNvSpPr txBox="1"/>
      </xdr:nvSpPr>
      <xdr:spPr>
        <a:xfrm>
          <a:off x="1116584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51" name="直線コネクタ 750">
          <a:extLst>
            <a:ext uri="{FF2B5EF4-FFF2-40B4-BE49-F238E27FC236}">
              <a16:creationId xmlns:a16="http://schemas.microsoft.com/office/drawing/2014/main" id="{A699D733-F4D5-42DA-9CA7-22960DA3BA22}"/>
            </a:ext>
          </a:extLst>
        </xdr:cNvPr>
        <xdr:cNvCxnSpPr/>
      </xdr:nvCxnSpPr>
      <xdr:spPr>
        <a:xfrm>
          <a:off x="11203940" y="19046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752" name="テキスト ボックス 751">
          <a:extLst>
            <a:ext uri="{FF2B5EF4-FFF2-40B4-BE49-F238E27FC236}">
              <a16:creationId xmlns:a16="http://schemas.microsoft.com/office/drawing/2014/main" id="{56D8C9AF-7406-4D10-B7FB-74694C63D3BC}"/>
            </a:ext>
          </a:extLst>
        </xdr:cNvPr>
        <xdr:cNvSpPr txBox="1"/>
      </xdr:nvSpPr>
      <xdr:spPr>
        <a:xfrm>
          <a:off x="10801531" y="18909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108</xdr:row>
      <xdr:rowOff>152400</xdr:rowOff>
    </xdr:from>
    <xdr:to>
      <xdr:col>89</xdr:col>
      <xdr:colOff>177800</xdr:colOff>
      <xdr:row>108</xdr:row>
      <xdr:rowOff>152400</xdr:rowOff>
    </xdr:to>
    <xdr:cxnSp macro="">
      <xdr:nvCxnSpPr>
        <xdr:cNvPr id="753" name="直線コネクタ 752">
          <a:extLst>
            <a:ext uri="{FF2B5EF4-FFF2-40B4-BE49-F238E27FC236}">
              <a16:creationId xmlns:a16="http://schemas.microsoft.com/office/drawing/2014/main" id="{8A8BB17A-2F4D-4FCC-8D7D-B66CFD9AB4F1}"/>
            </a:ext>
          </a:extLst>
        </xdr:cNvPr>
        <xdr:cNvCxnSpPr/>
      </xdr:nvCxnSpPr>
      <xdr:spPr>
        <a:xfrm>
          <a:off x="11203940" y="1866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10177</xdr:rowOff>
    </xdr:from>
    <xdr:ext cx="467179" cy="259045"/>
    <xdr:sp macro="" textlink="">
      <xdr:nvSpPr>
        <xdr:cNvPr id="754" name="テキスト ボックス 753">
          <a:extLst>
            <a:ext uri="{FF2B5EF4-FFF2-40B4-BE49-F238E27FC236}">
              <a16:creationId xmlns:a16="http://schemas.microsoft.com/office/drawing/2014/main" id="{CBD8BD4F-34FC-425C-B0DC-E0F20B83A3D8}"/>
            </a:ext>
          </a:extLst>
        </xdr:cNvPr>
        <xdr:cNvSpPr txBox="1"/>
      </xdr:nvSpPr>
      <xdr:spPr>
        <a:xfrm>
          <a:off x="10801531" y="18528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106</xdr:row>
      <xdr:rowOff>114300</xdr:rowOff>
    </xdr:from>
    <xdr:to>
      <xdr:col>89</xdr:col>
      <xdr:colOff>177800</xdr:colOff>
      <xdr:row>106</xdr:row>
      <xdr:rowOff>114300</xdr:rowOff>
    </xdr:to>
    <xdr:cxnSp macro="">
      <xdr:nvCxnSpPr>
        <xdr:cNvPr id="755" name="直線コネクタ 754">
          <a:extLst>
            <a:ext uri="{FF2B5EF4-FFF2-40B4-BE49-F238E27FC236}">
              <a16:creationId xmlns:a16="http://schemas.microsoft.com/office/drawing/2014/main" id="{851C533C-8D5A-4636-8F45-8A3945163957}"/>
            </a:ext>
          </a:extLst>
        </xdr:cNvPr>
        <xdr:cNvCxnSpPr/>
      </xdr:nvCxnSpPr>
      <xdr:spPr>
        <a:xfrm>
          <a:off x="11203940" y="1828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105</xdr:row>
      <xdr:rowOff>143527</xdr:rowOff>
    </xdr:from>
    <xdr:ext cx="403059" cy="259045"/>
    <xdr:sp macro="" textlink="">
      <xdr:nvSpPr>
        <xdr:cNvPr id="756" name="テキスト ボックス 755">
          <a:extLst>
            <a:ext uri="{FF2B5EF4-FFF2-40B4-BE49-F238E27FC236}">
              <a16:creationId xmlns:a16="http://schemas.microsoft.com/office/drawing/2014/main" id="{F101FF6B-F877-4E50-A086-BDC6F6F1F548}"/>
            </a:ext>
          </a:extLst>
        </xdr:cNvPr>
        <xdr:cNvSpPr txBox="1"/>
      </xdr:nvSpPr>
      <xdr:spPr>
        <a:xfrm>
          <a:off x="10842791" y="18143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104</xdr:row>
      <xdr:rowOff>76200</xdr:rowOff>
    </xdr:from>
    <xdr:to>
      <xdr:col>89</xdr:col>
      <xdr:colOff>177800</xdr:colOff>
      <xdr:row>104</xdr:row>
      <xdr:rowOff>76200</xdr:rowOff>
    </xdr:to>
    <xdr:cxnSp macro="">
      <xdr:nvCxnSpPr>
        <xdr:cNvPr id="757" name="直線コネクタ 756">
          <a:extLst>
            <a:ext uri="{FF2B5EF4-FFF2-40B4-BE49-F238E27FC236}">
              <a16:creationId xmlns:a16="http://schemas.microsoft.com/office/drawing/2014/main" id="{2F6D472F-475E-429C-B388-351E226CA908}"/>
            </a:ext>
          </a:extLst>
        </xdr:cNvPr>
        <xdr:cNvCxnSpPr/>
      </xdr:nvCxnSpPr>
      <xdr:spPr>
        <a:xfrm>
          <a:off x="11203940" y="17907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103</xdr:row>
      <xdr:rowOff>105427</xdr:rowOff>
    </xdr:from>
    <xdr:ext cx="403059" cy="259045"/>
    <xdr:sp macro="" textlink="">
      <xdr:nvSpPr>
        <xdr:cNvPr id="758" name="テキスト ボックス 757">
          <a:extLst>
            <a:ext uri="{FF2B5EF4-FFF2-40B4-BE49-F238E27FC236}">
              <a16:creationId xmlns:a16="http://schemas.microsoft.com/office/drawing/2014/main" id="{E3077865-2837-4AED-8596-BCE66A21DADD}"/>
            </a:ext>
          </a:extLst>
        </xdr:cNvPr>
        <xdr:cNvSpPr txBox="1"/>
      </xdr:nvSpPr>
      <xdr:spPr>
        <a:xfrm>
          <a:off x="10842791" y="17762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102</xdr:row>
      <xdr:rowOff>38100</xdr:rowOff>
    </xdr:from>
    <xdr:to>
      <xdr:col>89</xdr:col>
      <xdr:colOff>177800</xdr:colOff>
      <xdr:row>102</xdr:row>
      <xdr:rowOff>38100</xdr:rowOff>
    </xdr:to>
    <xdr:cxnSp macro="">
      <xdr:nvCxnSpPr>
        <xdr:cNvPr id="759" name="直線コネクタ 758">
          <a:extLst>
            <a:ext uri="{FF2B5EF4-FFF2-40B4-BE49-F238E27FC236}">
              <a16:creationId xmlns:a16="http://schemas.microsoft.com/office/drawing/2014/main" id="{570BE836-8D98-414E-83F8-D07DEF6F3687}"/>
            </a:ext>
          </a:extLst>
        </xdr:cNvPr>
        <xdr:cNvCxnSpPr/>
      </xdr:nvCxnSpPr>
      <xdr:spPr>
        <a:xfrm>
          <a:off x="11203940" y="17526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101</xdr:row>
      <xdr:rowOff>67327</xdr:rowOff>
    </xdr:from>
    <xdr:ext cx="403059" cy="259045"/>
    <xdr:sp macro="" textlink="">
      <xdr:nvSpPr>
        <xdr:cNvPr id="760" name="テキスト ボックス 759">
          <a:extLst>
            <a:ext uri="{FF2B5EF4-FFF2-40B4-BE49-F238E27FC236}">
              <a16:creationId xmlns:a16="http://schemas.microsoft.com/office/drawing/2014/main" id="{5E1540FA-E533-468A-ABCD-556A274DFB5A}"/>
            </a:ext>
          </a:extLst>
        </xdr:cNvPr>
        <xdr:cNvSpPr txBox="1"/>
      </xdr:nvSpPr>
      <xdr:spPr>
        <a:xfrm>
          <a:off x="10842791" y="17381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0</xdr:rowOff>
    </xdr:from>
    <xdr:to>
      <xdr:col>89</xdr:col>
      <xdr:colOff>177800</xdr:colOff>
      <xdr:row>100</xdr:row>
      <xdr:rowOff>0</xdr:rowOff>
    </xdr:to>
    <xdr:cxnSp macro="">
      <xdr:nvCxnSpPr>
        <xdr:cNvPr id="761" name="直線コネクタ 760">
          <a:extLst>
            <a:ext uri="{FF2B5EF4-FFF2-40B4-BE49-F238E27FC236}">
              <a16:creationId xmlns:a16="http://schemas.microsoft.com/office/drawing/2014/main" id="{549F35D3-4E17-48E5-8C76-63A2003B2F19}"/>
            </a:ext>
          </a:extLst>
        </xdr:cNvPr>
        <xdr:cNvCxnSpPr/>
      </xdr:nvCxnSpPr>
      <xdr:spPr>
        <a:xfrm>
          <a:off x="11203940" y="17145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99</xdr:row>
      <xdr:rowOff>29227</xdr:rowOff>
    </xdr:from>
    <xdr:ext cx="403059" cy="259045"/>
    <xdr:sp macro="" textlink="">
      <xdr:nvSpPr>
        <xdr:cNvPr id="762" name="テキスト ボックス 761">
          <a:extLst>
            <a:ext uri="{FF2B5EF4-FFF2-40B4-BE49-F238E27FC236}">
              <a16:creationId xmlns:a16="http://schemas.microsoft.com/office/drawing/2014/main" id="{FC03EFAC-45C9-4462-BCC1-F089C8D4BC1F}"/>
            </a:ext>
          </a:extLst>
        </xdr:cNvPr>
        <xdr:cNvSpPr txBox="1"/>
      </xdr:nvSpPr>
      <xdr:spPr>
        <a:xfrm>
          <a:off x="10842791" y="17000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63" name="直線コネクタ 762">
          <a:extLst>
            <a:ext uri="{FF2B5EF4-FFF2-40B4-BE49-F238E27FC236}">
              <a16:creationId xmlns:a16="http://schemas.microsoft.com/office/drawing/2014/main" id="{D7F0E292-90F4-45E9-81E8-14C14F3F158C}"/>
            </a:ext>
          </a:extLst>
        </xdr:cNvPr>
        <xdr:cNvCxnSpPr/>
      </xdr:nvCxnSpPr>
      <xdr:spPr>
        <a:xfrm>
          <a:off x="11203940" y="1676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96</xdr:row>
      <xdr:rowOff>162577</xdr:rowOff>
    </xdr:from>
    <xdr:ext cx="338939" cy="259045"/>
    <xdr:sp macro="" textlink="">
      <xdr:nvSpPr>
        <xdr:cNvPr id="764" name="テキスト ボックス 763">
          <a:extLst>
            <a:ext uri="{FF2B5EF4-FFF2-40B4-BE49-F238E27FC236}">
              <a16:creationId xmlns:a16="http://schemas.microsoft.com/office/drawing/2014/main" id="{0D6CD0E5-EBBE-4D66-92FC-E053EE9373AB}"/>
            </a:ext>
          </a:extLst>
        </xdr:cNvPr>
        <xdr:cNvSpPr txBox="1"/>
      </xdr:nvSpPr>
      <xdr:spPr>
        <a:xfrm>
          <a:off x="10905006" y="16623682"/>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765" name="【公民館】&#10;有形固定資産減価償却率グラフ枠">
          <a:extLst>
            <a:ext uri="{FF2B5EF4-FFF2-40B4-BE49-F238E27FC236}">
              <a16:creationId xmlns:a16="http://schemas.microsoft.com/office/drawing/2014/main" id="{0270FB76-3B95-4A3C-94C3-84C62944DA92}"/>
            </a:ext>
          </a:extLst>
        </xdr:cNvPr>
        <xdr:cNvSpPr/>
      </xdr:nvSpPr>
      <xdr:spPr>
        <a:xfrm>
          <a:off x="11203940" y="16760190"/>
          <a:ext cx="424815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59055</xdr:rowOff>
    </xdr:from>
    <xdr:to>
      <xdr:col>85</xdr:col>
      <xdr:colOff>126364</xdr:colOff>
      <xdr:row>108</xdr:row>
      <xdr:rowOff>152400</xdr:rowOff>
    </xdr:to>
    <xdr:cxnSp macro="">
      <xdr:nvCxnSpPr>
        <xdr:cNvPr id="766" name="直線コネクタ 765">
          <a:extLst>
            <a:ext uri="{FF2B5EF4-FFF2-40B4-BE49-F238E27FC236}">
              <a16:creationId xmlns:a16="http://schemas.microsoft.com/office/drawing/2014/main" id="{5E9FCF13-0CA8-4EAC-BE84-72F76D4988D6}"/>
            </a:ext>
          </a:extLst>
        </xdr:cNvPr>
        <xdr:cNvCxnSpPr/>
      </xdr:nvCxnSpPr>
      <xdr:spPr>
        <a:xfrm flipV="1">
          <a:off x="14703424" y="17028795"/>
          <a:ext cx="0" cy="16402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156227</xdr:rowOff>
    </xdr:from>
    <xdr:ext cx="469744" cy="259045"/>
    <xdr:sp macro="" textlink="">
      <xdr:nvSpPr>
        <xdr:cNvPr id="767" name="【公民館】&#10;有形固定資産減価償却率最小値テキスト">
          <a:extLst>
            <a:ext uri="{FF2B5EF4-FFF2-40B4-BE49-F238E27FC236}">
              <a16:creationId xmlns:a16="http://schemas.microsoft.com/office/drawing/2014/main" id="{2B40A814-D1D0-41C1-9784-D9B5E48A2105}"/>
            </a:ext>
          </a:extLst>
        </xdr:cNvPr>
        <xdr:cNvSpPr txBox="1"/>
      </xdr:nvSpPr>
      <xdr:spPr>
        <a:xfrm>
          <a:off x="14742160" y="186747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152400</xdr:rowOff>
    </xdr:from>
    <xdr:to>
      <xdr:col>86</xdr:col>
      <xdr:colOff>25400</xdr:colOff>
      <xdr:row>108</xdr:row>
      <xdr:rowOff>152400</xdr:rowOff>
    </xdr:to>
    <xdr:cxnSp macro="">
      <xdr:nvCxnSpPr>
        <xdr:cNvPr id="768" name="直線コネクタ 767">
          <a:extLst>
            <a:ext uri="{FF2B5EF4-FFF2-40B4-BE49-F238E27FC236}">
              <a16:creationId xmlns:a16="http://schemas.microsoft.com/office/drawing/2014/main" id="{157B04A9-E2BF-419A-BBE3-CF37BEC19C3A}"/>
            </a:ext>
          </a:extLst>
        </xdr:cNvPr>
        <xdr:cNvCxnSpPr/>
      </xdr:nvCxnSpPr>
      <xdr:spPr>
        <a:xfrm>
          <a:off x="14611350" y="1866900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5732</xdr:rowOff>
    </xdr:from>
    <xdr:ext cx="405111" cy="259045"/>
    <xdr:sp macro="" textlink="">
      <xdr:nvSpPr>
        <xdr:cNvPr id="769" name="【公民館】&#10;有形固定資産減価償却率最大値テキスト">
          <a:extLst>
            <a:ext uri="{FF2B5EF4-FFF2-40B4-BE49-F238E27FC236}">
              <a16:creationId xmlns:a16="http://schemas.microsoft.com/office/drawing/2014/main" id="{FCCD2677-A7C4-4D23-B1BC-7261E980EFBF}"/>
            </a:ext>
          </a:extLst>
        </xdr:cNvPr>
        <xdr:cNvSpPr txBox="1"/>
      </xdr:nvSpPr>
      <xdr:spPr>
        <a:xfrm>
          <a:off x="14742160" y="168097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59055</xdr:rowOff>
    </xdr:from>
    <xdr:to>
      <xdr:col>86</xdr:col>
      <xdr:colOff>25400</xdr:colOff>
      <xdr:row>99</xdr:row>
      <xdr:rowOff>59055</xdr:rowOff>
    </xdr:to>
    <xdr:cxnSp macro="">
      <xdr:nvCxnSpPr>
        <xdr:cNvPr id="770" name="直線コネクタ 769">
          <a:extLst>
            <a:ext uri="{FF2B5EF4-FFF2-40B4-BE49-F238E27FC236}">
              <a16:creationId xmlns:a16="http://schemas.microsoft.com/office/drawing/2014/main" id="{B0D6B084-F271-40AB-9110-F277946A0FE9}"/>
            </a:ext>
          </a:extLst>
        </xdr:cNvPr>
        <xdr:cNvCxnSpPr/>
      </xdr:nvCxnSpPr>
      <xdr:spPr>
        <a:xfrm>
          <a:off x="14611350" y="1702879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118763</xdr:rowOff>
    </xdr:from>
    <xdr:ext cx="405111" cy="259045"/>
    <xdr:sp macro="" textlink="">
      <xdr:nvSpPr>
        <xdr:cNvPr id="771" name="【公民館】&#10;有形固定資産減価償却率平均値テキスト">
          <a:extLst>
            <a:ext uri="{FF2B5EF4-FFF2-40B4-BE49-F238E27FC236}">
              <a16:creationId xmlns:a16="http://schemas.microsoft.com/office/drawing/2014/main" id="{0102A81E-D7DD-48F2-A96F-A22E42C284D5}"/>
            </a:ext>
          </a:extLst>
        </xdr:cNvPr>
        <xdr:cNvSpPr txBox="1"/>
      </xdr:nvSpPr>
      <xdr:spPr>
        <a:xfrm>
          <a:off x="14742160" y="1795146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105</xdr:row>
      <xdr:rowOff>95886</xdr:rowOff>
    </xdr:from>
    <xdr:to>
      <xdr:col>85</xdr:col>
      <xdr:colOff>177800</xdr:colOff>
      <xdr:row>106</xdr:row>
      <xdr:rowOff>26036</xdr:rowOff>
    </xdr:to>
    <xdr:sp macro="" textlink="">
      <xdr:nvSpPr>
        <xdr:cNvPr id="772" name="フローチャート: 判断 771">
          <a:extLst>
            <a:ext uri="{FF2B5EF4-FFF2-40B4-BE49-F238E27FC236}">
              <a16:creationId xmlns:a16="http://schemas.microsoft.com/office/drawing/2014/main" id="{B708A0E8-4074-4939-AF18-E9DCE3868C59}"/>
            </a:ext>
          </a:extLst>
        </xdr:cNvPr>
        <xdr:cNvSpPr/>
      </xdr:nvSpPr>
      <xdr:spPr>
        <a:xfrm>
          <a:off x="14649450" y="18094326"/>
          <a:ext cx="9779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105</xdr:row>
      <xdr:rowOff>86361</xdr:rowOff>
    </xdr:from>
    <xdr:to>
      <xdr:col>81</xdr:col>
      <xdr:colOff>101600</xdr:colOff>
      <xdr:row>106</xdr:row>
      <xdr:rowOff>16511</xdr:rowOff>
    </xdr:to>
    <xdr:sp macro="" textlink="">
      <xdr:nvSpPr>
        <xdr:cNvPr id="773" name="フローチャート: 判断 772">
          <a:extLst>
            <a:ext uri="{FF2B5EF4-FFF2-40B4-BE49-F238E27FC236}">
              <a16:creationId xmlns:a16="http://schemas.microsoft.com/office/drawing/2014/main" id="{91F9E01D-71FB-4AAC-8C0F-FF1F23A76D46}"/>
            </a:ext>
          </a:extLst>
        </xdr:cNvPr>
        <xdr:cNvSpPr/>
      </xdr:nvSpPr>
      <xdr:spPr>
        <a:xfrm>
          <a:off x="13887450" y="18090516"/>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105</xdr:row>
      <xdr:rowOff>52070</xdr:rowOff>
    </xdr:from>
    <xdr:to>
      <xdr:col>76</xdr:col>
      <xdr:colOff>165100</xdr:colOff>
      <xdr:row>105</xdr:row>
      <xdr:rowOff>153670</xdr:rowOff>
    </xdr:to>
    <xdr:sp macro="" textlink="">
      <xdr:nvSpPr>
        <xdr:cNvPr id="774" name="フローチャート: 判断 773">
          <a:extLst>
            <a:ext uri="{FF2B5EF4-FFF2-40B4-BE49-F238E27FC236}">
              <a16:creationId xmlns:a16="http://schemas.microsoft.com/office/drawing/2014/main" id="{462F15FE-434B-4D74-BFD4-755EDFF2523C}"/>
            </a:ext>
          </a:extLst>
        </xdr:cNvPr>
        <xdr:cNvSpPr/>
      </xdr:nvSpPr>
      <xdr:spPr>
        <a:xfrm>
          <a:off x="13089890" y="18058130"/>
          <a:ext cx="1092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105</xdr:row>
      <xdr:rowOff>92075</xdr:rowOff>
    </xdr:from>
    <xdr:to>
      <xdr:col>72</xdr:col>
      <xdr:colOff>38100</xdr:colOff>
      <xdr:row>106</xdr:row>
      <xdr:rowOff>22225</xdr:rowOff>
    </xdr:to>
    <xdr:sp macro="" textlink="">
      <xdr:nvSpPr>
        <xdr:cNvPr id="775" name="フローチャート: 判断 774">
          <a:extLst>
            <a:ext uri="{FF2B5EF4-FFF2-40B4-BE49-F238E27FC236}">
              <a16:creationId xmlns:a16="http://schemas.microsoft.com/office/drawing/2014/main" id="{C8B2672B-619E-491F-B6B3-F7BAA21B8FF2}"/>
            </a:ext>
          </a:extLst>
        </xdr:cNvPr>
        <xdr:cNvSpPr/>
      </xdr:nvSpPr>
      <xdr:spPr>
        <a:xfrm>
          <a:off x="12303760" y="18098135"/>
          <a:ext cx="7874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105</xdr:row>
      <xdr:rowOff>76836</xdr:rowOff>
    </xdr:from>
    <xdr:to>
      <xdr:col>67</xdr:col>
      <xdr:colOff>101600</xdr:colOff>
      <xdr:row>106</xdr:row>
      <xdr:rowOff>6986</xdr:rowOff>
    </xdr:to>
    <xdr:sp macro="" textlink="">
      <xdr:nvSpPr>
        <xdr:cNvPr id="776" name="フローチャート: 判断 775">
          <a:extLst>
            <a:ext uri="{FF2B5EF4-FFF2-40B4-BE49-F238E27FC236}">
              <a16:creationId xmlns:a16="http://schemas.microsoft.com/office/drawing/2014/main" id="{2ED07601-3CDB-44A6-A329-259B6125870E}"/>
            </a:ext>
          </a:extLst>
        </xdr:cNvPr>
        <xdr:cNvSpPr/>
      </xdr:nvSpPr>
      <xdr:spPr>
        <a:xfrm>
          <a:off x="11487150" y="18079086"/>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77" name="テキスト ボックス 776">
          <a:extLst>
            <a:ext uri="{FF2B5EF4-FFF2-40B4-BE49-F238E27FC236}">
              <a16:creationId xmlns:a16="http://schemas.microsoft.com/office/drawing/2014/main" id="{C52577F2-6F41-4FB7-AD0B-98A04E8731D3}"/>
            </a:ext>
          </a:extLst>
        </xdr:cNvPr>
        <xdr:cNvSpPr txBox="1"/>
      </xdr:nvSpPr>
      <xdr:spPr>
        <a:xfrm>
          <a:off x="145326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78" name="テキスト ボックス 777">
          <a:extLst>
            <a:ext uri="{FF2B5EF4-FFF2-40B4-BE49-F238E27FC236}">
              <a16:creationId xmlns:a16="http://schemas.microsoft.com/office/drawing/2014/main" id="{A3AB11CD-B84E-4F2B-A936-56C9C3E6992B}"/>
            </a:ext>
          </a:extLst>
        </xdr:cNvPr>
        <xdr:cNvSpPr txBox="1"/>
      </xdr:nvSpPr>
      <xdr:spPr>
        <a:xfrm>
          <a:off x="137706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79" name="テキスト ボックス 778">
          <a:extLst>
            <a:ext uri="{FF2B5EF4-FFF2-40B4-BE49-F238E27FC236}">
              <a16:creationId xmlns:a16="http://schemas.microsoft.com/office/drawing/2014/main" id="{71B3B7EF-101F-47A7-9989-C66CE1953FBE}"/>
            </a:ext>
          </a:extLst>
        </xdr:cNvPr>
        <xdr:cNvSpPr txBox="1"/>
      </xdr:nvSpPr>
      <xdr:spPr>
        <a:xfrm>
          <a:off x="1297305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80" name="テキスト ボックス 779">
          <a:extLst>
            <a:ext uri="{FF2B5EF4-FFF2-40B4-BE49-F238E27FC236}">
              <a16:creationId xmlns:a16="http://schemas.microsoft.com/office/drawing/2014/main" id="{2C92A08E-C8D2-46C0-8D27-2C48FA339190}"/>
            </a:ext>
          </a:extLst>
        </xdr:cNvPr>
        <xdr:cNvSpPr txBox="1"/>
      </xdr:nvSpPr>
      <xdr:spPr>
        <a:xfrm>
          <a:off x="121754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81" name="テキスト ボックス 780">
          <a:extLst>
            <a:ext uri="{FF2B5EF4-FFF2-40B4-BE49-F238E27FC236}">
              <a16:creationId xmlns:a16="http://schemas.microsoft.com/office/drawing/2014/main" id="{50B61421-6639-4783-95EB-FB56154A6691}"/>
            </a:ext>
          </a:extLst>
        </xdr:cNvPr>
        <xdr:cNvSpPr txBox="1"/>
      </xdr:nvSpPr>
      <xdr:spPr>
        <a:xfrm>
          <a:off x="113703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105</xdr:row>
      <xdr:rowOff>149225</xdr:rowOff>
    </xdr:from>
    <xdr:to>
      <xdr:col>85</xdr:col>
      <xdr:colOff>177800</xdr:colOff>
      <xdr:row>106</xdr:row>
      <xdr:rowOff>79375</xdr:rowOff>
    </xdr:to>
    <xdr:sp macro="" textlink="">
      <xdr:nvSpPr>
        <xdr:cNvPr id="782" name="楕円 781">
          <a:extLst>
            <a:ext uri="{FF2B5EF4-FFF2-40B4-BE49-F238E27FC236}">
              <a16:creationId xmlns:a16="http://schemas.microsoft.com/office/drawing/2014/main" id="{A02195C7-4857-4567-AE49-6C73B94C2BF8}"/>
            </a:ext>
          </a:extLst>
        </xdr:cNvPr>
        <xdr:cNvSpPr/>
      </xdr:nvSpPr>
      <xdr:spPr>
        <a:xfrm>
          <a:off x="14649450" y="18151475"/>
          <a:ext cx="9779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105</xdr:row>
      <xdr:rowOff>127652</xdr:rowOff>
    </xdr:from>
    <xdr:ext cx="405111" cy="259045"/>
    <xdr:sp macro="" textlink="">
      <xdr:nvSpPr>
        <xdr:cNvPr id="783" name="【公民館】&#10;有形固定資産減価償却率該当値テキスト">
          <a:extLst>
            <a:ext uri="{FF2B5EF4-FFF2-40B4-BE49-F238E27FC236}">
              <a16:creationId xmlns:a16="http://schemas.microsoft.com/office/drawing/2014/main" id="{A93441FB-45DA-4202-B4E5-80F25B0EBC14}"/>
            </a:ext>
          </a:extLst>
        </xdr:cNvPr>
        <xdr:cNvSpPr txBox="1"/>
      </xdr:nvSpPr>
      <xdr:spPr>
        <a:xfrm>
          <a:off x="14742160" y="181337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105</xdr:row>
      <xdr:rowOff>101600</xdr:rowOff>
    </xdr:from>
    <xdr:to>
      <xdr:col>81</xdr:col>
      <xdr:colOff>101600</xdr:colOff>
      <xdr:row>106</xdr:row>
      <xdr:rowOff>31750</xdr:rowOff>
    </xdr:to>
    <xdr:sp macro="" textlink="">
      <xdr:nvSpPr>
        <xdr:cNvPr id="784" name="楕円 783">
          <a:extLst>
            <a:ext uri="{FF2B5EF4-FFF2-40B4-BE49-F238E27FC236}">
              <a16:creationId xmlns:a16="http://schemas.microsoft.com/office/drawing/2014/main" id="{25EA954C-F764-4D93-AA6C-08D7B17E26FB}"/>
            </a:ext>
          </a:extLst>
        </xdr:cNvPr>
        <xdr:cNvSpPr/>
      </xdr:nvSpPr>
      <xdr:spPr>
        <a:xfrm>
          <a:off x="13887450" y="18100040"/>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105</xdr:row>
      <xdr:rowOff>152400</xdr:rowOff>
    </xdr:from>
    <xdr:to>
      <xdr:col>85</xdr:col>
      <xdr:colOff>127000</xdr:colOff>
      <xdr:row>106</xdr:row>
      <xdr:rowOff>28575</xdr:rowOff>
    </xdr:to>
    <xdr:cxnSp macro="">
      <xdr:nvCxnSpPr>
        <xdr:cNvPr id="785" name="直線コネクタ 784">
          <a:extLst>
            <a:ext uri="{FF2B5EF4-FFF2-40B4-BE49-F238E27FC236}">
              <a16:creationId xmlns:a16="http://schemas.microsoft.com/office/drawing/2014/main" id="{3CCCC893-4831-4282-8C5A-04701B4A23DE}"/>
            </a:ext>
          </a:extLst>
        </xdr:cNvPr>
        <xdr:cNvCxnSpPr/>
      </xdr:nvCxnSpPr>
      <xdr:spPr>
        <a:xfrm>
          <a:off x="13942060" y="18154650"/>
          <a:ext cx="762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105</xdr:row>
      <xdr:rowOff>53975</xdr:rowOff>
    </xdr:from>
    <xdr:to>
      <xdr:col>76</xdr:col>
      <xdr:colOff>165100</xdr:colOff>
      <xdr:row>105</xdr:row>
      <xdr:rowOff>155575</xdr:rowOff>
    </xdr:to>
    <xdr:sp macro="" textlink="">
      <xdr:nvSpPr>
        <xdr:cNvPr id="786" name="楕円 785">
          <a:extLst>
            <a:ext uri="{FF2B5EF4-FFF2-40B4-BE49-F238E27FC236}">
              <a16:creationId xmlns:a16="http://schemas.microsoft.com/office/drawing/2014/main" id="{14BA1869-5F73-4CB3-9B24-1579AEBD9E63}"/>
            </a:ext>
          </a:extLst>
        </xdr:cNvPr>
        <xdr:cNvSpPr/>
      </xdr:nvSpPr>
      <xdr:spPr>
        <a:xfrm>
          <a:off x="13089890" y="18060035"/>
          <a:ext cx="10922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105</xdr:row>
      <xdr:rowOff>104775</xdr:rowOff>
    </xdr:from>
    <xdr:to>
      <xdr:col>81</xdr:col>
      <xdr:colOff>50800</xdr:colOff>
      <xdr:row>105</xdr:row>
      <xdr:rowOff>152400</xdr:rowOff>
    </xdr:to>
    <xdr:cxnSp macro="">
      <xdr:nvCxnSpPr>
        <xdr:cNvPr id="787" name="直線コネクタ 786">
          <a:extLst>
            <a:ext uri="{FF2B5EF4-FFF2-40B4-BE49-F238E27FC236}">
              <a16:creationId xmlns:a16="http://schemas.microsoft.com/office/drawing/2014/main" id="{58F1F3E4-1401-478A-ACF8-0AC52A5E884C}"/>
            </a:ext>
          </a:extLst>
        </xdr:cNvPr>
        <xdr:cNvCxnSpPr/>
      </xdr:nvCxnSpPr>
      <xdr:spPr>
        <a:xfrm>
          <a:off x="13144500" y="18105120"/>
          <a:ext cx="797560" cy="495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105</xdr:row>
      <xdr:rowOff>6350</xdr:rowOff>
    </xdr:from>
    <xdr:to>
      <xdr:col>72</xdr:col>
      <xdr:colOff>38100</xdr:colOff>
      <xdr:row>105</xdr:row>
      <xdr:rowOff>107950</xdr:rowOff>
    </xdr:to>
    <xdr:sp macro="" textlink="">
      <xdr:nvSpPr>
        <xdr:cNvPr id="788" name="楕円 787">
          <a:extLst>
            <a:ext uri="{FF2B5EF4-FFF2-40B4-BE49-F238E27FC236}">
              <a16:creationId xmlns:a16="http://schemas.microsoft.com/office/drawing/2014/main" id="{A2553EBD-CEE1-44F5-9C84-889A4B268BF9}"/>
            </a:ext>
          </a:extLst>
        </xdr:cNvPr>
        <xdr:cNvSpPr/>
      </xdr:nvSpPr>
      <xdr:spPr>
        <a:xfrm>
          <a:off x="12303760" y="18010505"/>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105</xdr:row>
      <xdr:rowOff>57150</xdr:rowOff>
    </xdr:from>
    <xdr:to>
      <xdr:col>76</xdr:col>
      <xdr:colOff>114300</xdr:colOff>
      <xdr:row>105</xdr:row>
      <xdr:rowOff>104775</xdr:rowOff>
    </xdr:to>
    <xdr:cxnSp macro="">
      <xdr:nvCxnSpPr>
        <xdr:cNvPr id="789" name="直線コネクタ 788">
          <a:extLst>
            <a:ext uri="{FF2B5EF4-FFF2-40B4-BE49-F238E27FC236}">
              <a16:creationId xmlns:a16="http://schemas.microsoft.com/office/drawing/2014/main" id="{3F215E2F-CA39-47CC-82B2-8CC22B56E2BF}"/>
            </a:ext>
          </a:extLst>
        </xdr:cNvPr>
        <xdr:cNvCxnSpPr/>
      </xdr:nvCxnSpPr>
      <xdr:spPr>
        <a:xfrm>
          <a:off x="12346940" y="18055590"/>
          <a:ext cx="797560" cy="495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104</xdr:row>
      <xdr:rowOff>130175</xdr:rowOff>
    </xdr:from>
    <xdr:to>
      <xdr:col>67</xdr:col>
      <xdr:colOff>101600</xdr:colOff>
      <xdr:row>105</xdr:row>
      <xdr:rowOff>60325</xdr:rowOff>
    </xdr:to>
    <xdr:sp macro="" textlink="">
      <xdr:nvSpPr>
        <xdr:cNvPr id="790" name="楕円 789">
          <a:extLst>
            <a:ext uri="{FF2B5EF4-FFF2-40B4-BE49-F238E27FC236}">
              <a16:creationId xmlns:a16="http://schemas.microsoft.com/office/drawing/2014/main" id="{8E8E32C6-E50E-4F19-812A-8A6B37DE6DDF}"/>
            </a:ext>
          </a:extLst>
        </xdr:cNvPr>
        <xdr:cNvSpPr/>
      </xdr:nvSpPr>
      <xdr:spPr>
        <a:xfrm>
          <a:off x="11487150" y="17964785"/>
          <a:ext cx="9779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105</xdr:row>
      <xdr:rowOff>9525</xdr:rowOff>
    </xdr:from>
    <xdr:to>
      <xdr:col>71</xdr:col>
      <xdr:colOff>177800</xdr:colOff>
      <xdr:row>105</xdr:row>
      <xdr:rowOff>57150</xdr:rowOff>
    </xdr:to>
    <xdr:cxnSp macro="">
      <xdr:nvCxnSpPr>
        <xdr:cNvPr id="791" name="直線コネクタ 790">
          <a:extLst>
            <a:ext uri="{FF2B5EF4-FFF2-40B4-BE49-F238E27FC236}">
              <a16:creationId xmlns:a16="http://schemas.microsoft.com/office/drawing/2014/main" id="{EAF9D671-4FE1-4979-8605-755B30E10084}"/>
            </a:ext>
          </a:extLst>
        </xdr:cNvPr>
        <xdr:cNvCxnSpPr/>
      </xdr:nvCxnSpPr>
      <xdr:spPr>
        <a:xfrm>
          <a:off x="11541760" y="18013680"/>
          <a:ext cx="805180" cy="41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104</xdr:row>
      <xdr:rowOff>33038</xdr:rowOff>
    </xdr:from>
    <xdr:ext cx="405111" cy="259045"/>
    <xdr:sp macro="" textlink="">
      <xdr:nvSpPr>
        <xdr:cNvPr id="792" name="n_1aveValue【公民館】&#10;有形固定資産減価償却率">
          <a:extLst>
            <a:ext uri="{FF2B5EF4-FFF2-40B4-BE49-F238E27FC236}">
              <a16:creationId xmlns:a16="http://schemas.microsoft.com/office/drawing/2014/main" id="{CC574969-631D-4C32-AA18-92A5D3B6A8FE}"/>
            </a:ext>
          </a:extLst>
        </xdr:cNvPr>
        <xdr:cNvSpPr txBox="1"/>
      </xdr:nvSpPr>
      <xdr:spPr>
        <a:xfrm>
          <a:off x="13738234" y="178619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103</xdr:row>
      <xdr:rowOff>170197</xdr:rowOff>
    </xdr:from>
    <xdr:ext cx="405111" cy="259045"/>
    <xdr:sp macro="" textlink="">
      <xdr:nvSpPr>
        <xdr:cNvPr id="793" name="n_2aveValue【公民館】&#10;有形固定資産減価償却率">
          <a:extLst>
            <a:ext uri="{FF2B5EF4-FFF2-40B4-BE49-F238E27FC236}">
              <a16:creationId xmlns:a16="http://schemas.microsoft.com/office/drawing/2014/main" id="{BFAEF7FB-C43A-427C-8245-B0FBA711FE8C}"/>
            </a:ext>
          </a:extLst>
        </xdr:cNvPr>
        <xdr:cNvSpPr txBox="1"/>
      </xdr:nvSpPr>
      <xdr:spPr>
        <a:xfrm>
          <a:off x="12957184" y="178333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106</xdr:row>
      <xdr:rowOff>13352</xdr:rowOff>
    </xdr:from>
    <xdr:ext cx="405111" cy="259045"/>
    <xdr:sp macro="" textlink="">
      <xdr:nvSpPr>
        <xdr:cNvPr id="794" name="n_3aveValue【公民館】&#10;有形固定資産減価償却率">
          <a:extLst>
            <a:ext uri="{FF2B5EF4-FFF2-40B4-BE49-F238E27FC236}">
              <a16:creationId xmlns:a16="http://schemas.microsoft.com/office/drawing/2014/main" id="{C5513C0D-8599-47CA-BFAF-6D34AF19EC56}"/>
            </a:ext>
          </a:extLst>
        </xdr:cNvPr>
        <xdr:cNvSpPr txBox="1"/>
      </xdr:nvSpPr>
      <xdr:spPr>
        <a:xfrm>
          <a:off x="12171054" y="181908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105</xdr:row>
      <xdr:rowOff>169563</xdr:rowOff>
    </xdr:from>
    <xdr:ext cx="405111" cy="259045"/>
    <xdr:sp macro="" textlink="">
      <xdr:nvSpPr>
        <xdr:cNvPr id="795" name="n_4aveValue【公民館】&#10;有形固定資産減価償却率">
          <a:extLst>
            <a:ext uri="{FF2B5EF4-FFF2-40B4-BE49-F238E27FC236}">
              <a16:creationId xmlns:a16="http://schemas.microsoft.com/office/drawing/2014/main" id="{360D397B-8163-4096-95E9-8FC654B1526D}"/>
            </a:ext>
          </a:extLst>
        </xdr:cNvPr>
        <xdr:cNvSpPr txBox="1"/>
      </xdr:nvSpPr>
      <xdr:spPr>
        <a:xfrm>
          <a:off x="11354444" y="181756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106</xdr:row>
      <xdr:rowOff>22877</xdr:rowOff>
    </xdr:from>
    <xdr:ext cx="405111" cy="259045"/>
    <xdr:sp macro="" textlink="">
      <xdr:nvSpPr>
        <xdr:cNvPr id="796" name="n_1mainValue【公民館】&#10;有形固定資産減価償却率">
          <a:extLst>
            <a:ext uri="{FF2B5EF4-FFF2-40B4-BE49-F238E27FC236}">
              <a16:creationId xmlns:a16="http://schemas.microsoft.com/office/drawing/2014/main" id="{EF0CAC46-8CF6-43ED-8609-4DEF14288B49}"/>
            </a:ext>
          </a:extLst>
        </xdr:cNvPr>
        <xdr:cNvSpPr txBox="1"/>
      </xdr:nvSpPr>
      <xdr:spPr>
        <a:xfrm>
          <a:off x="13738234" y="181927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105</xdr:row>
      <xdr:rowOff>146702</xdr:rowOff>
    </xdr:from>
    <xdr:ext cx="405111" cy="259045"/>
    <xdr:sp macro="" textlink="">
      <xdr:nvSpPr>
        <xdr:cNvPr id="797" name="n_2mainValue【公民館】&#10;有形固定資産減価償却率">
          <a:extLst>
            <a:ext uri="{FF2B5EF4-FFF2-40B4-BE49-F238E27FC236}">
              <a16:creationId xmlns:a16="http://schemas.microsoft.com/office/drawing/2014/main" id="{C4C5C93F-32B8-4C87-823B-83367FF1D42C}"/>
            </a:ext>
          </a:extLst>
        </xdr:cNvPr>
        <xdr:cNvSpPr txBox="1"/>
      </xdr:nvSpPr>
      <xdr:spPr>
        <a:xfrm>
          <a:off x="12957184" y="181470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103</xdr:row>
      <xdr:rowOff>124477</xdr:rowOff>
    </xdr:from>
    <xdr:ext cx="405111" cy="259045"/>
    <xdr:sp macro="" textlink="">
      <xdr:nvSpPr>
        <xdr:cNvPr id="798" name="n_3mainValue【公民館】&#10;有形固定資産減価償却率">
          <a:extLst>
            <a:ext uri="{FF2B5EF4-FFF2-40B4-BE49-F238E27FC236}">
              <a16:creationId xmlns:a16="http://schemas.microsoft.com/office/drawing/2014/main" id="{15D3CD05-5DE2-495E-90F4-411F6CE0D534}"/>
            </a:ext>
          </a:extLst>
        </xdr:cNvPr>
        <xdr:cNvSpPr txBox="1"/>
      </xdr:nvSpPr>
      <xdr:spPr>
        <a:xfrm>
          <a:off x="12171054" y="177857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103</xdr:row>
      <xdr:rowOff>76852</xdr:rowOff>
    </xdr:from>
    <xdr:ext cx="405111" cy="259045"/>
    <xdr:sp macro="" textlink="">
      <xdr:nvSpPr>
        <xdr:cNvPr id="799" name="n_4mainValue【公民館】&#10;有形固定資産減価償却率">
          <a:extLst>
            <a:ext uri="{FF2B5EF4-FFF2-40B4-BE49-F238E27FC236}">
              <a16:creationId xmlns:a16="http://schemas.microsoft.com/office/drawing/2014/main" id="{9E689E89-09A6-4823-A628-2023F683E07B}"/>
            </a:ext>
          </a:extLst>
        </xdr:cNvPr>
        <xdr:cNvSpPr txBox="1"/>
      </xdr:nvSpPr>
      <xdr:spPr>
        <a:xfrm>
          <a:off x="11354444" y="177362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800" name="正方形/長方形 799">
          <a:extLst>
            <a:ext uri="{FF2B5EF4-FFF2-40B4-BE49-F238E27FC236}">
              <a16:creationId xmlns:a16="http://schemas.microsoft.com/office/drawing/2014/main" id="{0ADB094E-63BB-458D-974D-82D25DAED5F2}"/>
            </a:ext>
          </a:extLst>
        </xdr:cNvPr>
        <xdr:cNvSpPr/>
      </xdr:nvSpPr>
      <xdr:spPr>
        <a:xfrm>
          <a:off x="16459200" y="15617190"/>
          <a:ext cx="42672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801" name="正方形/長方形 800">
          <a:extLst>
            <a:ext uri="{FF2B5EF4-FFF2-40B4-BE49-F238E27FC236}">
              <a16:creationId xmlns:a16="http://schemas.microsoft.com/office/drawing/2014/main" id="{4632956E-C4FE-43EE-94A4-EE50242DCBD8}"/>
            </a:ext>
          </a:extLst>
        </xdr:cNvPr>
        <xdr:cNvSpPr/>
      </xdr:nvSpPr>
      <xdr:spPr>
        <a:xfrm>
          <a:off x="1659001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802" name="正方形/長方形 801">
          <a:extLst>
            <a:ext uri="{FF2B5EF4-FFF2-40B4-BE49-F238E27FC236}">
              <a16:creationId xmlns:a16="http://schemas.microsoft.com/office/drawing/2014/main" id="{7204A42F-F8B2-4F2A-8AA3-06B7CA6811A3}"/>
            </a:ext>
          </a:extLst>
        </xdr:cNvPr>
        <xdr:cNvSpPr/>
      </xdr:nvSpPr>
      <xdr:spPr>
        <a:xfrm>
          <a:off x="1659001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03" name="正方形/長方形 802">
          <a:extLst>
            <a:ext uri="{FF2B5EF4-FFF2-40B4-BE49-F238E27FC236}">
              <a16:creationId xmlns:a16="http://schemas.microsoft.com/office/drawing/2014/main" id="{5AF36E36-AEEE-4019-A23A-B18654A9267F}"/>
            </a:ext>
          </a:extLst>
        </xdr:cNvPr>
        <xdr:cNvSpPr/>
      </xdr:nvSpPr>
      <xdr:spPr>
        <a:xfrm>
          <a:off x="174879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04" name="正方形/長方形 803">
          <a:extLst>
            <a:ext uri="{FF2B5EF4-FFF2-40B4-BE49-F238E27FC236}">
              <a16:creationId xmlns:a16="http://schemas.microsoft.com/office/drawing/2014/main" id="{066FD0FF-4DCA-49F8-B925-AFD50E6FE857}"/>
            </a:ext>
          </a:extLst>
        </xdr:cNvPr>
        <xdr:cNvSpPr/>
      </xdr:nvSpPr>
      <xdr:spPr>
        <a:xfrm>
          <a:off x="174879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05" name="正方形/長方形 804">
          <a:extLst>
            <a:ext uri="{FF2B5EF4-FFF2-40B4-BE49-F238E27FC236}">
              <a16:creationId xmlns:a16="http://schemas.microsoft.com/office/drawing/2014/main" id="{21BFD0F9-B528-47D1-9D34-3C4357F2860C}"/>
            </a:ext>
          </a:extLst>
        </xdr:cNvPr>
        <xdr:cNvSpPr/>
      </xdr:nvSpPr>
      <xdr:spPr>
        <a:xfrm>
          <a:off x="185166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06" name="正方形/長方形 805">
          <a:extLst>
            <a:ext uri="{FF2B5EF4-FFF2-40B4-BE49-F238E27FC236}">
              <a16:creationId xmlns:a16="http://schemas.microsoft.com/office/drawing/2014/main" id="{DC896F6A-702E-4C25-8A2F-EB0D994BBAEE}"/>
            </a:ext>
          </a:extLst>
        </xdr:cNvPr>
        <xdr:cNvSpPr/>
      </xdr:nvSpPr>
      <xdr:spPr>
        <a:xfrm>
          <a:off x="185166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07" name="正方形/長方形 806">
          <a:extLst>
            <a:ext uri="{FF2B5EF4-FFF2-40B4-BE49-F238E27FC236}">
              <a16:creationId xmlns:a16="http://schemas.microsoft.com/office/drawing/2014/main" id="{4A2395E0-34A7-422E-81EC-3CB39A531177}"/>
            </a:ext>
          </a:extLst>
        </xdr:cNvPr>
        <xdr:cNvSpPr/>
      </xdr:nvSpPr>
      <xdr:spPr>
        <a:xfrm>
          <a:off x="16459200" y="16760190"/>
          <a:ext cx="42672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08" name="テキスト ボックス 807">
          <a:extLst>
            <a:ext uri="{FF2B5EF4-FFF2-40B4-BE49-F238E27FC236}">
              <a16:creationId xmlns:a16="http://schemas.microsoft.com/office/drawing/2014/main" id="{1D14DC65-A9A3-4627-AE9A-24D716914B0E}"/>
            </a:ext>
          </a:extLst>
        </xdr:cNvPr>
        <xdr:cNvSpPr txBox="1"/>
      </xdr:nvSpPr>
      <xdr:spPr>
        <a:xfrm>
          <a:off x="1644015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09" name="直線コネクタ 808">
          <a:extLst>
            <a:ext uri="{FF2B5EF4-FFF2-40B4-BE49-F238E27FC236}">
              <a16:creationId xmlns:a16="http://schemas.microsoft.com/office/drawing/2014/main" id="{C8C4EDE9-A655-4CEE-8625-83310A79830B}"/>
            </a:ext>
          </a:extLst>
        </xdr:cNvPr>
        <xdr:cNvCxnSpPr/>
      </xdr:nvCxnSpPr>
      <xdr:spPr>
        <a:xfrm>
          <a:off x="16459200" y="19046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810" name="直線コネクタ 809">
          <a:extLst>
            <a:ext uri="{FF2B5EF4-FFF2-40B4-BE49-F238E27FC236}">
              <a16:creationId xmlns:a16="http://schemas.microsoft.com/office/drawing/2014/main" id="{3980E455-94CD-4777-9716-36735FB499B0}"/>
            </a:ext>
          </a:extLst>
        </xdr:cNvPr>
        <xdr:cNvCxnSpPr/>
      </xdr:nvCxnSpPr>
      <xdr:spPr>
        <a:xfrm>
          <a:off x="16459200" y="1866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811" name="テキスト ボックス 810">
          <a:extLst>
            <a:ext uri="{FF2B5EF4-FFF2-40B4-BE49-F238E27FC236}">
              <a16:creationId xmlns:a16="http://schemas.microsoft.com/office/drawing/2014/main" id="{2F4D7B3D-5E9F-4BA1-B62C-560193717E64}"/>
            </a:ext>
          </a:extLst>
        </xdr:cNvPr>
        <xdr:cNvSpPr txBox="1"/>
      </xdr:nvSpPr>
      <xdr:spPr>
        <a:xfrm>
          <a:off x="16047266" y="18528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812" name="直線コネクタ 811">
          <a:extLst>
            <a:ext uri="{FF2B5EF4-FFF2-40B4-BE49-F238E27FC236}">
              <a16:creationId xmlns:a16="http://schemas.microsoft.com/office/drawing/2014/main" id="{20F19161-423B-4C6D-B18E-925CF48C6F7A}"/>
            </a:ext>
          </a:extLst>
        </xdr:cNvPr>
        <xdr:cNvCxnSpPr/>
      </xdr:nvCxnSpPr>
      <xdr:spPr>
        <a:xfrm>
          <a:off x="16459200" y="1828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813" name="テキスト ボックス 812">
          <a:extLst>
            <a:ext uri="{FF2B5EF4-FFF2-40B4-BE49-F238E27FC236}">
              <a16:creationId xmlns:a16="http://schemas.microsoft.com/office/drawing/2014/main" id="{42FE01AE-980E-43F4-988A-B6F4EF0AC927}"/>
            </a:ext>
          </a:extLst>
        </xdr:cNvPr>
        <xdr:cNvSpPr txBox="1"/>
      </xdr:nvSpPr>
      <xdr:spPr>
        <a:xfrm>
          <a:off x="16047266" y="18143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814" name="直線コネクタ 813">
          <a:extLst>
            <a:ext uri="{FF2B5EF4-FFF2-40B4-BE49-F238E27FC236}">
              <a16:creationId xmlns:a16="http://schemas.microsoft.com/office/drawing/2014/main" id="{292D0A3D-0BCA-4D23-8377-5323B07BCE11}"/>
            </a:ext>
          </a:extLst>
        </xdr:cNvPr>
        <xdr:cNvCxnSpPr/>
      </xdr:nvCxnSpPr>
      <xdr:spPr>
        <a:xfrm>
          <a:off x="16459200" y="17907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815" name="テキスト ボックス 814">
          <a:extLst>
            <a:ext uri="{FF2B5EF4-FFF2-40B4-BE49-F238E27FC236}">
              <a16:creationId xmlns:a16="http://schemas.microsoft.com/office/drawing/2014/main" id="{16935244-1DE1-4755-BCEF-C92DB463F47F}"/>
            </a:ext>
          </a:extLst>
        </xdr:cNvPr>
        <xdr:cNvSpPr txBox="1"/>
      </xdr:nvSpPr>
      <xdr:spPr>
        <a:xfrm>
          <a:off x="16047266" y="17762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816" name="直線コネクタ 815">
          <a:extLst>
            <a:ext uri="{FF2B5EF4-FFF2-40B4-BE49-F238E27FC236}">
              <a16:creationId xmlns:a16="http://schemas.microsoft.com/office/drawing/2014/main" id="{FFCF90A1-D669-497A-99F9-73E683C419D1}"/>
            </a:ext>
          </a:extLst>
        </xdr:cNvPr>
        <xdr:cNvCxnSpPr/>
      </xdr:nvCxnSpPr>
      <xdr:spPr>
        <a:xfrm>
          <a:off x="16459200" y="17526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817" name="テキスト ボックス 816">
          <a:extLst>
            <a:ext uri="{FF2B5EF4-FFF2-40B4-BE49-F238E27FC236}">
              <a16:creationId xmlns:a16="http://schemas.microsoft.com/office/drawing/2014/main" id="{F85305E8-E2F9-45A1-85FF-B70D94B482B7}"/>
            </a:ext>
          </a:extLst>
        </xdr:cNvPr>
        <xdr:cNvSpPr txBox="1"/>
      </xdr:nvSpPr>
      <xdr:spPr>
        <a:xfrm>
          <a:off x="16047266" y="17381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818" name="直線コネクタ 817">
          <a:extLst>
            <a:ext uri="{FF2B5EF4-FFF2-40B4-BE49-F238E27FC236}">
              <a16:creationId xmlns:a16="http://schemas.microsoft.com/office/drawing/2014/main" id="{BE25BFAE-8BC3-4F1B-A436-8AF4AA109FDA}"/>
            </a:ext>
          </a:extLst>
        </xdr:cNvPr>
        <xdr:cNvCxnSpPr/>
      </xdr:nvCxnSpPr>
      <xdr:spPr>
        <a:xfrm>
          <a:off x="16459200" y="17145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819" name="テキスト ボックス 818">
          <a:extLst>
            <a:ext uri="{FF2B5EF4-FFF2-40B4-BE49-F238E27FC236}">
              <a16:creationId xmlns:a16="http://schemas.microsoft.com/office/drawing/2014/main" id="{FD5E19DD-4D30-45CA-907F-39FF5200BA6A}"/>
            </a:ext>
          </a:extLst>
        </xdr:cNvPr>
        <xdr:cNvSpPr txBox="1"/>
      </xdr:nvSpPr>
      <xdr:spPr>
        <a:xfrm>
          <a:off x="16047266" y="17000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20" name="直線コネクタ 819">
          <a:extLst>
            <a:ext uri="{FF2B5EF4-FFF2-40B4-BE49-F238E27FC236}">
              <a16:creationId xmlns:a16="http://schemas.microsoft.com/office/drawing/2014/main" id="{4A2D63D9-14DF-4C39-9120-674B05FC26D7}"/>
            </a:ext>
          </a:extLst>
        </xdr:cNvPr>
        <xdr:cNvCxnSpPr/>
      </xdr:nvCxnSpPr>
      <xdr:spPr>
        <a:xfrm>
          <a:off x="16459200" y="1676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821" name="テキスト ボックス 820">
          <a:extLst>
            <a:ext uri="{FF2B5EF4-FFF2-40B4-BE49-F238E27FC236}">
              <a16:creationId xmlns:a16="http://schemas.microsoft.com/office/drawing/2014/main" id="{57E465C1-3AED-42F8-93CC-383D3FA617F6}"/>
            </a:ext>
          </a:extLst>
        </xdr:cNvPr>
        <xdr:cNvSpPr txBox="1"/>
      </xdr:nvSpPr>
      <xdr:spPr>
        <a:xfrm>
          <a:off x="16047266" y="1662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22" name="【公民館】&#10;一人当たり面積グラフ枠">
          <a:extLst>
            <a:ext uri="{FF2B5EF4-FFF2-40B4-BE49-F238E27FC236}">
              <a16:creationId xmlns:a16="http://schemas.microsoft.com/office/drawing/2014/main" id="{151182A9-AAA5-4793-98A3-DF576ECC6DFE}"/>
            </a:ext>
          </a:extLst>
        </xdr:cNvPr>
        <xdr:cNvSpPr/>
      </xdr:nvSpPr>
      <xdr:spPr>
        <a:xfrm>
          <a:off x="16459200" y="16760190"/>
          <a:ext cx="42672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101</xdr:row>
      <xdr:rowOff>16002</xdr:rowOff>
    </xdr:from>
    <xdr:to>
      <xdr:col>116</xdr:col>
      <xdr:colOff>62864</xdr:colOff>
      <xdr:row>108</xdr:row>
      <xdr:rowOff>139446</xdr:rowOff>
    </xdr:to>
    <xdr:cxnSp macro="">
      <xdr:nvCxnSpPr>
        <xdr:cNvPr id="823" name="直線コネクタ 822">
          <a:extLst>
            <a:ext uri="{FF2B5EF4-FFF2-40B4-BE49-F238E27FC236}">
              <a16:creationId xmlns:a16="http://schemas.microsoft.com/office/drawing/2014/main" id="{DD7AB69F-3FB4-4F5E-80A0-2D1C0148111D}"/>
            </a:ext>
          </a:extLst>
        </xdr:cNvPr>
        <xdr:cNvCxnSpPr/>
      </xdr:nvCxnSpPr>
      <xdr:spPr>
        <a:xfrm flipV="1">
          <a:off x="19947254" y="17336262"/>
          <a:ext cx="0" cy="13159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143273</xdr:rowOff>
    </xdr:from>
    <xdr:ext cx="469744" cy="259045"/>
    <xdr:sp macro="" textlink="">
      <xdr:nvSpPr>
        <xdr:cNvPr id="824" name="【公民館】&#10;一人当たり面積最小値テキスト">
          <a:extLst>
            <a:ext uri="{FF2B5EF4-FFF2-40B4-BE49-F238E27FC236}">
              <a16:creationId xmlns:a16="http://schemas.microsoft.com/office/drawing/2014/main" id="{E99080E0-AB15-4548-9FEC-D072634CA8E1}"/>
            </a:ext>
          </a:extLst>
        </xdr:cNvPr>
        <xdr:cNvSpPr txBox="1"/>
      </xdr:nvSpPr>
      <xdr:spPr>
        <a:xfrm>
          <a:off x="19985990" y="186579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139446</xdr:rowOff>
    </xdr:from>
    <xdr:to>
      <xdr:col>116</xdr:col>
      <xdr:colOff>152400</xdr:colOff>
      <xdr:row>108</xdr:row>
      <xdr:rowOff>139446</xdr:rowOff>
    </xdr:to>
    <xdr:cxnSp macro="">
      <xdr:nvCxnSpPr>
        <xdr:cNvPr id="825" name="直線コネクタ 824">
          <a:extLst>
            <a:ext uri="{FF2B5EF4-FFF2-40B4-BE49-F238E27FC236}">
              <a16:creationId xmlns:a16="http://schemas.microsoft.com/office/drawing/2014/main" id="{AEC32ACA-56EB-467C-A42A-A035969D2247}"/>
            </a:ext>
          </a:extLst>
        </xdr:cNvPr>
        <xdr:cNvCxnSpPr/>
      </xdr:nvCxnSpPr>
      <xdr:spPr>
        <a:xfrm>
          <a:off x="19885660" y="18652236"/>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134129</xdr:rowOff>
    </xdr:from>
    <xdr:ext cx="469744" cy="259045"/>
    <xdr:sp macro="" textlink="">
      <xdr:nvSpPr>
        <xdr:cNvPr id="826" name="【公民館】&#10;一人当たり面積最大値テキスト">
          <a:extLst>
            <a:ext uri="{FF2B5EF4-FFF2-40B4-BE49-F238E27FC236}">
              <a16:creationId xmlns:a16="http://schemas.microsoft.com/office/drawing/2014/main" id="{A7BBC9EB-CBE5-43C1-86D9-0239DD3563FA}"/>
            </a:ext>
          </a:extLst>
        </xdr:cNvPr>
        <xdr:cNvSpPr txBox="1"/>
      </xdr:nvSpPr>
      <xdr:spPr>
        <a:xfrm>
          <a:off x="19985990" y="171038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101</xdr:row>
      <xdr:rowOff>16002</xdr:rowOff>
    </xdr:from>
    <xdr:to>
      <xdr:col>116</xdr:col>
      <xdr:colOff>152400</xdr:colOff>
      <xdr:row>101</xdr:row>
      <xdr:rowOff>16002</xdr:rowOff>
    </xdr:to>
    <xdr:cxnSp macro="">
      <xdr:nvCxnSpPr>
        <xdr:cNvPr id="827" name="直線コネクタ 826">
          <a:extLst>
            <a:ext uri="{FF2B5EF4-FFF2-40B4-BE49-F238E27FC236}">
              <a16:creationId xmlns:a16="http://schemas.microsoft.com/office/drawing/2014/main" id="{F7F48736-192F-4483-B17E-33C4221F2344}"/>
            </a:ext>
          </a:extLst>
        </xdr:cNvPr>
        <xdr:cNvCxnSpPr/>
      </xdr:nvCxnSpPr>
      <xdr:spPr>
        <a:xfrm>
          <a:off x="19885660" y="17336262"/>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105</xdr:row>
      <xdr:rowOff>167149</xdr:rowOff>
    </xdr:from>
    <xdr:ext cx="469744" cy="259045"/>
    <xdr:sp macro="" textlink="">
      <xdr:nvSpPr>
        <xdr:cNvPr id="828" name="【公民館】&#10;一人当たり面積平均値テキスト">
          <a:extLst>
            <a:ext uri="{FF2B5EF4-FFF2-40B4-BE49-F238E27FC236}">
              <a16:creationId xmlns:a16="http://schemas.microsoft.com/office/drawing/2014/main" id="{3402BCE9-9409-46B1-8DCA-FED6877CE755}"/>
            </a:ext>
          </a:extLst>
        </xdr:cNvPr>
        <xdr:cNvSpPr txBox="1"/>
      </xdr:nvSpPr>
      <xdr:spPr>
        <a:xfrm>
          <a:off x="19985990" y="1817320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144272</xdr:rowOff>
    </xdr:from>
    <xdr:to>
      <xdr:col>116</xdr:col>
      <xdr:colOff>114300</xdr:colOff>
      <xdr:row>107</xdr:row>
      <xdr:rowOff>74422</xdr:rowOff>
    </xdr:to>
    <xdr:sp macro="" textlink="">
      <xdr:nvSpPr>
        <xdr:cNvPr id="829" name="フローチャート: 判断 828">
          <a:extLst>
            <a:ext uri="{FF2B5EF4-FFF2-40B4-BE49-F238E27FC236}">
              <a16:creationId xmlns:a16="http://schemas.microsoft.com/office/drawing/2014/main" id="{97F74A4D-BE8E-43C6-A6E6-5B4C22793115}"/>
            </a:ext>
          </a:extLst>
        </xdr:cNvPr>
        <xdr:cNvSpPr/>
      </xdr:nvSpPr>
      <xdr:spPr>
        <a:xfrm>
          <a:off x="19904710" y="18316067"/>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156463</xdr:rowOff>
    </xdr:from>
    <xdr:to>
      <xdr:col>112</xdr:col>
      <xdr:colOff>38100</xdr:colOff>
      <xdr:row>107</xdr:row>
      <xdr:rowOff>86613</xdr:rowOff>
    </xdr:to>
    <xdr:sp macro="" textlink="">
      <xdr:nvSpPr>
        <xdr:cNvPr id="830" name="フローチャート: 判断 829">
          <a:extLst>
            <a:ext uri="{FF2B5EF4-FFF2-40B4-BE49-F238E27FC236}">
              <a16:creationId xmlns:a16="http://schemas.microsoft.com/office/drawing/2014/main" id="{81E4F8F5-3C84-4668-BEF5-A5B52BB5319F}"/>
            </a:ext>
          </a:extLst>
        </xdr:cNvPr>
        <xdr:cNvSpPr/>
      </xdr:nvSpPr>
      <xdr:spPr>
        <a:xfrm>
          <a:off x="19161760" y="18332068"/>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158750</xdr:rowOff>
    </xdr:from>
    <xdr:to>
      <xdr:col>107</xdr:col>
      <xdr:colOff>101600</xdr:colOff>
      <xdr:row>107</xdr:row>
      <xdr:rowOff>88900</xdr:rowOff>
    </xdr:to>
    <xdr:sp macro="" textlink="">
      <xdr:nvSpPr>
        <xdr:cNvPr id="831" name="フローチャート: 判断 830">
          <a:extLst>
            <a:ext uri="{FF2B5EF4-FFF2-40B4-BE49-F238E27FC236}">
              <a16:creationId xmlns:a16="http://schemas.microsoft.com/office/drawing/2014/main" id="{1635CF3F-BA5D-4217-9830-F343ADD3AA09}"/>
            </a:ext>
          </a:extLst>
        </xdr:cNvPr>
        <xdr:cNvSpPr/>
      </xdr:nvSpPr>
      <xdr:spPr>
        <a:xfrm>
          <a:off x="18345150" y="18334355"/>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148844</xdr:rowOff>
    </xdr:from>
    <xdr:to>
      <xdr:col>102</xdr:col>
      <xdr:colOff>165100</xdr:colOff>
      <xdr:row>107</xdr:row>
      <xdr:rowOff>78994</xdr:rowOff>
    </xdr:to>
    <xdr:sp macro="" textlink="">
      <xdr:nvSpPr>
        <xdr:cNvPr id="832" name="フローチャート: 判断 831">
          <a:extLst>
            <a:ext uri="{FF2B5EF4-FFF2-40B4-BE49-F238E27FC236}">
              <a16:creationId xmlns:a16="http://schemas.microsoft.com/office/drawing/2014/main" id="{DF8717CD-E235-4FE3-97DE-343EA55948F3}"/>
            </a:ext>
          </a:extLst>
        </xdr:cNvPr>
        <xdr:cNvSpPr/>
      </xdr:nvSpPr>
      <xdr:spPr>
        <a:xfrm>
          <a:off x="17547590" y="18322544"/>
          <a:ext cx="10922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143511</xdr:rowOff>
    </xdr:from>
    <xdr:to>
      <xdr:col>98</xdr:col>
      <xdr:colOff>38100</xdr:colOff>
      <xdr:row>107</xdr:row>
      <xdr:rowOff>73661</xdr:rowOff>
    </xdr:to>
    <xdr:sp macro="" textlink="">
      <xdr:nvSpPr>
        <xdr:cNvPr id="833" name="フローチャート: 判断 832">
          <a:extLst>
            <a:ext uri="{FF2B5EF4-FFF2-40B4-BE49-F238E27FC236}">
              <a16:creationId xmlns:a16="http://schemas.microsoft.com/office/drawing/2014/main" id="{B181FFEE-FE3C-43C7-9C51-462C2BDE5C43}"/>
            </a:ext>
          </a:extLst>
        </xdr:cNvPr>
        <xdr:cNvSpPr/>
      </xdr:nvSpPr>
      <xdr:spPr>
        <a:xfrm>
          <a:off x="16761460" y="18315306"/>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834" name="テキスト ボックス 833">
          <a:extLst>
            <a:ext uri="{FF2B5EF4-FFF2-40B4-BE49-F238E27FC236}">
              <a16:creationId xmlns:a16="http://schemas.microsoft.com/office/drawing/2014/main" id="{9450BE98-A644-4074-B496-14872C9E5110}"/>
            </a:ext>
          </a:extLst>
        </xdr:cNvPr>
        <xdr:cNvSpPr txBox="1"/>
      </xdr:nvSpPr>
      <xdr:spPr>
        <a:xfrm>
          <a:off x="1977644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835" name="テキスト ボックス 834">
          <a:extLst>
            <a:ext uri="{FF2B5EF4-FFF2-40B4-BE49-F238E27FC236}">
              <a16:creationId xmlns:a16="http://schemas.microsoft.com/office/drawing/2014/main" id="{A692DB2C-CAA5-47B8-9039-9E63F58FA744}"/>
            </a:ext>
          </a:extLst>
        </xdr:cNvPr>
        <xdr:cNvSpPr txBox="1"/>
      </xdr:nvSpPr>
      <xdr:spPr>
        <a:xfrm>
          <a:off x="190334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836" name="テキスト ボックス 835">
          <a:extLst>
            <a:ext uri="{FF2B5EF4-FFF2-40B4-BE49-F238E27FC236}">
              <a16:creationId xmlns:a16="http://schemas.microsoft.com/office/drawing/2014/main" id="{4CA34D38-9F5B-4A0F-B127-CB26AF3F6FA8}"/>
            </a:ext>
          </a:extLst>
        </xdr:cNvPr>
        <xdr:cNvSpPr txBox="1"/>
      </xdr:nvSpPr>
      <xdr:spPr>
        <a:xfrm>
          <a:off x="182283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837" name="テキスト ボックス 836">
          <a:extLst>
            <a:ext uri="{FF2B5EF4-FFF2-40B4-BE49-F238E27FC236}">
              <a16:creationId xmlns:a16="http://schemas.microsoft.com/office/drawing/2014/main" id="{5A007981-2034-4229-888F-4671209B87F5}"/>
            </a:ext>
          </a:extLst>
        </xdr:cNvPr>
        <xdr:cNvSpPr txBox="1"/>
      </xdr:nvSpPr>
      <xdr:spPr>
        <a:xfrm>
          <a:off x="1743075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838" name="テキスト ボックス 837">
          <a:extLst>
            <a:ext uri="{FF2B5EF4-FFF2-40B4-BE49-F238E27FC236}">
              <a16:creationId xmlns:a16="http://schemas.microsoft.com/office/drawing/2014/main" id="{A9A57EFD-1F66-439A-B715-BE0D5C56D21F}"/>
            </a:ext>
          </a:extLst>
        </xdr:cNvPr>
        <xdr:cNvSpPr txBox="1"/>
      </xdr:nvSpPr>
      <xdr:spPr>
        <a:xfrm>
          <a:off x="166331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107</xdr:row>
      <xdr:rowOff>2539</xdr:rowOff>
    </xdr:from>
    <xdr:to>
      <xdr:col>116</xdr:col>
      <xdr:colOff>114300</xdr:colOff>
      <xdr:row>107</xdr:row>
      <xdr:rowOff>104139</xdr:rowOff>
    </xdr:to>
    <xdr:sp macro="" textlink="">
      <xdr:nvSpPr>
        <xdr:cNvPr id="839" name="楕円 838">
          <a:extLst>
            <a:ext uri="{FF2B5EF4-FFF2-40B4-BE49-F238E27FC236}">
              <a16:creationId xmlns:a16="http://schemas.microsoft.com/office/drawing/2014/main" id="{CEFC4B71-B7F1-4895-BA05-3AC384D80DE8}"/>
            </a:ext>
          </a:extLst>
        </xdr:cNvPr>
        <xdr:cNvSpPr/>
      </xdr:nvSpPr>
      <xdr:spPr>
        <a:xfrm>
          <a:off x="19904710" y="18347689"/>
          <a:ext cx="9779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106</xdr:row>
      <xdr:rowOff>152416</xdr:rowOff>
    </xdr:from>
    <xdr:ext cx="469744" cy="259045"/>
    <xdr:sp macro="" textlink="">
      <xdr:nvSpPr>
        <xdr:cNvPr id="840" name="【公民館】&#10;一人当たり面積該当値テキスト">
          <a:extLst>
            <a:ext uri="{FF2B5EF4-FFF2-40B4-BE49-F238E27FC236}">
              <a16:creationId xmlns:a16="http://schemas.microsoft.com/office/drawing/2014/main" id="{2A0FE521-8B7B-4DD1-A629-BC55C2F52B03}"/>
            </a:ext>
          </a:extLst>
        </xdr:cNvPr>
        <xdr:cNvSpPr txBox="1"/>
      </xdr:nvSpPr>
      <xdr:spPr>
        <a:xfrm>
          <a:off x="19985990" y="183261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107</xdr:row>
      <xdr:rowOff>7874</xdr:rowOff>
    </xdr:from>
    <xdr:to>
      <xdr:col>112</xdr:col>
      <xdr:colOff>38100</xdr:colOff>
      <xdr:row>107</xdr:row>
      <xdr:rowOff>109474</xdr:rowOff>
    </xdr:to>
    <xdr:sp macro="" textlink="">
      <xdr:nvSpPr>
        <xdr:cNvPr id="841" name="楕円 840">
          <a:extLst>
            <a:ext uri="{FF2B5EF4-FFF2-40B4-BE49-F238E27FC236}">
              <a16:creationId xmlns:a16="http://schemas.microsoft.com/office/drawing/2014/main" id="{7B3B6949-D9B7-41DA-997F-13F833DC46A0}"/>
            </a:ext>
          </a:extLst>
        </xdr:cNvPr>
        <xdr:cNvSpPr/>
      </xdr:nvSpPr>
      <xdr:spPr>
        <a:xfrm>
          <a:off x="19161760" y="18354929"/>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107</xdr:row>
      <xdr:rowOff>53339</xdr:rowOff>
    </xdr:from>
    <xdr:to>
      <xdr:col>116</xdr:col>
      <xdr:colOff>63500</xdr:colOff>
      <xdr:row>107</xdr:row>
      <xdr:rowOff>58674</xdr:rowOff>
    </xdr:to>
    <xdr:cxnSp macro="">
      <xdr:nvCxnSpPr>
        <xdr:cNvPr id="842" name="直線コネクタ 841">
          <a:extLst>
            <a:ext uri="{FF2B5EF4-FFF2-40B4-BE49-F238E27FC236}">
              <a16:creationId xmlns:a16="http://schemas.microsoft.com/office/drawing/2014/main" id="{5E9BBDB9-2082-4D3B-A394-D8FF0BDED6AA}"/>
            </a:ext>
          </a:extLst>
        </xdr:cNvPr>
        <xdr:cNvCxnSpPr/>
      </xdr:nvCxnSpPr>
      <xdr:spPr>
        <a:xfrm flipV="1">
          <a:off x="19204940" y="18402299"/>
          <a:ext cx="7429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107</xdr:row>
      <xdr:rowOff>15494</xdr:rowOff>
    </xdr:from>
    <xdr:to>
      <xdr:col>107</xdr:col>
      <xdr:colOff>101600</xdr:colOff>
      <xdr:row>107</xdr:row>
      <xdr:rowOff>117094</xdr:rowOff>
    </xdr:to>
    <xdr:sp macro="" textlink="">
      <xdr:nvSpPr>
        <xdr:cNvPr id="843" name="楕円 842">
          <a:extLst>
            <a:ext uri="{FF2B5EF4-FFF2-40B4-BE49-F238E27FC236}">
              <a16:creationId xmlns:a16="http://schemas.microsoft.com/office/drawing/2014/main" id="{33F64B45-5622-4758-A1CC-2320F3D032C8}"/>
            </a:ext>
          </a:extLst>
        </xdr:cNvPr>
        <xdr:cNvSpPr/>
      </xdr:nvSpPr>
      <xdr:spPr>
        <a:xfrm>
          <a:off x="18345150" y="18364454"/>
          <a:ext cx="9779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107</xdr:row>
      <xdr:rowOff>58674</xdr:rowOff>
    </xdr:from>
    <xdr:to>
      <xdr:col>111</xdr:col>
      <xdr:colOff>177800</xdr:colOff>
      <xdr:row>107</xdr:row>
      <xdr:rowOff>66294</xdr:rowOff>
    </xdr:to>
    <xdr:cxnSp macro="">
      <xdr:nvCxnSpPr>
        <xdr:cNvPr id="844" name="直線コネクタ 843">
          <a:extLst>
            <a:ext uri="{FF2B5EF4-FFF2-40B4-BE49-F238E27FC236}">
              <a16:creationId xmlns:a16="http://schemas.microsoft.com/office/drawing/2014/main" id="{896AC2B9-F406-48EF-BF0D-B6830C501421}"/>
            </a:ext>
          </a:extLst>
        </xdr:cNvPr>
        <xdr:cNvCxnSpPr/>
      </xdr:nvCxnSpPr>
      <xdr:spPr>
        <a:xfrm flipV="1">
          <a:off x="18399760" y="18400014"/>
          <a:ext cx="80518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107</xdr:row>
      <xdr:rowOff>23113</xdr:rowOff>
    </xdr:from>
    <xdr:to>
      <xdr:col>102</xdr:col>
      <xdr:colOff>165100</xdr:colOff>
      <xdr:row>107</xdr:row>
      <xdr:rowOff>124713</xdr:rowOff>
    </xdr:to>
    <xdr:sp macro="" textlink="">
      <xdr:nvSpPr>
        <xdr:cNvPr id="845" name="楕円 844">
          <a:extLst>
            <a:ext uri="{FF2B5EF4-FFF2-40B4-BE49-F238E27FC236}">
              <a16:creationId xmlns:a16="http://schemas.microsoft.com/office/drawing/2014/main" id="{408745C8-3A2E-4925-9308-F44F659E8EFE}"/>
            </a:ext>
          </a:extLst>
        </xdr:cNvPr>
        <xdr:cNvSpPr/>
      </xdr:nvSpPr>
      <xdr:spPr>
        <a:xfrm>
          <a:off x="17547590" y="18364453"/>
          <a:ext cx="10922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107</xdr:row>
      <xdr:rowOff>66294</xdr:rowOff>
    </xdr:from>
    <xdr:to>
      <xdr:col>107</xdr:col>
      <xdr:colOff>50800</xdr:colOff>
      <xdr:row>107</xdr:row>
      <xdr:rowOff>73913</xdr:rowOff>
    </xdr:to>
    <xdr:cxnSp macro="">
      <xdr:nvCxnSpPr>
        <xdr:cNvPr id="846" name="直線コネクタ 845">
          <a:extLst>
            <a:ext uri="{FF2B5EF4-FFF2-40B4-BE49-F238E27FC236}">
              <a16:creationId xmlns:a16="http://schemas.microsoft.com/office/drawing/2014/main" id="{F135FB9E-B08C-4EAA-A7BD-C01B20904F85}"/>
            </a:ext>
          </a:extLst>
        </xdr:cNvPr>
        <xdr:cNvCxnSpPr/>
      </xdr:nvCxnSpPr>
      <xdr:spPr>
        <a:xfrm flipV="1">
          <a:off x="17602200" y="18409539"/>
          <a:ext cx="797560" cy="95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107</xdr:row>
      <xdr:rowOff>30735</xdr:rowOff>
    </xdr:from>
    <xdr:to>
      <xdr:col>98</xdr:col>
      <xdr:colOff>38100</xdr:colOff>
      <xdr:row>107</xdr:row>
      <xdr:rowOff>132335</xdr:rowOff>
    </xdr:to>
    <xdr:sp macro="" textlink="">
      <xdr:nvSpPr>
        <xdr:cNvPr id="847" name="楕円 846">
          <a:extLst>
            <a:ext uri="{FF2B5EF4-FFF2-40B4-BE49-F238E27FC236}">
              <a16:creationId xmlns:a16="http://schemas.microsoft.com/office/drawing/2014/main" id="{AD0AC2F9-DC00-4B37-AF3F-A13F103FFED5}"/>
            </a:ext>
          </a:extLst>
        </xdr:cNvPr>
        <xdr:cNvSpPr/>
      </xdr:nvSpPr>
      <xdr:spPr>
        <a:xfrm>
          <a:off x="16761460" y="18373980"/>
          <a:ext cx="7874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107</xdr:row>
      <xdr:rowOff>73913</xdr:rowOff>
    </xdr:from>
    <xdr:to>
      <xdr:col>102</xdr:col>
      <xdr:colOff>114300</xdr:colOff>
      <xdr:row>107</xdr:row>
      <xdr:rowOff>81535</xdr:rowOff>
    </xdr:to>
    <xdr:cxnSp macro="">
      <xdr:nvCxnSpPr>
        <xdr:cNvPr id="848" name="直線コネクタ 847">
          <a:extLst>
            <a:ext uri="{FF2B5EF4-FFF2-40B4-BE49-F238E27FC236}">
              <a16:creationId xmlns:a16="http://schemas.microsoft.com/office/drawing/2014/main" id="{012AAF2A-7E75-4CA1-B210-50EBC7EACA66}"/>
            </a:ext>
          </a:extLst>
        </xdr:cNvPr>
        <xdr:cNvCxnSpPr/>
      </xdr:nvCxnSpPr>
      <xdr:spPr>
        <a:xfrm flipV="1">
          <a:off x="16804640" y="18419063"/>
          <a:ext cx="797560" cy="95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105</xdr:row>
      <xdr:rowOff>103140</xdr:rowOff>
    </xdr:from>
    <xdr:ext cx="469744" cy="259045"/>
    <xdr:sp macro="" textlink="">
      <xdr:nvSpPr>
        <xdr:cNvPr id="849" name="n_1aveValue【公民館】&#10;一人当たり面積">
          <a:extLst>
            <a:ext uri="{FF2B5EF4-FFF2-40B4-BE49-F238E27FC236}">
              <a16:creationId xmlns:a16="http://schemas.microsoft.com/office/drawing/2014/main" id="{F8169651-4BBB-442B-AC88-8BC61A3DEC6F}"/>
            </a:ext>
          </a:extLst>
        </xdr:cNvPr>
        <xdr:cNvSpPr txBox="1"/>
      </xdr:nvSpPr>
      <xdr:spPr>
        <a:xfrm>
          <a:off x="18982132" y="181034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105</xdr:row>
      <xdr:rowOff>105427</xdr:rowOff>
    </xdr:from>
    <xdr:ext cx="469744" cy="259045"/>
    <xdr:sp macro="" textlink="">
      <xdr:nvSpPr>
        <xdr:cNvPr id="850" name="n_2aveValue【公民館】&#10;一人当たり面積">
          <a:extLst>
            <a:ext uri="{FF2B5EF4-FFF2-40B4-BE49-F238E27FC236}">
              <a16:creationId xmlns:a16="http://schemas.microsoft.com/office/drawing/2014/main" id="{74103F35-C3A6-4066-B573-3E6BCA16AEE9}"/>
            </a:ext>
          </a:extLst>
        </xdr:cNvPr>
        <xdr:cNvSpPr txBox="1"/>
      </xdr:nvSpPr>
      <xdr:spPr>
        <a:xfrm>
          <a:off x="18182032" y="181057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105</xdr:row>
      <xdr:rowOff>95521</xdr:rowOff>
    </xdr:from>
    <xdr:ext cx="469744" cy="259045"/>
    <xdr:sp macro="" textlink="">
      <xdr:nvSpPr>
        <xdr:cNvPr id="851" name="n_3aveValue【公民館】&#10;一人当たり面積">
          <a:extLst>
            <a:ext uri="{FF2B5EF4-FFF2-40B4-BE49-F238E27FC236}">
              <a16:creationId xmlns:a16="http://schemas.microsoft.com/office/drawing/2014/main" id="{EF1480C2-084A-4D34-AB28-113CC29CE661}"/>
            </a:ext>
          </a:extLst>
        </xdr:cNvPr>
        <xdr:cNvSpPr txBox="1"/>
      </xdr:nvSpPr>
      <xdr:spPr>
        <a:xfrm>
          <a:off x="17384472" y="180939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105</xdr:row>
      <xdr:rowOff>90188</xdr:rowOff>
    </xdr:from>
    <xdr:ext cx="469744" cy="259045"/>
    <xdr:sp macro="" textlink="">
      <xdr:nvSpPr>
        <xdr:cNvPr id="852" name="n_4aveValue【公民館】&#10;一人当たり面積">
          <a:extLst>
            <a:ext uri="{FF2B5EF4-FFF2-40B4-BE49-F238E27FC236}">
              <a16:creationId xmlns:a16="http://schemas.microsoft.com/office/drawing/2014/main" id="{23C344A7-7BD3-4EA6-82AE-CBA3B02C4079}"/>
            </a:ext>
          </a:extLst>
        </xdr:cNvPr>
        <xdr:cNvSpPr txBox="1"/>
      </xdr:nvSpPr>
      <xdr:spPr>
        <a:xfrm>
          <a:off x="16588817" y="180962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107</xdr:row>
      <xdr:rowOff>100601</xdr:rowOff>
    </xdr:from>
    <xdr:ext cx="469744" cy="259045"/>
    <xdr:sp macro="" textlink="">
      <xdr:nvSpPr>
        <xdr:cNvPr id="853" name="n_1mainValue【公民館】&#10;一人当たり面積">
          <a:extLst>
            <a:ext uri="{FF2B5EF4-FFF2-40B4-BE49-F238E27FC236}">
              <a16:creationId xmlns:a16="http://schemas.microsoft.com/office/drawing/2014/main" id="{B06BCCF7-5DE1-4C5C-9501-D28B102B1598}"/>
            </a:ext>
          </a:extLst>
        </xdr:cNvPr>
        <xdr:cNvSpPr txBox="1"/>
      </xdr:nvSpPr>
      <xdr:spPr>
        <a:xfrm>
          <a:off x="18982132" y="184419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107</xdr:row>
      <xdr:rowOff>108221</xdr:rowOff>
    </xdr:from>
    <xdr:ext cx="469744" cy="259045"/>
    <xdr:sp macro="" textlink="">
      <xdr:nvSpPr>
        <xdr:cNvPr id="854" name="n_2mainValue【公民館】&#10;一人当たり面積">
          <a:extLst>
            <a:ext uri="{FF2B5EF4-FFF2-40B4-BE49-F238E27FC236}">
              <a16:creationId xmlns:a16="http://schemas.microsoft.com/office/drawing/2014/main" id="{10BC732E-5862-430A-A05F-D953071AC551}"/>
            </a:ext>
          </a:extLst>
        </xdr:cNvPr>
        <xdr:cNvSpPr txBox="1"/>
      </xdr:nvSpPr>
      <xdr:spPr>
        <a:xfrm>
          <a:off x="18182032" y="184514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107</xdr:row>
      <xdr:rowOff>115840</xdr:rowOff>
    </xdr:from>
    <xdr:ext cx="469744" cy="259045"/>
    <xdr:sp macro="" textlink="">
      <xdr:nvSpPr>
        <xdr:cNvPr id="855" name="n_3mainValue【公民館】&#10;一人当たり面積">
          <a:extLst>
            <a:ext uri="{FF2B5EF4-FFF2-40B4-BE49-F238E27FC236}">
              <a16:creationId xmlns:a16="http://schemas.microsoft.com/office/drawing/2014/main" id="{6B343AA4-4918-4024-BBEE-99F7071EC512}"/>
            </a:ext>
          </a:extLst>
        </xdr:cNvPr>
        <xdr:cNvSpPr txBox="1"/>
      </xdr:nvSpPr>
      <xdr:spPr>
        <a:xfrm>
          <a:off x="17384472" y="184609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107</xdr:row>
      <xdr:rowOff>123462</xdr:rowOff>
    </xdr:from>
    <xdr:ext cx="469744" cy="259045"/>
    <xdr:sp macro="" textlink="">
      <xdr:nvSpPr>
        <xdr:cNvPr id="856" name="n_4mainValue【公民館】&#10;一人当たり面積">
          <a:extLst>
            <a:ext uri="{FF2B5EF4-FFF2-40B4-BE49-F238E27FC236}">
              <a16:creationId xmlns:a16="http://schemas.microsoft.com/office/drawing/2014/main" id="{A266439F-B39A-4877-8A2F-D33036C54358}"/>
            </a:ext>
          </a:extLst>
        </xdr:cNvPr>
        <xdr:cNvSpPr txBox="1"/>
      </xdr:nvSpPr>
      <xdr:spPr>
        <a:xfrm>
          <a:off x="16588817" y="184705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57" name="正方形/長方形 856">
          <a:extLst>
            <a:ext uri="{FF2B5EF4-FFF2-40B4-BE49-F238E27FC236}">
              <a16:creationId xmlns:a16="http://schemas.microsoft.com/office/drawing/2014/main" id="{5A095DE8-F4E0-4714-BD48-8A945579276C}"/>
            </a:ext>
          </a:extLst>
        </xdr:cNvPr>
        <xdr:cNvSpPr/>
      </xdr:nvSpPr>
      <xdr:spPr>
        <a:xfrm>
          <a:off x="685800" y="19427190"/>
          <a:ext cx="20040600" cy="190881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58" name="正方形/長方形 857">
          <a:extLst>
            <a:ext uri="{FF2B5EF4-FFF2-40B4-BE49-F238E27FC236}">
              <a16:creationId xmlns:a16="http://schemas.microsoft.com/office/drawing/2014/main" id="{A3A8CC5E-DE12-4E2B-ABA3-6F7FE883FDAD}"/>
            </a:ext>
          </a:extLst>
        </xdr:cNvPr>
        <xdr:cNvSpPr/>
      </xdr:nvSpPr>
      <xdr:spPr>
        <a:xfrm>
          <a:off x="685800" y="19496405"/>
          <a:ext cx="34671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59" name="テキスト ボックス 858">
          <a:extLst>
            <a:ext uri="{FF2B5EF4-FFF2-40B4-BE49-F238E27FC236}">
              <a16:creationId xmlns:a16="http://schemas.microsoft.com/office/drawing/2014/main" id="{5EE0AE94-5776-4861-BE56-13F4379E4CFA}"/>
            </a:ext>
          </a:extLst>
        </xdr:cNvPr>
        <xdr:cNvSpPr txBox="1"/>
      </xdr:nvSpPr>
      <xdr:spPr>
        <a:xfrm>
          <a:off x="762000" y="19746595"/>
          <a:ext cx="1987169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類似団体と比較して有形固定資産減価償却率が高くなっている施設は、道路、</a:t>
          </a:r>
          <a:r>
            <a:rPr kumimoji="1" lang="ja-JP" altLang="en-US" sz="1100">
              <a:solidFill>
                <a:schemeClr val="dk1"/>
              </a:solidFill>
              <a:effectLst/>
              <a:latin typeface="+mn-lt"/>
              <a:ea typeface="+mn-ea"/>
              <a:cs typeface="+mn-cs"/>
            </a:rPr>
            <a:t>橋りょう・トンネル、</a:t>
          </a:r>
          <a:r>
            <a:rPr kumimoji="1" lang="ja-JP" altLang="ja-JP" sz="1100">
              <a:solidFill>
                <a:schemeClr val="dk1"/>
              </a:solidFill>
              <a:effectLst/>
              <a:latin typeface="+mn-lt"/>
              <a:ea typeface="+mn-ea"/>
              <a:cs typeface="+mn-cs"/>
            </a:rPr>
            <a:t>公営住宅、港湾・漁港</a:t>
          </a:r>
          <a:r>
            <a:rPr kumimoji="1" lang="ja-JP" altLang="en-US" sz="1100">
              <a:solidFill>
                <a:schemeClr val="dk1"/>
              </a:solidFill>
              <a:effectLst/>
              <a:latin typeface="+mn-lt"/>
              <a:ea typeface="+mn-ea"/>
              <a:cs typeface="+mn-cs"/>
            </a:rPr>
            <a:t>、公民館</a:t>
          </a:r>
          <a:r>
            <a:rPr kumimoji="1" lang="ja-JP" altLang="ja-JP" sz="1100">
              <a:solidFill>
                <a:schemeClr val="dk1"/>
              </a:solidFill>
              <a:effectLst/>
              <a:latin typeface="+mn-lt"/>
              <a:ea typeface="+mn-ea"/>
              <a:cs typeface="+mn-cs"/>
            </a:rPr>
            <a:t>である。</a:t>
          </a:r>
          <a:endParaRPr lang="ja-JP" altLang="ja-JP" sz="1400">
            <a:effectLst/>
          </a:endParaRPr>
        </a:p>
        <a:p>
          <a:r>
            <a:rPr kumimoji="1" lang="ja-JP" altLang="ja-JP" sz="1100">
              <a:solidFill>
                <a:schemeClr val="dk1"/>
              </a:solidFill>
              <a:effectLst/>
              <a:latin typeface="+mn-lt"/>
              <a:ea typeface="+mn-ea"/>
              <a:cs typeface="+mn-cs"/>
            </a:rPr>
            <a:t>公営住宅については、昭和</a:t>
          </a:r>
          <a:r>
            <a:rPr kumimoji="1" lang="en-US" altLang="ja-JP" sz="1100">
              <a:solidFill>
                <a:schemeClr val="dk1"/>
              </a:solidFill>
              <a:effectLst/>
              <a:latin typeface="+mn-lt"/>
              <a:ea typeface="+mn-ea"/>
              <a:cs typeface="+mn-cs"/>
            </a:rPr>
            <a:t>44</a:t>
          </a:r>
          <a:r>
            <a:rPr kumimoji="1" lang="ja-JP" altLang="ja-JP" sz="1100">
              <a:solidFill>
                <a:schemeClr val="dk1"/>
              </a:solidFill>
              <a:effectLst/>
              <a:latin typeface="+mn-lt"/>
              <a:ea typeface="+mn-ea"/>
              <a:cs typeface="+mn-cs"/>
            </a:rPr>
            <a:t>年建築以来</a:t>
          </a:r>
          <a:r>
            <a:rPr kumimoji="1" lang="en-US" altLang="ja-JP" sz="1100">
              <a:solidFill>
                <a:schemeClr val="dk1"/>
              </a:solidFill>
              <a:effectLst/>
              <a:latin typeface="+mn-lt"/>
              <a:ea typeface="+mn-ea"/>
              <a:cs typeface="+mn-cs"/>
            </a:rPr>
            <a:t>50</a:t>
          </a:r>
          <a:r>
            <a:rPr kumimoji="1" lang="ja-JP" altLang="ja-JP" sz="1100">
              <a:solidFill>
                <a:schemeClr val="dk1"/>
              </a:solidFill>
              <a:effectLst/>
              <a:latin typeface="+mn-lt"/>
              <a:ea typeface="+mn-ea"/>
              <a:cs typeface="+mn-cs"/>
            </a:rPr>
            <a:t>年</a:t>
          </a:r>
          <a:r>
            <a:rPr kumimoji="1" lang="ja-JP" altLang="en-US" sz="1100">
              <a:solidFill>
                <a:schemeClr val="dk1"/>
              </a:solidFill>
              <a:effectLst/>
              <a:latin typeface="+mn-lt"/>
              <a:ea typeface="+mn-ea"/>
              <a:cs typeface="+mn-cs"/>
            </a:rPr>
            <a:t>以上</a:t>
          </a:r>
          <a:r>
            <a:rPr kumimoji="1" lang="ja-JP" altLang="ja-JP" sz="1100">
              <a:solidFill>
                <a:schemeClr val="dk1"/>
              </a:solidFill>
              <a:effectLst/>
              <a:latin typeface="+mn-lt"/>
              <a:ea typeface="+mn-ea"/>
              <a:cs typeface="+mn-cs"/>
            </a:rPr>
            <a:t>が経過し劣化が著しいが、随時修繕を行い使用可能な状態を保つと共に、今後の方針を検討していく。</a:t>
          </a:r>
          <a:endParaRPr lang="ja-JP" altLang="ja-JP" sz="1400">
            <a:effectLst/>
          </a:endParaRPr>
        </a:p>
        <a:p>
          <a:r>
            <a:rPr kumimoji="1" lang="ja-JP" altLang="ja-JP" sz="1100">
              <a:solidFill>
                <a:schemeClr val="dk1"/>
              </a:solidFill>
              <a:effectLst/>
              <a:latin typeface="+mn-lt"/>
              <a:ea typeface="+mn-ea"/>
              <a:cs typeface="+mn-cs"/>
            </a:rPr>
            <a:t>令和２年度に策定した公共施設等個別施設計画に基づいた維持管理等適正に行っていく。</a:t>
          </a:r>
          <a:endParaRPr lang="ja-JP" altLang="ja-JP" sz="1400">
            <a:effectLst/>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D291D0A5-9AEE-4166-8667-36D5F7C1474A}"/>
            </a:ext>
          </a:extLst>
        </xdr:cNvPr>
        <xdr:cNvSpPr/>
      </xdr:nvSpPr>
      <xdr:spPr>
        <a:xfrm>
          <a:off x="574040" y="130810"/>
          <a:ext cx="11427460" cy="631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AC8E5BA2-F34A-410C-9CB0-108734C5FDDE}"/>
            </a:ext>
          </a:extLst>
        </xdr:cNvPr>
        <xdr:cNvSpPr/>
      </xdr:nvSpPr>
      <xdr:spPr>
        <a:xfrm>
          <a:off x="17145000" y="186690"/>
          <a:ext cx="3581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EB2CBB74-336E-4505-B5C2-C96CD181B098}"/>
            </a:ext>
          </a:extLst>
        </xdr:cNvPr>
        <xdr:cNvSpPr/>
      </xdr:nvSpPr>
      <xdr:spPr>
        <a:xfrm>
          <a:off x="17160240" y="217805"/>
          <a:ext cx="3544570" cy="5060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8727E1C2-F2F2-4892-BFAF-E28FA850EF59}"/>
            </a:ext>
          </a:extLst>
        </xdr:cNvPr>
        <xdr:cNvSpPr/>
      </xdr:nvSpPr>
      <xdr:spPr>
        <a:xfrm>
          <a:off x="17191355" y="239395"/>
          <a:ext cx="3474085" cy="44640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千葉県鋸南町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9D4BBC3C-94AA-44DA-8FC6-39D4908008C7}"/>
            </a:ext>
          </a:extLst>
        </xdr:cNvPr>
        <xdr:cNvSpPr/>
      </xdr:nvSpPr>
      <xdr:spPr>
        <a:xfrm>
          <a:off x="14632940" y="186690"/>
          <a:ext cx="23939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AF91C1D6-1120-4907-BB04-F747B34604A1}"/>
            </a:ext>
          </a:extLst>
        </xdr:cNvPr>
        <xdr:cNvSpPr/>
      </xdr:nvSpPr>
      <xdr:spPr>
        <a:xfrm>
          <a:off x="14665960" y="217805"/>
          <a:ext cx="2345690" cy="5060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2C4260A2-B52F-465F-8F3A-2F91589C5228}"/>
            </a:ext>
          </a:extLst>
        </xdr:cNvPr>
        <xdr:cNvSpPr/>
      </xdr:nvSpPr>
      <xdr:spPr>
        <a:xfrm>
          <a:off x="14687550" y="239395"/>
          <a:ext cx="2294255" cy="462915"/>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F56B9BB9-596C-49B5-9193-273191D5C6F5}"/>
            </a:ext>
          </a:extLst>
        </xdr:cNvPr>
        <xdr:cNvSpPr/>
      </xdr:nvSpPr>
      <xdr:spPr>
        <a:xfrm>
          <a:off x="685800" y="887095"/>
          <a:ext cx="9086850" cy="1776095"/>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6E3D780F-1B75-4FB3-8ACB-457AC0586E4C}"/>
            </a:ext>
          </a:extLst>
        </xdr:cNvPr>
        <xdr:cNvSpPr/>
      </xdr:nvSpPr>
      <xdr:spPr>
        <a:xfrm>
          <a:off x="816610" y="916940"/>
          <a:ext cx="124079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D4067A48-32E3-4CDA-8073-6B42C1F021EE}"/>
            </a:ext>
          </a:extLst>
        </xdr:cNvPr>
        <xdr:cNvSpPr/>
      </xdr:nvSpPr>
      <xdr:spPr>
        <a:xfrm>
          <a:off x="2016760" y="916940"/>
          <a:ext cx="120015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6,849
6,728
45.17
5,336,112
4,824,821
274,011
3,065,483
5,276,813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EB854947-6172-42DD-B293-13106EB817FD}"/>
            </a:ext>
          </a:extLst>
        </xdr:cNvPr>
        <xdr:cNvSpPr/>
      </xdr:nvSpPr>
      <xdr:spPr>
        <a:xfrm>
          <a:off x="3216910" y="916940"/>
          <a:ext cx="13716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F67D39A3-C2CE-43E3-BAF7-F5FF38604E98}"/>
            </a:ext>
          </a:extLst>
        </xdr:cNvPr>
        <xdr:cNvSpPr/>
      </xdr:nvSpPr>
      <xdr:spPr>
        <a:xfrm>
          <a:off x="4588510" y="941705"/>
          <a:ext cx="1814830" cy="9417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E9D58EAF-1930-4CFD-8FD6-A81B24CD6246}"/>
            </a:ext>
          </a:extLst>
        </xdr:cNvPr>
        <xdr:cNvSpPr/>
      </xdr:nvSpPr>
      <xdr:spPr>
        <a:xfrm>
          <a:off x="6403340" y="941705"/>
          <a:ext cx="1140460" cy="9417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8.9
11.6</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739942ED-BF37-4E5E-B8AC-9FBE637DDACE}"/>
            </a:ext>
          </a:extLst>
        </xdr:cNvPr>
        <xdr:cNvSpPr/>
      </xdr:nvSpPr>
      <xdr:spPr>
        <a:xfrm>
          <a:off x="7603490" y="948690"/>
          <a:ext cx="585470" cy="94551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3DCE3431-8A46-4937-B298-77A0AD1B279E}"/>
            </a:ext>
          </a:extLst>
        </xdr:cNvPr>
        <xdr:cNvSpPr/>
      </xdr:nvSpPr>
      <xdr:spPr>
        <a:xfrm>
          <a:off x="4588510" y="1714500"/>
          <a:ext cx="1814830" cy="636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00DAE8AE-BFCD-45E3-8B0D-A966172C9DD6}"/>
            </a:ext>
          </a:extLst>
        </xdr:cNvPr>
        <xdr:cNvSpPr/>
      </xdr:nvSpPr>
      <xdr:spPr>
        <a:xfrm>
          <a:off x="6474460" y="1714500"/>
          <a:ext cx="3086100" cy="636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C0F29680-4C9D-4A4B-929C-E59347673937}"/>
            </a:ext>
          </a:extLst>
        </xdr:cNvPr>
        <xdr:cNvSpPr/>
      </xdr:nvSpPr>
      <xdr:spPr>
        <a:xfrm>
          <a:off x="9965690" y="887095"/>
          <a:ext cx="1371600" cy="1268095"/>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2910B359-5C4D-4279-8683-4D81AB9FBBA1}"/>
            </a:ext>
          </a:extLst>
        </xdr:cNvPr>
        <xdr:cNvSpPr/>
      </xdr:nvSpPr>
      <xdr:spPr>
        <a:xfrm>
          <a:off x="10206990" y="948690"/>
          <a:ext cx="1200150" cy="25971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B25393D3-C5D2-4B71-9540-64B934733029}"/>
            </a:ext>
          </a:extLst>
        </xdr:cNvPr>
        <xdr:cNvSpPr/>
      </xdr:nvSpPr>
      <xdr:spPr>
        <a:xfrm>
          <a:off x="10206990" y="1215390"/>
          <a:ext cx="120015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BA3FD28C-77DB-4C76-AFBD-AB92CEB25550}"/>
            </a:ext>
          </a:extLst>
        </xdr:cNvPr>
        <xdr:cNvSpPr/>
      </xdr:nvSpPr>
      <xdr:spPr>
        <a:xfrm>
          <a:off x="10206990" y="1551305"/>
          <a:ext cx="1310005" cy="636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E82DDA03-9BC7-4F3B-A52C-25DC6EA0A0FF}"/>
            </a:ext>
          </a:extLst>
        </xdr:cNvPr>
        <xdr:cNvCxnSpPr/>
      </xdr:nvCxnSpPr>
      <xdr:spPr>
        <a:xfrm flipH="1">
          <a:off x="10050145" y="1045210"/>
          <a:ext cx="196215"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6E6CE8CD-0965-403D-A7D8-7128AE24EDBE}"/>
            </a:ext>
          </a:extLst>
        </xdr:cNvPr>
        <xdr:cNvSpPr/>
      </xdr:nvSpPr>
      <xdr:spPr>
        <a:xfrm>
          <a:off x="10107930" y="986790"/>
          <a:ext cx="8064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E2F62766-5F13-4AC4-905B-269575BD6483}"/>
            </a:ext>
          </a:extLst>
        </xdr:cNvPr>
        <xdr:cNvSpPr/>
      </xdr:nvSpPr>
      <xdr:spPr>
        <a:xfrm>
          <a:off x="10107930" y="1253490"/>
          <a:ext cx="80645"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AABABFCF-F0B0-4329-9436-37C3018FC757}"/>
            </a:ext>
          </a:extLst>
        </xdr:cNvPr>
        <xdr:cNvCxnSpPr/>
      </xdr:nvCxnSpPr>
      <xdr:spPr>
        <a:xfrm>
          <a:off x="10135235" y="1524000"/>
          <a:ext cx="0" cy="1416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E5BC178F-BD63-44E7-9BE5-C61F956527E0}"/>
            </a:ext>
          </a:extLst>
        </xdr:cNvPr>
        <xdr:cNvCxnSpPr/>
      </xdr:nvCxnSpPr>
      <xdr:spPr>
        <a:xfrm>
          <a:off x="10074910" y="1524000"/>
          <a:ext cx="146685"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195B93D4-5A77-4A63-9BF4-0F54F98D3F7D}"/>
            </a:ext>
          </a:extLst>
        </xdr:cNvPr>
        <xdr:cNvCxnSpPr/>
      </xdr:nvCxnSpPr>
      <xdr:spPr>
        <a:xfrm flipV="1">
          <a:off x="10135235" y="1764030"/>
          <a:ext cx="0" cy="1416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6FE12127-6817-4071-BBCF-97E26168016F}"/>
            </a:ext>
          </a:extLst>
        </xdr:cNvPr>
        <xdr:cNvCxnSpPr/>
      </xdr:nvCxnSpPr>
      <xdr:spPr>
        <a:xfrm>
          <a:off x="10074910" y="1901190"/>
          <a:ext cx="146685"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6C84A193-2747-4398-B132-B1745E2E4BC5}"/>
            </a:ext>
          </a:extLst>
        </xdr:cNvPr>
        <xdr:cNvSpPr txBox="1"/>
      </xdr:nvSpPr>
      <xdr:spPr>
        <a:xfrm>
          <a:off x="645160" y="279781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6FE47272-F561-48B4-BA7A-CBC4CDC2C44E}"/>
            </a:ext>
          </a:extLst>
        </xdr:cNvPr>
        <xdr:cNvSpPr txBox="1"/>
      </xdr:nvSpPr>
      <xdr:spPr>
        <a:xfrm>
          <a:off x="645160" y="310769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A35E5D4F-42A2-4151-B68A-C217E40AD4A0}"/>
            </a:ext>
          </a:extLst>
        </xdr:cNvPr>
        <xdr:cNvSpPr txBox="1"/>
      </xdr:nvSpPr>
      <xdr:spPr>
        <a:xfrm>
          <a:off x="64516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5FA79C90-1605-4A26-ABCF-1D03DC5426A7}"/>
            </a:ext>
          </a:extLst>
        </xdr:cNvPr>
        <xdr:cNvSpPr txBox="1"/>
      </xdr:nvSpPr>
      <xdr:spPr>
        <a:xfrm>
          <a:off x="645160" y="3744595"/>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01F0825E-B2A5-4973-9B4C-01CA7EEB91F3}"/>
            </a:ext>
          </a:extLst>
        </xdr:cNvPr>
        <xdr:cNvSpPr/>
      </xdr:nvSpPr>
      <xdr:spPr>
        <a:xfrm>
          <a:off x="685800" y="419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53A460D4-DFE4-4D63-97A8-B2C0629D531B}"/>
            </a:ext>
          </a:extLst>
        </xdr:cNvPr>
        <xdr:cNvSpPr/>
      </xdr:nvSpPr>
      <xdr:spPr>
        <a:xfrm>
          <a:off x="81661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3B4AF3E4-3645-41CD-BC78-E5EBA37711FF}"/>
            </a:ext>
          </a:extLst>
        </xdr:cNvPr>
        <xdr:cNvSpPr/>
      </xdr:nvSpPr>
      <xdr:spPr>
        <a:xfrm>
          <a:off x="81661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07854B78-DE99-4AE5-911D-329C80EDCF52}"/>
            </a:ext>
          </a:extLst>
        </xdr:cNvPr>
        <xdr:cNvSpPr/>
      </xdr:nvSpPr>
      <xdr:spPr>
        <a:xfrm>
          <a:off x="17145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0915FF49-945B-4990-8535-DF74FA53B00C}"/>
            </a:ext>
          </a:extLst>
        </xdr:cNvPr>
        <xdr:cNvSpPr/>
      </xdr:nvSpPr>
      <xdr:spPr>
        <a:xfrm>
          <a:off x="17145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E3869904-52B7-4C73-B246-6398BC0B8508}"/>
            </a:ext>
          </a:extLst>
        </xdr:cNvPr>
        <xdr:cNvSpPr/>
      </xdr:nvSpPr>
      <xdr:spPr>
        <a:xfrm>
          <a:off x="27432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55606365-5A14-401D-BF90-30A209C40057}"/>
            </a:ext>
          </a:extLst>
        </xdr:cNvPr>
        <xdr:cNvSpPr/>
      </xdr:nvSpPr>
      <xdr:spPr>
        <a:xfrm>
          <a:off x="27432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35CA0B31-92E1-4976-A55E-92E60487BDD9}"/>
            </a:ext>
          </a:extLst>
        </xdr:cNvPr>
        <xdr:cNvSpPr/>
      </xdr:nvSpPr>
      <xdr:spPr>
        <a:xfrm>
          <a:off x="685800" y="5330190"/>
          <a:ext cx="4267200" cy="228981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1" name="正方形/長方形 40">
          <a:extLst>
            <a:ext uri="{FF2B5EF4-FFF2-40B4-BE49-F238E27FC236}">
              <a16:creationId xmlns:a16="http://schemas.microsoft.com/office/drawing/2014/main" id="{C98344AB-C43B-41B4-B717-E9D51ED41486}"/>
            </a:ext>
          </a:extLst>
        </xdr:cNvPr>
        <xdr:cNvSpPr/>
      </xdr:nvSpPr>
      <xdr:spPr>
        <a:xfrm>
          <a:off x="5960110" y="419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2" name="正方形/長方形 41">
          <a:extLst>
            <a:ext uri="{FF2B5EF4-FFF2-40B4-BE49-F238E27FC236}">
              <a16:creationId xmlns:a16="http://schemas.microsoft.com/office/drawing/2014/main" id="{9182FC1A-B8CC-4E62-B3EA-0E442E28E24C}"/>
            </a:ext>
          </a:extLst>
        </xdr:cNvPr>
        <xdr:cNvSpPr/>
      </xdr:nvSpPr>
      <xdr:spPr>
        <a:xfrm>
          <a:off x="606044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3" name="正方形/長方形 42">
          <a:extLst>
            <a:ext uri="{FF2B5EF4-FFF2-40B4-BE49-F238E27FC236}">
              <a16:creationId xmlns:a16="http://schemas.microsoft.com/office/drawing/2014/main" id="{D9E02B28-6DE1-4C47-95C7-C1250BDD7819}"/>
            </a:ext>
          </a:extLst>
        </xdr:cNvPr>
        <xdr:cNvSpPr/>
      </xdr:nvSpPr>
      <xdr:spPr>
        <a:xfrm>
          <a:off x="606044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4" name="正方形/長方形 43">
          <a:extLst>
            <a:ext uri="{FF2B5EF4-FFF2-40B4-BE49-F238E27FC236}">
              <a16:creationId xmlns:a16="http://schemas.microsoft.com/office/drawing/2014/main" id="{81DD642E-C3EC-4C8E-9118-1FAA3A6781C0}"/>
            </a:ext>
          </a:extLst>
        </xdr:cNvPr>
        <xdr:cNvSpPr/>
      </xdr:nvSpPr>
      <xdr:spPr>
        <a:xfrm>
          <a:off x="698881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5" name="正方形/長方形 44">
          <a:extLst>
            <a:ext uri="{FF2B5EF4-FFF2-40B4-BE49-F238E27FC236}">
              <a16:creationId xmlns:a16="http://schemas.microsoft.com/office/drawing/2014/main" id="{F0D17BD2-5E9D-4720-9508-46B41C767E55}"/>
            </a:ext>
          </a:extLst>
        </xdr:cNvPr>
        <xdr:cNvSpPr/>
      </xdr:nvSpPr>
      <xdr:spPr>
        <a:xfrm>
          <a:off x="698881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6" name="正方形/長方形 45">
          <a:extLst>
            <a:ext uri="{FF2B5EF4-FFF2-40B4-BE49-F238E27FC236}">
              <a16:creationId xmlns:a16="http://schemas.microsoft.com/office/drawing/2014/main" id="{D71ADCFC-BC7F-422B-B0AA-FFDEA3B1CBA1}"/>
            </a:ext>
          </a:extLst>
        </xdr:cNvPr>
        <xdr:cNvSpPr/>
      </xdr:nvSpPr>
      <xdr:spPr>
        <a:xfrm>
          <a:off x="801751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7" name="正方形/長方形 46">
          <a:extLst>
            <a:ext uri="{FF2B5EF4-FFF2-40B4-BE49-F238E27FC236}">
              <a16:creationId xmlns:a16="http://schemas.microsoft.com/office/drawing/2014/main" id="{FAE4F572-FE17-443D-AE21-1FD45AA77782}"/>
            </a:ext>
          </a:extLst>
        </xdr:cNvPr>
        <xdr:cNvSpPr/>
      </xdr:nvSpPr>
      <xdr:spPr>
        <a:xfrm>
          <a:off x="801751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8" name="正方形/長方形 47">
          <a:extLst>
            <a:ext uri="{FF2B5EF4-FFF2-40B4-BE49-F238E27FC236}">
              <a16:creationId xmlns:a16="http://schemas.microsoft.com/office/drawing/2014/main" id="{B33D054F-33BC-44A6-BA30-BC5E7831F2D7}"/>
            </a:ext>
          </a:extLst>
        </xdr:cNvPr>
        <xdr:cNvSpPr/>
      </xdr:nvSpPr>
      <xdr:spPr>
        <a:xfrm>
          <a:off x="5960110" y="5330190"/>
          <a:ext cx="4248150" cy="228981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9" name="正方形/長方形 48">
          <a:extLst>
            <a:ext uri="{FF2B5EF4-FFF2-40B4-BE49-F238E27FC236}">
              <a16:creationId xmlns:a16="http://schemas.microsoft.com/office/drawing/2014/main" id="{CD85AFA0-12D3-42DD-9CF9-E60B730F4E8B}"/>
            </a:ext>
          </a:extLst>
        </xdr:cNvPr>
        <xdr:cNvSpPr/>
      </xdr:nvSpPr>
      <xdr:spPr>
        <a:xfrm>
          <a:off x="685800" y="800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50" name="正方形/長方形 49">
          <a:extLst>
            <a:ext uri="{FF2B5EF4-FFF2-40B4-BE49-F238E27FC236}">
              <a16:creationId xmlns:a16="http://schemas.microsoft.com/office/drawing/2014/main" id="{A8062722-DB42-46DF-ABF9-4E4ACC8F39D6}"/>
            </a:ext>
          </a:extLst>
        </xdr:cNvPr>
        <xdr:cNvSpPr/>
      </xdr:nvSpPr>
      <xdr:spPr>
        <a:xfrm>
          <a:off x="81661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1" name="正方形/長方形 50">
          <a:extLst>
            <a:ext uri="{FF2B5EF4-FFF2-40B4-BE49-F238E27FC236}">
              <a16:creationId xmlns:a16="http://schemas.microsoft.com/office/drawing/2014/main" id="{6E647118-F4FE-4003-857C-C7A5F25653B0}"/>
            </a:ext>
          </a:extLst>
        </xdr:cNvPr>
        <xdr:cNvSpPr/>
      </xdr:nvSpPr>
      <xdr:spPr>
        <a:xfrm>
          <a:off x="81661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2" name="正方形/長方形 51">
          <a:extLst>
            <a:ext uri="{FF2B5EF4-FFF2-40B4-BE49-F238E27FC236}">
              <a16:creationId xmlns:a16="http://schemas.microsoft.com/office/drawing/2014/main" id="{6992D5B0-8A10-4C90-95D6-FB9983359DED}"/>
            </a:ext>
          </a:extLst>
        </xdr:cNvPr>
        <xdr:cNvSpPr/>
      </xdr:nvSpPr>
      <xdr:spPr>
        <a:xfrm>
          <a:off x="17145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3" name="正方形/長方形 52">
          <a:extLst>
            <a:ext uri="{FF2B5EF4-FFF2-40B4-BE49-F238E27FC236}">
              <a16:creationId xmlns:a16="http://schemas.microsoft.com/office/drawing/2014/main" id="{63C81B69-48AA-48B4-B778-2E7CFA392B5C}"/>
            </a:ext>
          </a:extLst>
        </xdr:cNvPr>
        <xdr:cNvSpPr/>
      </xdr:nvSpPr>
      <xdr:spPr>
        <a:xfrm>
          <a:off x="17145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4" name="正方形/長方形 53">
          <a:extLst>
            <a:ext uri="{FF2B5EF4-FFF2-40B4-BE49-F238E27FC236}">
              <a16:creationId xmlns:a16="http://schemas.microsoft.com/office/drawing/2014/main" id="{9B0A4C1A-CB68-40ED-8C08-31BC67345780}"/>
            </a:ext>
          </a:extLst>
        </xdr:cNvPr>
        <xdr:cNvSpPr/>
      </xdr:nvSpPr>
      <xdr:spPr>
        <a:xfrm>
          <a:off x="27432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5" name="正方形/長方形 54">
          <a:extLst>
            <a:ext uri="{FF2B5EF4-FFF2-40B4-BE49-F238E27FC236}">
              <a16:creationId xmlns:a16="http://schemas.microsoft.com/office/drawing/2014/main" id="{E3649578-6124-48DB-81E2-22DF23C0574B}"/>
            </a:ext>
          </a:extLst>
        </xdr:cNvPr>
        <xdr:cNvSpPr/>
      </xdr:nvSpPr>
      <xdr:spPr>
        <a:xfrm>
          <a:off x="27432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6" name="正方形/長方形 55">
          <a:extLst>
            <a:ext uri="{FF2B5EF4-FFF2-40B4-BE49-F238E27FC236}">
              <a16:creationId xmlns:a16="http://schemas.microsoft.com/office/drawing/2014/main" id="{3472A20F-8AC1-49C0-8383-150BB91B51E4}"/>
            </a:ext>
          </a:extLst>
        </xdr:cNvPr>
        <xdr:cNvSpPr/>
      </xdr:nvSpPr>
      <xdr:spPr>
        <a:xfrm>
          <a:off x="685800" y="914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57" name="テキスト ボックス 56">
          <a:extLst>
            <a:ext uri="{FF2B5EF4-FFF2-40B4-BE49-F238E27FC236}">
              <a16:creationId xmlns:a16="http://schemas.microsoft.com/office/drawing/2014/main" id="{2EBAA14E-F9CA-46BE-82C6-3D2710E56B2C}"/>
            </a:ext>
          </a:extLst>
        </xdr:cNvPr>
        <xdr:cNvSpPr txBox="1"/>
      </xdr:nvSpPr>
      <xdr:spPr>
        <a:xfrm>
          <a:off x="66675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58" name="直線コネクタ 57">
          <a:extLst>
            <a:ext uri="{FF2B5EF4-FFF2-40B4-BE49-F238E27FC236}">
              <a16:creationId xmlns:a16="http://schemas.microsoft.com/office/drawing/2014/main" id="{5F2799C3-76DE-4B64-964C-4DD33FCD50B3}"/>
            </a:ext>
          </a:extLst>
        </xdr:cNvPr>
        <xdr:cNvCxnSpPr/>
      </xdr:nvCxnSpPr>
      <xdr:spPr>
        <a:xfrm>
          <a:off x="685800" y="1143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59" name="テキスト ボックス 58">
          <a:extLst>
            <a:ext uri="{FF2B5EF4-FFF2-40B4-BE49-F238E27FC236}">
              <a16:creationId xmlns:a16="http://schemas.microsoft.com/office/drawing/2014/main" id="{2867D503-D200-4FE4-A31C-5A7B0D40C5F4}"/>
            </a:ext>
          </a:extLst>
        </xdr:cNvPr>
        <xdr:cNvSpPr txBox="1"/>
      </xdr:nvSpPr>
      <xdr:spPr>
        <a:xfrm>
          <a:off x="273866" y="11285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0</xdr:rowOff>
    </xdr:from>
    <xdr:to>
      <xdr:col>28</xdr:col>
      <xdr:colOff>114300</xdr:colOff>
      <xdr:row>64</xdr:row>
      <xdr:rowOff>0</xdr:rowOff>
    </xdr:to>
    <xdr:cxnSp macro="">
      <xdr:nvCxnSpPr>
        <xdr:cNvPr id="60" name="直線コネクタ 59">
          <a:extLst>
            <a:ext uri="{FF2B5EF4-FFF2-40B4-BE49-F238E27FC236}">
              <a16:creationId xmlns:a16="http://schemas.microsoft.com/office/drawing/2014/main" id="{C1C4AB07-0B04-4220-83CC-D6E677FC89A0}"/>
            </a:ext>
          </a:extLst>
        </xdr:cNvPr>
        <xdr:cNvCxnSpPr/>
      </xdr:nvCxnSpPr>
      <xdr:spPr>
        <a:xfrm>
          <a:off x="685800" y="109728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29227</xdr:rowOff>
    </xdr:from>
    <xdr:ext cx="467179" cy="259045"/>
    <xdr:sp macro="" textlink="">
      <xdr:nvSpPr>
        <xdr:cNvPr id="61" name="テキスト ボックス 60">
          <a:extLst>
            <a:ext uri="{FF2B5EF4-FFF2-40B4-BE49-F238E27FC236}">
              <a16:creationId xmlns:a16="http://schemas.microsoft.com/office/drawing/2014/main" id="{3057B4A7-1A69-499A-9040-CCDFC77307D5}"/>
            </a:ext>
          </a:extLst>
        </xdr:cNvPr>
        <xdr:cNvSpPr txBox="1"/>
      </xdr:nvSpPr>
      <xdr:spPr>
        <a:xfrm>
          <a:off x="273866" y="108286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57150</xdr:rowOff>
    </xdr:from>
    <xdr:to>
      <xdr:col>28</xdr:col>
      <xdr:colOff>114300</xdr:colOff>
      <xdr:row>61</xdr:row>
      <xdr:rowOff>57150</xdr:rowOff>
    </xdr:to>
    <xdr:cxnSp macro="">
      <xdr:nvCxnSpPr>
        <xdr:cNvPr id="62" name="直線コネクタ 61">
          <a:extLst>
            <a:ext uri="{FF2B5EF4-FFF2-40B4-BE49-F238E27FC236}">
              <a16:creationId xmlns:a16="http://schemas.microsoft.com/office/drawing/2014/main" id="{2039B8C2-BAB2-4F37-A2C0-078C07335969}"/>
            </a:ext>
          </a:extLst>
        </xdr:cNvPr>
        <xdr:cNvCxnSpPr/>
      </xdr:nvCxnSpPr>
      <xdr:spPr>
        <a:xfrm>
          <a:off x="685800" y="105117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86377</xdr:rowOff>
    </xdr:from>
    <xdr:ext cx="403059" cy="259045"/>
    <xdr:sp macro="" textlink="">
      <xdr:nvSpPr>
        <xdr:cNvPr id="63" name="テキスト ボックス 62">
          <a:extLst>
            <a:ext uri="{FF2B5EF4-FFF2-40B4-BE49-F238E27FC236}">
              <a16:creationId xmlns:a16="http://schemas.microsoft.com/office/drawing/2014/main" id="{A1B32624-3BF0-4534-A291-D082C8D1951C}"/>
            </a:ext>
          </a:extLst>
        </xdr:cNvPr>
        <xdr:cNvSpPr txBox="1"/>
      </xdr:nvSpPr>
      <xdr:spPr>
        <a:xfrm>
          <a:off x="343701" y="103752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58</xdr:row>
      <xdr:rowOff>114300</xdr:rowOff>
    </xdr:from>
    <xdr:to>
      <xdr:col>28</xdr:col>
      <xdr:colOff>114300</xdr:colOff>
      <xdr:row>58</xdr:row>
      <xdr:rowOff>114300</xdr:rowOff>
    </xdr:to>
    <xdr:cxnSp macro="">
      <xdr:nvCxnSpPr>
        <xdr:cNvPr id="64" name="直線コネクタ 63">
          <a:extLst>
            <a:ext uri="{FF2B5EF4-FFF2-40B4-BE49-F238E27FC236}">
              <a16:creationId xmlns:a16="http://schemas.microsoft.com/office/drawing/2014/main" id="{55F7909D-5DA9-4CD5-8EAA-93EFDD97B4C4}"/>
            </a:ext>
          </a:extLst>
        </xdr:cNvPr>
        <xdr:cNvCxnSpPr/>
      </xdr:nvCxnSpPr>
      <xdr:spPr>
        <a:xfrm>
          <a:off x="685800" y="100584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57</xdr:row>
      <xdr:rowOff>143527</xdr:rowOff>
    </xdr:from>
    <xdr:ext cx="403059" cy="259045"/>
    <xdr:sp macro="" textlink="">
      <xdr:nvSpPr>
        <xdr:cNvPr id="65" name="テキスト ボックス 64">
          <a:extLst>
            <a:ext uri="{FF2B5EF4-FFF2-40B4-BE49-F238E27FC236}">
              <a16:creationId xmlns:a16="http://schemas.microsoft.com/office/drawing/2014/main" id="{39BCC368-8414-49A6-9C6C-BD95D07D4016}"/>
            </a:ext>
          </a:extLst>
        </xdr:cNvPr>
        <xdr:cNvSpPr txBox="1"/>
      </xdr:nvSpPr>
      <xdr:spPr>
        <a:xfrm>
          <a:off x="343701" y="99142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0</xdr:rowOff>
    </xdr:from>
    <xdr:to>
      <xdr:col>28</xdr:col>
      <xdr:colOff>114300</xdr:colOff>
      <xdr:row>56</xdr:row>
      <xdr:rowOff>0</xdr:rowOff>
    </xdr:to>
    <xdr:cxnSp macro="">
      <xdr:nvCxnSpPr>
        <xdr:cNvPr id="66" name="直線コネクタ 65">
          <a:extLst>
            <a:ext uri="{FF2B5EF4-FFF2-40B4-BE49-F238E27FC236}">
              <a16:creationId xmlns:a16="http://schemas.microsoft.com/office/drawing/2014/main" id="{4A12AF78-814A-4E9E-A4EF-433CAFF55D19}"/>
            </a:ext>
          </a:extLst>
        </xdr:cNvPr>
        <xdr:cNvCxnSpPr/>
      </xdr:nvCxnSpPr>
      <xdr:spPr>
        <a:xfrm>
          <a:off x="685800" y="96012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55</xdr:row>
      <xdr:rowOff>29227</xdr:rowOff>
    </xdr:from>
    <xdr:ext cx="403059" cy="259045"/>
    <xdr:sp macro="" textlink="">
      <xdr:nvSpPr>
        <xdr:cNvPr id="67" name="テキスト ボックス 66">
          <a:extLst>
            <a:ext uri="{FF2B5EF4-FFF2-40B4-BE49-F238E27FC236}">
              <a16:creationId xmlns:a16="http://schemas.microsoft.com/office/drawing/2014/main" id="{A9741841-3BC7-42CD-AA46-49F0C5A95607}"/>
            </a:ext>
          </a:extLst>
        </xdr:cNvPr>
        <xdr:cNvSpPr txBox="1"/>
      </xdr:nvSpPr>
      <xdr:spPr>
        <a:xfrm>
          <a:off x="343701" y="94570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68" name="直線コネクタ 67">
          <a:extLst>
            <a:ext uri="{FF2B5EF4-FFF2-40B4-BE49-F238E27FC236}">
              <a16:creationId xmlns:a16="http://schemas.microsoft.com/office/drawing/2014/main" id="{758A56A1-EA04-49F6-B0FF-E0D86884F822}"/>
            </a:ext>
          </a:extLst>
        </xdr:cNvPr>
        <xdr:cNvCxnSpPr/>
      </xdr:nvCxnSpPr>
      <xdr:spPr>
        <a:xfrm>
          <a:off x="685800" y="914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52</xdr:row>
      <xdr:rowOff>86377</xdr:rowOff>
    </xdr:from>
    <xdr:ext cx="403059" cy="259045"/>
    <xdr:sp macro="" textlink="">
      <xdr:nvSpPr>
        <xdr:cNvPr id="69" name="テキスト ボックス 68">
          <a:extLst>
            <a:ext uri="{FF2B5EF4-FFF2-40B4-BE49-F238E27FC236}">
              <a16:creationId xmlns:a16="http://schemas.microsoft.com/office/drawing/2014/main" id="{BFBA0D7C-CD98-4F68-B556-25A4957FE011}"/>
            </a:ext>
          </a:extLst>
        </xdr:cNvPr>
        <xdr:cNvSpPr txBox="1"/>
      </xdr:nvSpPr>
      <xdr:spPr>
        <a:xfrm>
          <a:off x="343701" y="9003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70" name="【体育館・プール】&#10;有形固定資産減価償却率グラフ枠">
          <a:extLst>
            <a:ext uri="{FF2B5EF4-FFF2-40B4-BE49-F238E27FC236}">
              <a16:creationId xmlns:a16="http://schemas.microsoft.com/office/drawing/2014/main" id="{710B9287-7DB5-40DF-B447-8B54EB2ABAF8}"/>
            </a:ext>
          </a:extLst>
        </xdr:cNvPr>
        <xdr:cNvSpPr/>
      </xdr:nvSpPr>
      <xdr:spPr>
        <a:xfrm>
          <a:off x="685800" y="914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56</xdr:row>
      <xdr:rowOff>41148</xdr:rowOff>
    </xdr:from>
    <xdr:to>
      <xdr:col>24</xdr:col>
      <xdr:colOff>62865</xdr:colOff>
      <xdr:row>64</xdr:row>
      <xdr:rowOff>0</xdr:rowOff>
    </xdr:to>
    <xdr:cxnSp macro="">
      <xdr:nvCxnSpPr>
        <xdr:cNvPr id="71" name="直線コネクタ 70">
          <a:extLst>
            <a:ext uri="{FF2B5EF4-FFF2-40B4-BE49-F238E27FC236}">
              <a16:creationId xmlns:a16="http://schemas.microsoft.com/office/drawing/2014/main" id="{4FAB6690-7E42-4ADA-B7A2-545CC7BBC608}"/>
            </a:ext>
          </a:extLst>
        </xdr:cNvPr>
        <xdr:cNvCxnSpPr/>
      </xdr:nvCxnSpPr>
      <xdr:spPr>
        <a:xfrm flipV="1">
          <a:off x="4173855" y="9642348"/>
          <a:ext cx="0" cy="13304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3827</xdr:rowOff>
    </xdr:from>
    <xdr:ext cx="469744" cy="259045"/>
    <xdr:sp macro="" textlink="">
      <xdr:nvSpPr>
        <xdr:cNvPr id="72" name="【体育館・プール】&#10;有形固定資産減価償却率最小値テキスト">
          <a:extLst>
            <a:ext uri="{FF2B5EF4-FFF2-40B4-BE49-F238E27FC236}">
              <a16:creationId xmlns:a16="http://schemas.microsoft.com/office/drawing/2014/main" id="{30E65B5C-6042-49DA-A312-8628EE864FF9}"/>
            </a:ext>
          </a:extLst>
        </xdr:cNvPr>
        <xdr:cNvSpPr txBox="1"/>
      </xdr:nvSpPr>
      <xdr:spPr>
        <a:xfrm>
          <a:off x="4212590" y="109785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0</xdr:rowOff>
    </xdr:from>
    <xdr:to>
      <xdr:col>24</xdr:col>
      <xdr:colOff>152400</xdr:colOff>
      <xdr:row>64</xdr:row>
      <xdr:rowOff>0</xdr:rowOff>
    </xdr:to>
    <xdr:cxnSp macro="">
      <xdr:nvCxnSpPr>
        <xdr:cNvPr id="73" name="直線コネクタ 72">
          <a:extLst>
            <a:ext uri="{FF2B5EF4-FFF2-40B4-BE49-F238E27FC236}">
              <a16:creationId xmlns:a16="http://schemas.microsoft.com/office/drawing/2014/main" id="{E2E72607-729E-4B84-88DA-5AFF6E3D2F23}"/>
            </a:ext>
          </a:extLst>
        </xdr:cNvPr>
        <xdr:cNvCxnSpPr/>
      </xdr:nvCxnSpPr>
      <xdr:spPr>
        <a:xfrm>
          <a:off x="4112260" y="1097280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159275</xdr:rowOff>
    </xdr:from>
    <xdr:ext cx="405111" cy="259045"/>
    <xdr:sp macro="" textlink="">
      <xdr:nvSpPr>
        <xdr:cNvPr id="74" name="【体育館・プール】&#10;有形固定資産減価償却率最大値テキスト">
          <a:extLst>
            <a:ext uri="{FF2B5EF4-FFF2-40B4-BE49-F238E27FC236}">
              <a16:creationId xmlns:a16="http://schemas.microsoft.com/office/drawing/2014/main" id="{222A70F0-3CA8-4178-81F6-C8FB5A4C7738}"/>
            </a:ext>
          </a:extLst>
        </xdr:cNvPr>
        <xdr:cNvSpPr txBox="1"/>
      </xdr:nvSpPr>
      <xdr:spPr>
        <a:xfrm>
          <a:off x="4212590" y="94194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56</xdr:row>
      <xdr:rowOff>41148</xdr:rowOff>
    </xdr:from>
    <xdr:to>
      <xdr:col>24</xdr:col>
      <xdr:colOff>152400</xdr:colOff>
      <xdr:row>56</xdr:row>
      <xdr:rowOff>41148</xdr:rowOff>
    </xdr:to>
    <xdr:cxnSp macro="">
      <xdr:nvCxnSpPr>
        <xdr:cNvPr id="75" name="直線コネクタ 74">
          <a:extLst>
            <a:ext uri="{FF2B5EF4-FFF2-40B4-BE49-F238E27FC236}">
              <a16:creationId xmlns:a16="http://schemas.microsoft.com/office/drawing/2014/main" id="{0D7F0DFE-2052-4423-8E22-4A7646F0070F}"/>
            </a:ext>
          </a:extLst>
        </xdr:cNvPr>
        <xdr:cNvCxnSpPr/>
      </xdr:nvCxnSpPr>
      <xdr:spPr>
        <a:xfrm>
          <a:off x="4112260" y="964234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29227</xdr:rowOff>
    </xdr:from>
    <xdr:ext cx="405111" cy="259045"/>
    <xdr:sp macro="" textlink="">
      <xdr:nvSpPr>
        <xdr:cNvPr id="76" name="【体育館・プール】&#10;有形固定資産減価償却率平均値テキスト">
          <a:extLst>
            <a:ext uri="{FF2B5EF4-FFF2-40B4-BE49-F238E27FC236}">
              <a16:creationId xmlns:a16="http://schemas.microsoft.com/office/drawing/2014/main" id="{38A11214-B2AE-485B-BFEB-0B823C039479}"/>
            </a:ext>
          </a:extLst>
        </xdr:cNvPr>
        <xdr:cNvSpPr txBox="1"/>
      </xdr:nvSpPr>
      <xdr:spPr>
        <a:xfrm>
          <a:off x="4212590" y="1014287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6350</xdr:rowOff>
    </xdr:from>
    <xdr:to>
      <xdr:col>24</xdr:col>
      <xdr:colOff>114300</xdr:colOff>
      <xdr:row>60</xdr:row>
      <xdr:rowOff>107950</xdr:rowOff>
    </xdr:to>
    <xdr:sp macro="" textlink="">
      <xdr:nvSpPr>
        <xdr:cNvPr id="77" name="フローチャート: 判断 76">
          <a:extLst>
            <a:ext uri="{FF2B5EF4-FFF2-40B4-BE49-F238E27FC236}">
              <a16:creationId xmlns:a16="http://schemas.microsoft.com/office/drawing/2014/main" id="{9B67E3A2-5E2F-4CF6-A9CE-90C3088DFE89}"/>
            </a:ext>
          </a:extLst>
        </xdr:cNvPr>
        <xdr:cNvSpPr/>
      </xdr:nvSpPr>
      <xdr:spPr>
        <a:xfrm>
          <a:off x="4131310" y="10295255"/>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59</xdr:row>
      <xdr:rowOff>109220</xdr:rowOff>
    </xdr:from>
    <xdr:to>
      <xdr:col>20</xdr:col>
      <xdr:colOff>38100</xdr:colOff>
      <xdr:row>60</xdr:row>
      <xdr:rowOff>39370</xdr:rowOff>
    </xdr:to>
    <xdr:sp macro="" textlink="">
      <xdr:nvSpPr>
        <xdr:cNvPr id="78" name="フローチャート: 判断 77">
          <a:extLst>
            <a:ext uri="{FF2B5EF4-FFF2-40B4-BE49-F238E27FC236}">
              <a16:creationId xmlns:a16="http://schemas.microsoft.com/office/drawing/2014/main" id="{91D55BC4-110B-4CCE-808B-B0562B982497}"/>
            </a:ext>
          </a:extLst>
        </xdr:cNvPr>
        <xdr:cNvSpPr/>
      </xdr:nvSpPr>
      <xdr:spPr>
        <a:xfrm>
          <a:off x="3388360" y="10222865"/>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59</xdr:row>
      <xdr:rowOff>84074</xdr:rowOff>
    </xdr:from>
    <xdr:to>
      <xdr:col>15</xdr:col>
      <xdr:colOff>101600</xdr:colOff>
      <xdr:row>60</xdr:row>
      <xdr:rowOff>14224</xdr:rowOff>
    </xdr:to>
    <xdr:sp macro="" textlink="">
      <xdr:nvSpPr>
        <xdr:cNvPr id="79" name="フローチャート: 判断 78">
          <a:extLst>
            <a:ext uri="{FF2B5EF4-FFF2-40B4-BE49-F238E27FC236}">
              <a16:creationId xmlns:a16="http://schemas.microsoft.com/office/drawing/2014/main" id="{D3819C87-9C31-442C-8E43-DB9DBAEEBA40}"/>
            </a:ext>
          </a:extLst>
        </xdr:cNvPr>
        <xdr:cNvSpPr/>
      </xdr:nvSpPr>
      <xdr:spPr>
        <a:xfrm>
          <a:off x="2571750" y="10201529"/>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59</xdr:row>
      <xdr:rowOff>36068</xdr:rowOff>
    </xdr:from>
    <xdr:to>
      <xdr:col>10</xdr:col>
      <xdr:colOff>165100</xdr:colOff>
      <xdr:row>59</xdr:row>
      <xdr:rowOff>137668</xdr:rowOff>
    </xdr:to>
    <xdr:sp macro="" textlink="">
      <xdr:nvSpPr>
        <xdr:cNvPr id="80" name="フローチャート: 判断 79">
          <a:extLst>
            <a:ext uri="{FF2B5EF4-FFF2-40B4-BE49-F238E27FC236}">
              <a16:creationId xmlns:a16="http://schemas.microsoft.com/office/drawing/2014/main" id="{A06CB66D-14C2-4EED-936A-7FEC7C0825AC}"/>
            </a:ext>
          </a:extLst>
        </xdr:cNvPr>
        <xdr:cNvSpPr/>
      </xdr:nvSpPr>
      <xdr:spPr>
        <a:xfrm>
          <a:off x="1774190" y="10151618"/>
          <a:ext cx="1092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59</xdr:row>
      <xdr:rowOff>29210</xdr:rowOff>
    </xdr:from>
    <xdr:to>
      <xdr:col>6</xdr:col>
      <xdr:colOff>38100</xdr:colOff>
      <xdr:row>59</xdr:row>
      <xdr:rowOff>130810</xdr:rowOff>
    </xdr:to>
    <xdr:sp macro="" textlink="">
      <xdr:nvSpPr>
        <xdr:cNvPr id="81" name="フローチャート: 判断 80">
          <a:extLst>
            <a:ext uri="{FF2B5EF4-FFF2-40B4-BE49-F238E27FC236}">
              <a16:creationId xmlns:a16="http://schemas.microsoft.com/office/drawing/2014/main" id="{A6368B0A-7140-467D-89E3-510E716D5B93}"/>
            </a:ext>
          </a:extLst>
        </xdr:cNvPr>
        <xdr:cNvSpPr/>
      </xdr:nvSpPr>
      <xdr:spPr>
        <a:xfrm>
          <a:off x="988060" y="10142855"/>
          <a:ext cx="7874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82" name="テキスト ボックス 81">
          <a:extLst>
            <a:ext uri="{FF2B5EF4-FFF2-40B4-BE49-F238E27FC236}">
              <a16:creationId xmlns:a16="http://schemas.microsoft.com/office/drawing/2014/main" id="{C354567C-1104-4C91-8500-5D8C40A89B24}"/>
            </a:ext>
          </a:extLst>
        </xdr:cNvPr>
        <xdr:cNvSpPr txBox="1"/>
      </xdr:nvSpPr>
      <xdr:spPr>
        <a:xfrm>
          <a:off x="400304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83" name="テキスト ボックス 82">
          <a:extLst>
            <a:ext uri="{FF2B5EF4-FFF2-40B4-BE49-F238E27FC236}">
              <a16:creationId xmlns:a16="http://schemas.microsoft.com/office/drawing/2014/main" id="{4F9E962E-9E2E-46EB-BC38-41DC864AA375}"/>
            </a:ext>
          </a:extLst>
        </xdr:cNvPr>
        <xdr:cNvSpPr txBox="1"/>
      </xdr:nvSpPr>
      <xdr:spPr>
        <a:xfrm>
          <a:off x="32600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84" name="テキスト ボックス 83">
          <a:extLst>
            <a:ext uri="{FF2B5EF4-FFF2-40B4-BE49-F238E27FC236}">
              <a16:creationId xmlns:a16="http://schemas.microsoft.com/office/drawing/2014/main" id="{8A0C8517-5065-49FF-93A0-F820F214CA76}"/>
            </a:ext>
          </a:extLst>
        </xdr:cNvPr>
        <xdr:cNvSpPr txBox="1"/>
      </xdr:nvSpPr>
      <xdr:spPr>
        <a:xfrm>
          <a:off x="24549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85" name="テキスト ボックス 84">
          <a:extLst>
            <a:ext uri="{FF2B5EF4-FFF2-40B4-BE49-F238E27FC236}">
              <a16:creationId xmlns:a16="http://schemas.microsoft.com/office/drawing/2014/main" id="{EDA7BAD1-4A64-4A2A-AF60-7BE54F78D827}"/>
            </a:ext>
          </a:extLst>
        </xdr:cNvPr>
        <xdr:cNvSpPr txBox="1"/>
      </xdr:nvSpPr>
      <xdr:spPr>
        <a:xfrm>
          <a:off x="16573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86" name="テキスト ボックス 85">
          <a:extLst>
            <a:ext uri="{FF2B5EF4-FFF2-40B4-BE49-F238E27FC236}">
              <a16:creationId xmlns:a16="http://schemas.microsoft.com/office/drawing/2014/main" id="{C9C4F34E-B389-42CE-AFFB-450EE9D60015}"/>
            </a:ext>
          </a:extLst>
        </xdr:cNvPr>
        <xdr:cNvSpPr txBox="1"/>
      </xdr:nvSpPr>
      <xdr:spPr>
        <a:xfrm>
          <a:off x="8597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145796</xdr:rowOff>
    </xdr:from>
    <xdr:to>
      <xdr:col>24</xdr:col>
      <xdr:colOff>114300</xdr:colOff>
      <xdr:row>61</xdr:row>
      <xdr:rowOff>75946</xdr:rowOff>
    </xdr:to>
    <xdr:sp macro="" textlink="">
      <xdr:nvSpPr>
        <xdr:cNvPr id="87" name="楕円 86">
          <a:extLst>
            <a:ext uri="{FF2B5EF4-FFF2-40B4-BE49-F238E27FC236}">
              <a16:creationId xmlns:a16="http://schemas.microsoft.com/office/drawing/2014/main" id="{84E42CFD-4C3A-4461-A943-C84903BEF720}"/>
            </a:ext>
          </a:extLst>
        </xdr:cNvPr>
        <xdr:cNvSpPr/>
      </xdr:nvSpPr>
      <xdr:spPr>
        <a:xfrm>
          <a:off x="4131310" y="10430891"/>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60</xdr:row>
      <xdr:rowOff>124223</xdr:rowOff>
    </xdr:from>
    <xdr:ext cx="405111" cy="259045"/>
    <xdr:sp macro="" textlink="">
      <xdr:nvSpPr>
        <xdr:cNvPr id="88" name="【体育館・プール】&#10;有形固定資産減価償却率該当値テキスト">
          <a:extLst>
            <a:ext uri="{FF2B5EF4-FFF2-40B4-BE49-F238E27FC236}">
              <a16:creationId xmlns:a16="http://schemas.microsoft.com/office/drawing/2014/main" id="{466B90B6-36AD-4FB3-A817-288EC7D0265C}"/>
            </a:ext>
          </a:extLst>
        </xdr:cNvPr>
        <xdr:cNvSpPr txBox="1"/>
      </xdr:nvSpPr>
      <xdr:spPr>
        <a:xfrm>
          <a:off x="4212590" y="104131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60</xdr:row>
      <xdr:rowOff>111506</xdr:rowOff>
    </xdr:from>
    <xdr:to>
      <xdr:col>20</xdr:col>
      <xdr:colOff>38100</xdr:colOff>
      <xdr:row>61</xdr:row>
      <xdr:rowOff>41656</xdr:rowOff>
    </xdr:to>
    <xdr:sp macro="" textlink="">
      <xdr:nvSpPr>
        <xdr:cNvPr id="89" name="楕円 88">
          <a:extLst>
            <a:ext uri="{FF2B5EF4-FFF2-40B4-BE49-F238E27FC236}">
              <a16:creationId xmlns:a16="http://schemas.microsoft.com/office/drawing/2014/main" id="{7E4D4D0D-F45E-4974-A96C-DE2FD0160CD5}"/>
            </a:ext>
          </a:extLst>
        </xdr:cNvPr>
        <xdr:cNvSpPr/>
      </xdr:nvSpPr>
      <xdr:spPr>
        <a:xfrm>
          <a:off x="3388360" y="10398506"/>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60</xdr:row>
      <xdr:rowOff>162306</xdr:rowOff>
    </xdr:from>
    <xdr:to>
      <xdr:col>24</xdr:col>
      <xdr:colOff>63500</xdr:colOff>
      <xdr:row>61</xdr:row>
      <xdr:rowOff>25146</xdr:rowOff>
    </xdr:to>
    <xdr:cxnSp macro="">
      <xdr:nvCxnSpPr>
        <xdr:cNvPr id="90" name="直線コネクタ 89">
          <a:extLst>
            <a:ext uri="{FF2B5EF4-FFF2-40B4-BE49-F238E27FC236}">
              <a16:creationId xmlns:a16="http://schemas.microsoft.com/office/drawing/2014/main" id="{10B29045-40BC-473A-B4BD-FA694483D1F5}"/>
            </a:ext>
          </a:extLst>
        </xdr:cNvPr>
        <xdr:cNvCxnSpPr/>
      </xdr:nvCxnSpPr>
      <xdr:spPr>
        <a:xfrm>
          <a:off x="3431540" y="10451211"/>
          <a:ext cx="74295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60</xdr:row>
      <xdr:rowOff>68072</xdr:rowOff>
    </xdr:from>
    <xdr:to>
      <xdr:col>15</xdr:col>
      <xdr:colOff>101600</xdr:colOff>
      <xdr:row>60</xdr:row>
      <xdr:rowOff>169672</xdr:rowOff>
    </xdr:to>
    <xdr:sp macro="" textlink="">
      <xdr:nvSpPr>
        <xdr:cNvPr id="91" name="楕円 90">
          <a:extLst>
            <a:ext uri="{FF2B5EF4-FFF2-40B4-BE49-F238E27FC236}">
              <a16:creationId xmlns:a16="http://schemas.microsoft.com/office/drawing/2014/main" id="{2ED8E3A8-C1A2-4A7B-9C00-FB0DEF27E3E5}"/>
            </a:ext>
          </a:extLst>
        </xdr:cNvPr>
        <xdr:cNvSpPr/>
      </xdr:nvSpPr>
      <xdr:spPr>
        <a:xfrm>
          <a:off x="2571750" y="10353167"/>
          <a:ext cx="9779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60</xdr:row>
      <xdr:rowOff>118872</xdr:rowOff>
    </xdr:from>
    <xdr:to>
      <xdr:col>19</xdr:col>
      <xdr:colOff>177800</xdr:colOff>
      <xdr:row>60</xdr:row>
      <xdr:rowOff>162306</xdr:rowOff>
    </xdr:to>
    <xdr:cxnSp macro="">
      <xdr:nvCxnSpPr>
        <xdr:cNvPr id="92" name="直線コネクタ 91">
          <a:extLst>
            <a:ext uri="{FF2B5EF4-FFF2-40B4-BE49-F238E27FC236}">
              <a16:creationId xmlns:a16="http://schemas.microsoft.com/office/drawing/2014/main" id="{A84EF3D5-990E-4C64-B14C-ECC2D6F42BC0}"/>
            </a:ext>
          </a:extLst>
        </xdr:cNvPr>
        <xdr:cNvCxnSpPr/>
      </xdr:nvCxnSpPr>
      <xdr:spPr>
        <a:xfrm>
          <a:off x="2626360" y="10407777"/>
          <a:ext cx="805180" cy="434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60</xdr:row>
      <xdr:rowOff>10922</xdr:rowOff>
    </xdr:from>
    <xdr:to>
      <xdr:col>10</xdr:col>
      <xdr:colOff>165100</xdr:colOff>
      <xdr:row>60</xdr:row>
      <xdr:rowOff>112522</xdr:rowOff>
    </xdr:to>
    <xdr:sp macro="" textlink="">
      <xdr:nvSpPr>
        <xdr:cNvPr id="93" name="楕円 92">
          <a:extLst>
            <a:ext uri="{FF2B5EF4-FFF2-40B4-BE49-F238E27FC236}">
              <a16:creationId xmlns:a16="http://schemas.microsoft.com/office/drawing/2014/main" id="{3033C534-124D-4800-A7F0-2CEE013D2207}"/>
            </a:ext>
          </a:extLst>
        </xdr:cNvPr>
        <xdr:cNvSpPr/>
      </xdr:nvSpPr>
      <xdr:spPr>
        <a:xfrm>
          <a:off x="1774190" y="10299827"/>
          <a:ext cx="10922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60</xdr:row>
      <xdr:rowOff>61722</xdr:rowOff>
    </xdr:from>
    <xdr:to>
      <xdr:col>15</xdr:col>
      <xdr:colOff>50800</xdr:colOff>
      <xdr:row>60</xdr:row>
      <xdr:rowOff>118872</xdr:rowOff>
    </xdr:to>
    <xdr:cxnSp macro="">
      <xdr:nvCxnSpPr>
        <xdr:cNvPr id="94" name="直線コネクタ 93">
          <a:extLst>
            <a:ext uri="{FF2B5EF4-FFF2-40B4-BE49-F238E27FC236}">
              <a16:creationId xmlns:a16="http://schemas.microsoft.com/office/drawing/2014/main" id="{0B4A59B6-1C23-4367-AFA8-9AEFD6597252}"/>
            </a:ext>
          </a:extLst>
        </xdr:cNvPr>
        <xdr:cNvCxnSpPr/>
      </xdr:nvCxnSpPr>
      <xdr:spPr>
        <a:xfrm>
          <a:off x="1828800" y="10344912"/>
          <a:ext cx="797560" cy="62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56</xdr:row>
      <xdr:rowOff>138938</xdr:rowOff>
    </xdr:from>
    <xdr:to>
      <xdr:col>6</xdr:col>
      <xdr:colOff>38100</xdr:colOff>
      <xdr:row>57</xdr:row>
      <xdr:rowOff>69088</xdr:rowOff>
    </xdr:to>
    <xdr:sp macro="" textlink="">
      <xdr:nvSpPr>
        <xdr:cNvPr id="95" name="楕円 94">
          <a:extLst>
            <a:ext uri="{FF2B5EF4-FFF2-40B4-BE49-F238E27FC236}">
              <a16:creationId xmlns:a16="http://schemas.microsoft.com/office/drawing/2014/main" id="{553CECA6-C2AA-4938-8E62-A0E6E2F50476}"/>
            </a:ext>
          </a:extLst>
        </xdr:cNvPr>
        <xdr:cNvSpPr/>
      </xdr:nvSpPr>
      <xdr:spPr>
        <a:xfrm>
          <a:off x="988060" y="9736328"/>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57</xdr:row>
      <xdr:rowOff>18288</xdr:rowOff>
    </xdr:from>
    <xdr:to>
      <xdr:col>10</xdr:col>
      <xdr:colOff>114300</xdr:colOff>
      <xdr:row>60</xdr:row>
      <xdr:rowOff>61722</xdr:rowOff>
    </xdr:to>
    <xdr:cxnSp macro="">
      <xdr:nvCxnSpPr>
        <xdr:cNvPr id="96" name="直線コネクタ 95">
          <a:extLst>
            <a:ext uri="{FF2B5EF4-FFF2-40B4-BE49-F238E27FC236}">
              <a16:creationId xmlns:a16="http://schemas.microsoft.com/office/drawing/2014/main" id="{85FB250B-40BC-40B3-89D9-D2FEE7F99CC9}"/>
            </a:ext>
          </a:extLst>
        </xdr:cNvPr>
        <xdr:cNvCxnSpPr/>
      </xdr:nvCxnSpPr>
      <xdr:spPr>
        <a:xfrm>
          <a:off x="1031240" y="9794748"/>
          <a:ext cx="797560" cy="5501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58</xdr:row>
      <xdr:rowOff>55897</xdr:rowOff>
    </xdr:from>
    <xdr:ext cx="405111" cy="259045"/>
    <xdr:sp macro="" textlink="">
      <xdr:nvSpPr>
        <xdr:cNvPr id="97" name="n_1aveValue【体育館・プール】&#10;有形固定資産減価償却率">
          <a:extLst>
            <a:ext uri="{FF2B5EF4-FFF2-40B4-BE49-F238E27FC236}">
              <a16:creationId xmlns:a16="http://schemas.microsoft.com/office/drawing/2014/main" id="{E2A058AC-5052-4899-A8A4-B42DA698B790}"/>
            </a:ext>
          </a:extLst>
        </xdr:cNvPr>
        <xdr:cNvSpPr txBox="1"/>
      </xdr:nvSpPr>
      <xdr:spPr>
        <a:xfrm>
          <a:off x="3239144" y="100038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58</xdr:row>
      <xdr:rowOff>30751</xdr:rowOff>
    </xdr:from>
    <xdr:ext cx="405111" cy="259045"/>
    <xdr:sp macro="" textlink="">
      <xdr:nvSpPr>
        <xdr:cNvPr id="98" name="n_2aveValue【体育館・プール】&#10;有形固定資産減価償却率">
          <a:extLst>
            <a:ext uri="{FF2B5EF4-FFF2-40B4-BE49-F238E27FC236}">
              <a16:creationId xmlns:a16="http://schemas.microsoft.com/office/drawing/2014/main" id="{7801DF4E-8F15-428C-9036-333D0A9F47DF}"/>
            </a:ext>
          </a:extLst>
        </xdr:cNvPr>
        <xdr:cNvSpPr txBox="1"/>
      </xdr:nvSpPr>
      <xdr:spPr>
        <a:xfrm>
          <a:off x="2439044" y="99729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57</xdr:row>
      <xdr:rowOff>154195</xdr:rowOff>
    </xdr:from>
    <xdr:ext cx="405111" cy="259045"/>
    <xdr:sp macro="" textlink="">
      <xdr:nvSpPr>
        <xdr:cNvPr id="99" name="n_3aveValue【体育館・プール】&#10;有形固定資産減価償却率">
          <a:extLst>
            <a:ext uri="{FF2B5EF4-FFF2-40B4-BE49-F238E27FC236}">
              <a16:creationId xmlns:a16="http://schemas.microsoft.com/office/drawing/2014/main" id="{E935533D-0D96-410D-B75B-168D8A180549}"/>
            </a:ext>
          </a:extLst>
        </xdr:cNvPr>
        <xdr:cNvSpPr txBox="1"/>
      </xdr:nvSpPr>
      <xdr:spPr>
        <a:xfrm>
          <a:off x="1641484" y="99268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121937</xdr:rowOff>
    </xdr:from>
    <xdr:ext cx="405111" cy="259045"/>
    <xdr:sp macro="" textlink="">
      <xdr:nvSpPr>
        <xdr:cNvPr id="100" name="n_4aveValue【体育館・プール】&#10;有形固定資産減価償却率">
          <a:extLst>
            <a:ext uri="{FF2B5EF4-FFF2-40B4-BE49-F238E27FC236}">
              <a16:creationId xmlns:a16="http://schemas.microsoft.com/office/drawing/2014/main" id="{E6675484-36DA-4E6C-AD6F-A664792043BF}"/>
            </a:ext>
          </a:extLst>
        </xdr:cNvPr>
        <xdr:cNvSpPr txBox="1"/>
      </xdr:nvSpPr>
      <xdr:spPr>
        <a:xfrm>
          <a:off x="855354" y="102393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61</xdr:row>
      <xdr:rowOff>32783</xdr:rowOff>
    </xdr:from>
    <xdr:ext cx="405111" cy="259045"/>
    <xdr:sp macro="" textlink="">
      <xdr:nvSpPr>
        <xdr:cNvPr id="101" name="n_1mainValue【体育館・プール】&#10;有形固定資産減価償却率">
          <a:extLst>
            <a:ext uri="{FF2B5EF4-FFF2-40B4-BE49-F238E27FC236}">
              <a16:creationId xmlns:a16="http://schemas.microsoft.com/office/drawing/2014/main" id="{97584904-B3DA-4A86-9864-71BB2CF75BDB}"/>
            </a:ext>
          </a:extLst>
        </xdr:cNvPr>
        <xdr:cNvSpPr txBox="1"/>
      </xdr:nvSpPr>
      <xdr:spPr>
        <a:xfrm>
          <a:off x="3239144" y="104893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60</xdr:row>
      <xdr:rowOff>160799</xdr:rowOff>
    </xdr:from>
    <xdr:ext cx="405111" cy="259045"/>
    <xdr:sp macro="" textlink="">
      <xdr:nvSpPr>
        <xdr:cNvPr id="102" name="n_2mainValue【体育館・プール】&#10;有形固定資産減価償却率">
          <a:extLst>
            <a:ext uri="{FF2B5EF4-FFF2-40B4-BE49-F238E27FC236}">
              <a16:creationId xmlns:a16="http://schemas.microsoft.com/office/drawing/2014/main" id="{9CB40BDE-6B45-4C6E-B67F-70AC9C15CC09}"/>
            </a:ext>
          </a:extLst>
        </xdr:cNvPr>
        <xdr:cNvSpPr txBox="1"/>
      </xdr:nvSpPr>
      <xdr:spPr>
        <a:xfrm>
          <a:off x="2439044" y="104497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60</xdr:row>
      <xdr:rowOff>103649</xdr:rowOff>
    </xdr:from>
    <xdr:ext cx="405111" cy="259045"/>
    <xdr:sp macro="" textlink="">
      <xdr:nvSpPr>
        <xdr:cNvPr id="103" name="n_3mainValue【体育館・プール】&#10;有形固定資産減価償却率">
          <a:extLst>
            <a:ext uri="{FF2B5EF4-FFF2-40B4-BE49-F238E27FC236}">
              <a16:creationId xmlns:a16="http://schemas.microsoft.com/office/drawing/2014/main" id="{5E550585-4344-4D91-A69A-1EC01D4BB227}"/>
            </a:ext>
          </a:extLst>
        </xdr:cNvPr>
        <xdr:cNvSpPr txBox="1"/>
      </xdr:nvSpPr>
      <xdr:spPr>
        <a:xfrm>
          <a:off x="1641484" y="103887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55</xdr:row>
      <xdr:rowOff>85615</xdr:rowOff>
    </xdr:from>
    <xdr:ext cx="405111" cy="259045"/>
    <xdr:sp macro="" textlink="">
      <xdr:nvSpPr>
        <xdr:cNvPr id="104" name="n_4mainValue【体育館・プール】&#10;有形固定資産減価償却率">
          <a:extLst>
            <a:ext uri="{FF2B5EF4-FFF2-40B4-BE49-F238E27FC236}">
              <a16:creationId xmlns:a16="http://schemas.microsoft.com/office/drawing/2014/main" id="{401BEBF7-93DE-4ED0-92A0-4C1C554F19FC}"/>
            </a:ext>
          </a:extLst>
        </xdr:cNvPr>
        <xdr:cNvSpPr txBox="1"/>
      </xdr:nvSpPr>
      <xdr:spPr>
        <a:xfrm>
          <a:off x="855354" y="95172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05" name="正方形/長方形 104">
          <a:extLst>
            <a:ext uri="{FF2B5EF4-FFF2-40B4-BE49-F238E27FC236}">
              <a16:creationId xmlns:a16="http://schemas.microsoft.com/office/drawing/2014/main" id="{F5852D56-B649-4E57-9F55-DD2E1FDE8CD0}"/>
            </a:ext>
          </a:extLst>
        </xdr:cNvPr>
        <xdr:cNvSpPr/>
      </xdr:nvSpPr>
      <xdr:spPr>
        <a:xfrm>
          <a:off x="5960110" y="800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06" name="正方形/長方形 105">
          <a:extLst>
            <a:ext uri="{FF2B5EF4-FFF2-40B4-BE49-F238E27FC236}">
              <a16:creationId xmlns:a16="http://schemas.microsoft.com/office/drawing/2014/main" id="{2CC00361-34FE-497B-B499-92D64AD4B9E0}"/>
            </a:ext>
          </a:extLst>
        </xdr:cNvPr>
        <xdr:cNvSpPr/>
      </xdr:nvSpPr>
      <xdr:spPr>
        <a:xfrm>
          <a:off x="606044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07" name="正方形/長方形 106">
          <a:extLst>
            <a:ext uri="{FF2B5EF4-FFF2-40B4-BE49-F238E27FC236}">
              <a16:creationId xmlns:a16="http://schemas.microsoft.com/office/drawing/2014/main" id="{C11AAF93-1404-4224-9121-BE35E800816A}"/>
            </a:ext>
          </a:extLst>
        </xdr:cNvPr>
        <xdr:cNvSpPr/>
      </xdr:nvSpPr>
      <xdr:spPr>
        <a:xfrm>
          <a:off x="606044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08" name="正方形/長方形 107">
          <a:extLst>
            <a:ext uri="{FF2B5EF4-FFF2-40B4-BE49-F238E27FC236}">
              <a16:creationId xmlns:a16="http://schemas.microsoft.com/office/drawing/2014/main" id="{163A727C-1FD5-45BE-9EDA-13C408A974EE}"/>
            </a:ext>
          </a:extLst>
        </xdr:cNvPr>
        <xdr:cNvSpPr/>
      </xdr:nvSpPr>
      <xdr:spPr>
        <a:xfrm>
          <a:off x="698881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09" name="正方形/長方形 108">
          <a:extLst>
            <a:ext uri="{FF2B5EF4-FFF2-40B4-BE49-F238E27FC236}">
              <a16:creationId xmlns:a16="http://schemas.microsoft.com/office/drawing/2014/main" id="{FA402EB5-AD92-4F22-AD3F-13E39E3D6226}"/>
            </a:ext>
          </a:extLst>
        </xdr:cNvPr>
        <xdr:cNvSpPr/>
      </xdr:nvSpPr>
      <xdr:spPr>
        <a:xfrm>
          <a:off x="698881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10" name="正方形/長方形 109">
          <a:extLst>
            <a:ext uri="{FF2B5EF4-FFF2-40B4-BE49-F238E27FC236}">
              <a16:creationId xmlns:a16="http://schemas.microsoft.com/office/drawing/2014/main" id="{F0086F32-8CA8-4A82-8EFA-913B35D95065}"/>
            </a:ext>
          </a:extLst>
        </xdr:cNvPr>
        <xdr:cNvSpPr/>
      </xdr:nvSpPr>
      <xdr:spPr>
        <a:xfrm>
          <a:off x="801751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11" name="正方形/長方形 110">
          <a:extLst>
            <a:ext uri="{FF2B5EF4-FFF2-40B4-BE49-F238E27FC236}">
              <a16:creationId xmlns:a16="http://schemas.microsoft.com/office/drawing/2014/main" id="{63A87020-45FD-477E-86C1-326C808145CC}"/>
            </a:ext>
          </a:extLst>
        </xdr:cNvPr>
        <xdr:cNvSpPr/>
      </xdr:nvSpPr>
      <xdr:spPr>
        <a:xfrm>
          <a:off x="801751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12" name="正方形/長方形 111">
          <a:extLst>
            <a:ext uri="{FF2B5EF4-FFF2-40B4-BE49-F238E27FC236}">
              <a16:creationId xmlns:a16="http://schemas.microsoft.com/office/drawing/2014/main" id="{65F35C7B-BF06-4CF9-B418-81E8F01ED868}"/>
            </a:ext>
          </a:extLst>
        </xdr:cNvPr>
        <xdr:cNvSpPr/>
      </xdr:nvSpPr>
      <xdr:spPr>
        <a:xfrm>
          <a:off x="5960110" y="914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13" name="テキスト ボックス 112">
          <a:extLst>
            <a:ext uri="{FF2B5EF4-FFF2-40B4-BE49-F238E27FC236}">
              <a16:creationId xmlns:a16="http://schemas.microsoft.com/office/drawing/2014/main" id="{F0D85D2F-D10D-41D8-A247-D12FA5D86761}"/>
            </a:ext>
          </a:extLst>
        </xdr:cNvPr>
        <xdr:cNvSpPr txBox="1"/>
      </xdr:nvSpPr>
      <xdr:spPr>
        <a:xfrm>
          <a:off x="592201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14" name="直線コネクタ 113">
          <a:extLst>
            <a:ext uri="{FF2B5EF4-FFF2-40B4-BE49-F238E27FC236}">
              <a16:creationId xmlns:a16="http://schemas.microsoft.com/office/drawing/2014/main" id="{D4D74933-C12A-48AB-B977-E172C6DD12C9}"/>
            </a:ext>
          </a:extLst>
        </xdr:cNvPr>
        <xdr:cNvCxnSpPr/>
      </xdr:nvCxnSpPr>
      <xdr:spPr>
        <a:xfrm>
          <a:off x="5960110" y="11430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115" name="直線コネクタ 114">
          <a:extLst>
            <a:ext uri="{FF2B5EF4-FFF2-40B4-BE49-F238E27FC236}">
              <a16:creationId xmlns:a16="http://schemas.microsoft.com/office/drawing/2014/main" id="{966626D5-8F23-44EE-86A7-99A98E45DC84}"/>
            </a:ext>
          </a:extLst>
        </xdr:cNvPr>
        <xdr:cNvCxnSpPr/>
      </xdr:nvCxnSpPr>
      <xdr:spPr>
        <a:xfrm>
          <a:off x="5960110" y="11049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105427</xdr:rowOff>
    </xdr:from>
    <xdr:ext cx="467179" cy="259045"/>
    <xdr:sp macro="" textlink="">
      <xdr:nvSpPr>
        <xdr:cNvPr id="116" name="テキスト ボックス 115">
          <a:extLst>
            <a:ext uri="{FF2B5EF4-FFF2-40B4-BE49-F238E27FC236}">
              <a16:creationId xmlns:a16="http://schemas.microsoft.com/office/drawing/2014/main" id="{7BFA4258-F718-469A-B01D-7C1CA7BCEAF5}"/>
            </a:ext>
          </a:extLst>
        </xdr:cNvPr>
        <xdr:cNvSpPr txBox="1"/>
      </xdr:nvSpPr>
      <xdr:spPr>
        <a:xfrm>
          <a:off x="5527221" y="1090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117" name="直線コネクタ 116">
          <a:extLst>
            <a:ext uri="{FF2B5EF4-FFF2-40B4-BE49-F238E27FC236}">
              <a16:creationId xmlns:a16="http://schemas.microsoft.com/office/drawing/2014/main" id="{D5269880-F347-48F7-8071-6027D3423C54}"/>
            </a:ext>
          </a:extLst>
        </xdr:cNvPr>
        <xdr:cNvCxnSpPr/>
      </xdr:nvCxnSpPr>
      <xdr:spPr>
        <a:xfrm>
          <a:off x="5960110" y="10668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61</xdr:row>
      <xdr:rowOff>67327</xdr:rowOff>
    </xdr:from>
    <xdr:ext cx="467179" cy="259045"/>
    <xdr:sp macro="" textlink="">
      <xdr:nvSpPr>
        <xdr:cNvPr id="118" name="テキスト ボックス 117">
          <a:extLst>
            <a:ext uri="{FF2B5EF4-FFF2-40B4-BE49-F238E27FC236}">
              <a16:creationId xmlns:a16="http://schemas.microsoft.com/office/drawing/2014/main" id="{576B4B3C-EAE3-4A70-99BD-3485602411FB}"/>
            </a:ext>
          </a:extLst>
        </xdr:cNvPr>
        <xdr:cNvSpPr txBox="1"/>
      </xdr:nvSpPr>
      <xdr:spPr>
        <a:xfrm>
          <a:off x="5527221" y="10523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119" name="直線コネクタ 118">
          <a:extLst>
            <a:ext uri="{FF2B5EF4-FFF2-40B4-BE49-F238E27FC236}">
              <a16:creationId xmlns:a16="http://schemas.microsoft.com/office/drawing/2014/main" id="{D51CC051-6456-4DC1-8219-F2BF1999A597}"/>
            </a:ext>
          </a:extLst>
        </xdr:cNvPr>
        <xdr:cNvCxnSpPr/>
      </xdr:nvCxnSpPr>
      <xdr:spPr>
        <a:xfrm>
          <a:off x="5960110" y="10287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59</xdr:row>
      <xdr:rowOff>29227</xdr:rowOff>
    </xdr:from>
    <xdr:ext cx="467179" cy="259045"/>
    <xdr:sp macro="" textlink="">
      <xdr:nvSpPr>
        <xdr:cNvPr id="120" name="テキスト ボックス 119">
          <a:extLst>
            <a:ext uri="{FF2B5EF4-FFF2-40B4-BE49-F238E27FC236}">
              <a16:creationId xmlns:a16="http://schemas.microsoft.com/office/drawing/2014/main" id="{6D43EED5-C29D-48FD-BC83-03A5DE91156D}"/>
            </a:ext>
          </a:extLst>
        </xdr:cNvPr>
        <xdr:cNvSpPr txBox="1"/>
      </xdr:nvSpPr>
      <xdr:spPr>
        <a:xfrm>
          <a:off x="5527221" y="10142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121" name="直線コネクタ 120">
          <a:extLst>
            <a:ext uri="{FF2B5EF4-FFF2-40B4-BE49-F238E27FC236}">
              <a16:creationId xmlns:a16="http://schemas.microsoft.com/office/drawing/2014/main" id="{31F36A50-429B-48D1-BB2C-F50253E3AF71}"/>
            </a:ext>
          </a:extLst>
        </xdr:cNvPr>
        <xdr:cNvCxnSpPr/>
      </xdr:nvCxnSpPr>
      <xdr:spPr>
        <a:xfrm>
          <a:off x="5960110" y="9902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162577</xdr:rowOff>
    </xdr:from>
    <xdr:ext cx="467179" cy="259045"/>
    <xdr:sp macro="" textlink="">
      <xdr:nvSpPr>
        <xdr:cNvPr id="122" name="テキスト ボックス 121">
          <a:extLst>
            <a:ext uri="{FF2B5EF4-FFF2-40B4-BE49-F238E27FC236}">
              <a16:creationId xmlns:a16="http://schemas.microsoft.com/office/drawing/2014/main" id="{CC29DEEE-8D25-4EA1-ACEE-1D2837F44AD2}"/>
            </a:ext>
          </a:extLst>
        </xdr:cNvPr>
        <xdr:cNvSpPr txBox="1"/>
      </xdr:nvSpPr>
      <xdr:spPr>
        <a:xfrm>
          <a:off x="5527221" y="9765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123" name="直線コネクタ 122">
          <a:extLst>
            <a:ext uri="{FF2B5EF4-FFF2-40B4-BE49-F238E27FC236}">
              <a16:creationId xmlns:a16="http://schemas.microsoft.com/office/drawing/2014/main" id="{8EF9E16D-C0F2-4C64-B4B2-AC2989C98775}"/>
            </a:ext>
          </a:extLst>
        </xdr:cNvPr>
        <xdr:cNvCxnSpPr/>
      </xdr:nvCxnSpPr>
      <xdr:spPr>
        <a:xfrm>
          <a:off x="5960110" y="9521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54</xdr:row>
      <xdr:rowOff>124477</xdr:rowOff>
    </xdr:from>
    <xdr:ext cx="467179" cy="259045"/>
    <xdr:sp macro="" textlink="">
      <xdr:nvSpPr>
        <xdr:cNvPr id="124" name="テキスト ボックス 123">
          <a:extLst>
            <a:ext uri="{FF2B5EF4-FFF2-40B4-BE49-F238E27FC236}">
              <a16:creationId xmlns:a16="http://schemas.microsoft.com/office/drawing/2014/main" id="{EAE5FB49-F1A2-450C-A6E8-081B1FE5C296}"/>
            </a:ext>
          </a:extLst>
        </xdr:cNvPr>
        <xdr:cNvSpPr txBox="1"/>
      </xdr:nvSpPr>
      <xdr:spPr>
        <a:xfrm>
          <a:off x="5527221" y="9384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25" name="直線コネクタ 124">
          <a:extLst>
            <a:ext uri="{FF2B5EF4-FFF2-40B4-BE49-F238E27FC236}">
              <a16:creationId xmlns:a16="http://schemas.microsoft.com/office/drawing/2014/main" id="{28C2E9B4-D706-4502-826C-D709C9D1FBEC}"/>
            </a:ext>
          </a:extLst>
        </xdr:cNvPr>
        <xdr:cNvCxnSpPr/>
      </xdr:nvCxnSpPr>
      <xdr:spPr>
        <a:xfrm>
          <a:off x="5960110" y="9140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macro="" textlink="">
      <xdr:nvSpPr>
        <xdr:cNvPr id="126" name="テキスト ボックス 125">
          <a:extLst>
            <a:ext uri="{FF2B5EF4-FFF2-40B4-BE49-F238E27FC236}">
              <a16:creationId xmlns:a16="http://schemas.microsoft.com/office/drawing/2014/main" id="{CB2AFD32-FE77-49B7-8069-1D3DB345C0A8}"/>
            </a:ext>
          </a:extLst>
        </xdr:cNvPr>
        <xdr:cNvSpPr txBox="1"/>
      </xdr:nvSpPr>
      <xdr:spPr>
        <a:xfrm>
          <a:off x="5527221" y="900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27" name="【体育館・プール】&#10;一人当たり面積グラフ枠">
          <a:extLst>
            <a:ext uri="{FF2B5EF4-FFF2-40B4-BE49-F238E27FC236}">
              <a16:creationId xmlns:a16="http://schemas.microsoft.com/office/drawing/2014/main" id="{6290BB41-94FA-41DB-B450-7B15BB472D10}"/>
            </a:ext>
          </a:extLst>
        </xdr:cNvPr>
        <xdr:cNvSpPr/>
      </xdr:nvSpPr>
      <xdr:spPr>
        <a:xfrm>
          <a:off x="5960110" y="914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147828</xdr:rowOff>
    </xdr:from>
    <xdr:to>
      <xdr:col>54</xdr:col>
      <xdr:colOff>189865</xdr:colOff>
      <xdr:row>64</xdr:row>
      <xdr:rowOff>72009</xdr:rowOff>
    </xdr:to>
    <xdr:cxnSp macro="">
      <xdr:nvCxnSpPr>
        <xdr:cNvPr id="128" name="直線コネクタ 127">
          <a:extLst>
            <a:ext uri="{FF2B5EF4-FFF2-40B4-BE49-F238E27FC236}">
              <a16:creationId xmlns:a16="http://schemas.microsoft.com/office/drawing/2014/main" id="{3E7DA3AA-41A0-434B-8CD1-B3184A1C9C1A}"/>
            </a:ext>
          </a:extLst>
        </xdr:cNvPr>
        <xdr:cNvCxnSpPr/>
      </xdr:nvCxnSpPr>
      <xdr:spPr>
        <a:xfrm flipV="1">
          <a:off x="9429115" y="9747123"/>
          <a:ext cx="0" cy="12957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75836</xdr:rowOff>
    </xdr:from>
    <xdr:ext cx="469744" cy="259045"/>
    <xdr:sp macro="" textlink="">
      <xdr:nvSpPr>
        <xdr:cNvPr id="129" name="【体育館・プール】&#10;一人当たり面積最小値テキスト">
          <a:extLst>
            <a:ext uri="{FF2B5EF4-FFF2-40B4-BE49-F238E27FC236}">
              <a16:creationId xmlns:a16="http://schemas.microsoft.com/office/drawing/2014/main" id="{848D28EE-57F4-434F-816F-6C9F4A12315F}"/>
            </a:ext>
          </a:extLst>
        </xdr:cNvPr>
        <xdr:cNvSpPr txBox="1"/>
      </xdr:nvSpPr>
      <xdr:spPr>
        <a:xfrm>
          <a:off x="9467850" y="110486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72009</xdr:rowOff>
    </xdr:from>
    <xdr:to>
      <xdr:col>55</xdr:col>
      <xdr:colOff>88900</xdr:colOff>
      <xdr:row>64</xdr:row>
      <xdr:rowOff>72009</xdr:rowOff>
    </xdr:to>
    <xdr:cxnSp macro="">
      <xdr:nvCxnSpPr>
        <xdr:cNvPr id="130" name="直線コネクタ 129">
          <a:extLst>
            <a:ext uri="{FF2B5EF4-FFF2-40B4-BE49-F238E27FC236}">
              <a16:creationId xmlns:a16="http://schemas.microsoft.com/office/drawing/2014/main" id="{E3AC983B-0135-4384-90E2-BBEC1D23DE06}"/>
            </a:ext>
          </a:extLst>
        </xdr:cNvPr>
        <xdr:cNvCxnSpPr/>
      </xdr:nvCxnSpPr>
      <xdr:spPr>
        <a:xfrm>
          <a:off x="9356090" y="11042904"/>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55</xdr:row>
      <xdr:rowOff>94505</xdr:rowOff>
    </xdr:from>
    <xdr:ext cx="469744" cy="259045"/>
    <xdr:sp macro="" textlink="">
      <xdr:nvSpPr>
        <xdr:cNvPr id="131" name="【体育館・プール】&#10;一人当たり面積最大値テキスト">
          <a:extLst>
            <a:ext uri="{FF2B5EF4-FFF2-40B4-BE49-F238E27FC236}">
              <a16:creationId xmlns:a16="http://schemas.microsoft.com/office/drawing/2014/main" id="{C3F8141D-5326-485F-AEA2-F6C429B5E9D3}"/>
            </a:ext>
          </a:extLst>
        </xdr:cNvPr>
        <xdr:cNvSpPr txBox="1"/>
      </xdr:nvSpPr>
      <xdr:spPr>
        <a:xfrm>
          <a:off x="9467850" y="95280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147828</xdr:rowOff>
    </xdr:from>
    <xdr:to>
      <xdr:col>55</xdr:col>
      <xdr:colOff>88900</xdr:colOff>
      <xdr:row>56</xdr:row>
      <xdr:rowOff>147828</xdr:rowOff>
    </xdr:to>
    <xdr:cxnSp macro="">
      <xdr:nvCxnSpPr>
        <xdr:cNvPr id="132" name="直線コネクタ 131">
          <a:extLst>
            <a:ext uri="{FF2B5EF4-FFF2-40B4-BE49-F238E27FC236}">
              <a16:creationId xmlns:a16="http://schemas.microsoft.com/office/drawing/2014/main" id="{93A899AE-DBE5-4116-923B-5445516E350F}"/>
            </a:ext>
          </a:extLst>
        </xdr:cNvPr>
        <xdr:cNvCxnSpPr/>
      </xdr:nvCxnSpPr>
      <xdr:spPr>
        <a:xfrm>
          <a:off x="9356090" y="9747123"/>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162577</xdr:rowOff>
    </xdr:from>
    <xdr:ext cx="469744" cy="259045"/>
    <xdr:sp macro="" textlink="">
      <xdr:nvSpPr>
        <xdr:cNvPr id="133" name="【体育館・プール】&#10;一人当たり面積平均値テキスト">
          <a:extLst>
            <a:ext uri="{FF2B5EF4-FFF2-40B4-BE49-F238E27FC236}">
              <a16:creationId xmlns:a16="http://schemas.microsoft.com/office/drawing/2014/main" id="{DEC4E691-7263-4138-A266-636A1F03450F}"/>
            </a:ext>
          </a:extLst>
        </xdr:cNvPr>
        <xdr:cNvSpPr txBox="1"/>
      </xdr:nvSpPr>
      <xdr:spPr>
        <a:xfrm>
          <a:off x="9467850" y="1062293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0.600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139700</xdr:rowOff>
    </xdr:from>
    <xdr:to>
      <xdr:col>55</xdr:col>
      <xdr:colOff>50800</xdr:colOff>
      <xdr:row>63</xdr:row>
      <xdr:rowOff>69850</xdr:rowOff>
    </xdr:to>
    <xdr:sp macro="" textlink="">
      <xdr:nvSpPr>
        <xdr:cNvPr id="134" name="フローチャート: 判断 133">
          <a:extLst>
            <a:ext uri="{FF2B5EF4-FFF2-40B4-BE49-F238E27FC236}">
              <a16:creationId xmlns:a16="http://schemas.microsoft.com/office/drawing/2014/main" id="{2EACB7C9-1DE8-4A55-BBAD-471EB601CCB4}"/>
            </a:ext>
          </a:extLst>
        </xdr:cNvPr>
        <xdr:cNvSpPr/>
      </xdr:nvSpPr>
      <xdr:spPr>
        <a:xfrm>
          <a:off x="9394190" y="10765790"/>
          <a:ext cx="9017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142748</xdr:rowOff>
    </xdr:from>
    <xdr:to>
      <xdr:col>50</xdr:col>
      <xdr:colOff>165100</xdr:colOff>
      <xdr:row>63</xdr:row>
      <xdr:rowOff>72898</xdr:rowOff>
    </xdr:to>
    <xdr:sp macro="" textlink="">
      <xdr:nvSpPr>
        <xdr:cNvPr id="135" name="フローチャート: 判断 134">
          <a:extLst>
            <a:ext uri="{FF2B5EF4-FFF2-40B4-BE49-F238E27FC236}">
              <a16:creationId xmlns:a16="http://schemas.microsoft.com/office/drawing/2014/main" id="{2D2C9A5B-2CD2-42A9-822F-547552EB9E06}"/>
            </a:ext>
          </a:extLst>
        </xdr:cNvPr>
        <xdr:cNvSpPr/>
      </xdr:nvSpPr>
      <xdr:spPr>
        <a:xfrm>
          <a:off x="8632190" y="10770743"/>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145034</xdr:rowOff>
    </xdr:from>
    <xdr:to>
      <xdr:col>46</xdr:col>
      <xdr:colOff>38100</xdr:colOff>
      <xdr:row>63</xdr:row>
      <xdr:rowOff>75184</xdr:rowOff>
    </xdr:to>
    <xdr:sp macro="" textlink="">
      <xdr:nvSpPr>
        <xdr:cNvPr id="136" name="フローチャート: 判断 135">
          <a:extLst>
            <a:ext uri="{FF2B5EF4-FFF2-40B4-BE49-F238E27FC236}">
              <a16:creationId xmlns:a16="http://schemas.microsoft.com/office/drawing/2014/main" id="{99C94C75-71D8-4CD2-B9FA-398C470C14B5}"/>
            </a:ext>
          </a:extLst>
        </xdr:cNvPr>
        <xdr:cNvSpPr/>
      </xdr:nvSpPr>
      <xdr:spPr>
        <a:xfrm>
          <a:off x="7846060" y="10773029"/>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158750</xdr:rowOff>
    </xdr:from>
    <xdr:to>
      <xdr:col>41</xdr:col>
      <xdr:colOff>101600</xdr:colOff>
      <xdr:row>63</xdr:row>
      <xdr:rowOff>88900</xdr:rowOff>
    </xdr:to>
    <xdr:sp macro="" textlink="">
      <xdr:nvSpPr>
        <xdr:cNvPr id="137" name="フローチャート: 判断 136">
          <a:extLst>
            <a:ext uri="{FF2B5EF4-FFF2-40B4-BE49-F238E27FC236}">
              <a16:creationId xmlns:a16="http://schemas.microsoft.com/office/drawing/2014/main" id="{9572D12F-8E16-43FB-B906-7E6C82B4F336}"/>
            </a:ext>
          </a:extLst>
        </xdr:cNvPr>
        <xdr:cNvSpPr/>
      </xdr:nvSpPr>
      <xdr:spPr>
        <a:xfrm>
          <a:off x="7029450" y="10790555"/>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130937</xdr:rowOff>
    </xdr:from>
    <xdr:to>
      <xdr:col>36</xdr:col>
      <xdr:colOff>165100</xdr:colOff>
      <xdr:row>63</xdr:row>
      <xdr:rowOff>61087</xdr:rowOff>
    </xdr:to>
    <xdr:sp macro="" textlink="">
      <xdr:nvSpPr>
        <xdr:cNvPr id="138" name="フローチャート: 判断 137">
          <a:extLst>
            <a:ext uri="{FF2B5EF4-FFF2-40B4-BE49-F238E27FC236}">
              <a16:creationId xmlns:a16="http://schemas.microsoft.com/office/drawing/2014/main" id="{257E75F4-8E4B-46AD-B42F-66EAE5F29C03}"/>
            </a:ext>
          </a:extLst>
        </xdr:cNvPr>
        <xdr:cNvSpPr/>
      </xdr:nvSpPr>
      <xdr:spPr>
        <a:xfrm>
          <a:off x="6231890" y="10764647"/>
          <a:ext cx="10922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139" name="テキスト ボックス 138">
          <a:extLst>
            <a:ext uri="{FF2B5EF4-FFF2-40B4-BE49-F238E27FC236}">
              <a16:creationId xmlns:a16="http://schemas.microsoft.com/office/drawing/2014/main" id="{2031A525-7642-49E0-8865-9D74E47591F8}"/>
            </a:ext>
          </a:extLst>
        </xdr:cNvPr>
        <xdr:cNvSpPr txBox="1"/>
      </xdr:nvSpPr>
      <xdr:spPr>
        <a:xfrm>
          <a:off x="92583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140" name="テキスト ボックス 139">
          <a:extLst>
            <a:ext uri="{FF2B5EF4-FFF2-40B4-BE49-F238E27FC236}">
              <a16:creationId xmlns:a16="http://schemas.microsoft.com/office/drawing/2014/main" id="{126873C0-021C-4E98-9FFC-0C68DC4FA738}"/>
            </a:ext>
          </a:extLst>
        </xdr:cNvPr>
        <xdr:cNvSpPr txBox="1"/>
      </xdr:nvSpPr>
      <xdr:spPr>
        <a:xfrm>
          <a:off x="85153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141" name="テキスト ボックス 140">
          <a:extLst>
            <a:ext uri="{FF2B5EF4-FFF2-40B4-BE49-F238E27FC236}">
              <a16:creationId xmlns:a16="http://schemas.microsoft.com/office/drawing/2014/main" id="{8E3534CD-8C00-4077-A30C-467288DBE7DD}"/>
            </a:ext>
          </a:extLst>
        </xdr:cNvPr>
        <xdr:cNvSpPr txBox="1"/>
      </xdr:nvSpPr>
      <xdr:spPr>
        <a:xfrm>
          <a:off x="77177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142" name="テキスト ボックス 141">
          <a:extLst>
            <a:ext uri="{FF2B5EF4-FFF2-40B4-BE49-F238E27FC236}">
              <a16:creationId xmlns:a16="http://schemas.microsoft.com/office/drawing/2014/main" id="{344C5DEF-BC49-4161-97AC-42A2AEEF25DB}"/>
            </a:ext>
          </a:extLst>
        </xdr:cNvPr>
        <xdr:cNvSpPr txBox="1"/>
      </xdr:nvSpPr>
      <xdr:spPr>
        <a:xfrm>
          <a:off x="69126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143" name="テキスト ボックス 142">
          <a:extLst>
            <a:ext uri="{FF2B5EF4-FFF2-40B4-BE49-F238E27FC236}">
              <a16:creationId xmlns:a16="http://schemas.microsoft.com/office/drawing/2014/main" id="{14CD7E0D-C71B-4316-A47C-B1841D66382B}"/>
            </a:ext>
          </a:extLst>
        </xdr:cNvPr>
        <xdr:cNvSpPr txBox="1"/>
      </xdr:nvSpPr>
      <xdr:spPr>
        <a:xfrm>
          <a:off x="61150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45212</xdr:rowOff>
    </xdr:from>
    <xdr:to>
      <xdr:col>55</xdr:col>
      <xdr:colOff>50800</xdr:colOff>
      <xdr:row>63</xdr:row>
      <xdr:rowOff>146812</xdr:rowOff>
    </xdr:to>
    <xdr:sp macro="" textlink="">
      <xdr:nvSpPr>
        <xdr:cNvPr id="144" name="楕円 143">
          <a:extLst>
            <a:ext uri="{FF2B5EF4-FFF2-40B4-BE49-F238E27FC236}">
              <a16:creationId xmlns:a16="http://schemas.microsoft.com/office/drawing/2014/main" id="{E8B936B4-BFAE-4E6C-B3EE-3AF4BA652862}"/>
            </a:ext>
          </a:extLst>
        </xdr:cNvPr>
        <xdr:cNvSpPr/>
      </xdr:nvSpPr>
      <xdr:spPr>
        <a:xfrm>
          <a:off x="9394190" y="10848467"/>
          <a:ext cx="9017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63</xdr:row>
      <xdr:rowOff>23639</xdr:rowOff>
    </xdr:from>
    <xdr:ext cx="469744" cy="259045"/>
    <xdr:sp macro="" textlink="">
      <xdr:nvSpPr>
        <xdr:cNvPr id="145" name="【体育館・プール】&#10;一人当たり面積該当値テキスト">
          <a:extLst>
            <a:ext uri="{FF2B5EF4-FFF2-40B4-BE49-F238E27FC236}">
              <a16:creationId xmlns:a16="http://schemas.microsoft.com/office/drawing/2014/main" id="{B047FC05-A829-412C-A46A-6871BAD77D83}"/>
            </a:ext>
          </a:extLst>
        </xdr:cNvPr>
        <xdr:cNvSpPr txBox="1"/>
      </xdr:nvSpPr>
      <xdr:spPr>
        <a:xfrm>
          <a:off x="9467850" y="108211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63</xdr:row>
      <xdr:rowOff>48260</xdr:rowOff>
    </xdr:from>
    <xdr:to>
      <xdr:col>50</xdr:col>
      <xdr:colOff>165100</xdr:colOff>
      <xdr:row>63</xdr:row>
      <xdr:rowOff>149860</xdr:rowOff>
    </xdr:to>
    <xdr:sp macro="" textlink="">
      <xdr:nvSpPr>
        <xdr:cNvPr id="146" name="楕円 145">
          <a:extLst>
            <a:ext uri="{FF2B5EF4-FFF2-40B4-BE49-F238E27FC236}">
              <a16:creationId xmlns:a16="http://schemas.microsoft.com/office/drawing/2014/main" id="{2F075CDA-57EB-4A06-B3D8-7FABDCA17EF2}"/>
            </a:ext>
          </a:extLst>
        </xdr:cNvPr>
        <xdr:cNvSpPr/>
      </xdr:nvSpPr>
      <xdr:spPr>
        <a:xfrm>
          <a:off x="8632190" y="10851515"/>
          <a:ext cx="10922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63</xdr:row>
      <xdr:rowOff>96012</xdr:rowOff>
    </xdr:from>
    <xdr:to>
      <xdr:col>55</xdr:col>
      <xdr:colOff>0</xdr:colOff>
      <xdr:row>63</xdr:row>
      <xdr:rowOff>99060</xdr:rowOff>
    </xdr:to>
    <xdr:cxnSp macro="">
      <xdr:nvCxnSpPr>
        <xdr:cNvPr id="147" name="直線コネクタ 146">
          <a:extLst>
            <a:ext uri="{FF2B5EF4-FFF2-40B4-BE49-F238E27FC236}">
              <a16:creationId xmlns:a16="http://schemas.microsoft.com/office/drawing/2014/main" id="{98581B8F-02DC-4CD3-8300-B02ACB0B75FF}"/>
            </a:ext>
          </a:extLst>
        </xdr:cNvPr>
        <xdr:cNvCxnSpPr/>
      </xdr:nvCxnSpPr>
      <xdr:spPr>
        <a:xfrm flipV="1">
          <a:off x="8686800" y="10893552"/>
          <a:ext cx="742950" cy="3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52451</xdr:rowOff>
    </xdr:from>
    <xdr:to>
      <xdr:col>46</xdr:col>
      <xdr:colOff>38100</xdr:colOff>
      <xdr:row>63</xdr:row>
      <xdr:rowOff>154051</xdr:rowOff>
    </xdr:to>
    <xdr:sp macro="" textlink="">
      <xdr:nvSpPr>
        <xdr:cNvPr id="148" name="楕円 147">
          <a:extLst>
            <a:ext uri="{FF2B5EF4-FFF2-40B4-BE49-F238E27FC236}">
              <a16:creationId xmlns:a16="http://schemas.microsoft.com/office/drawing/2014/main" id="{B0B474A7-9B9D-469E-BB15-B94B0AB3C6B9}"/>
            </a:ext>
          </a:extLst>
        </xdr:cNvPr>
        <xdr:cNvSpPr/>
      </xdr:nvSpPr>
      <xdr:spPr>
        <a:xfrm>
          <a:off x="7846060" y="10857611"/>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63</xdr:row>
      <xdr:rowOff>99060</xdr:rowOff>
    </xdr:from>
    <xdr:to>
      <xdr:col>50</xdr:col>
      <xdr:colOff>114300</xdr:colOff>
      <xdr:row>63</xdr:row>
      <xdr:rowOff>103251</xdr:rowOff>
    </xdr:to>
    <xdr:cxnSp macro="">
      <xdr:nvCxnSpPr>
        <xdr:cNvPr id="149" name="直線コネクタ 148">
          <a:extLst>
            <a:ext uri="{FF2B5EF4-FFF2-40B4-BE49-F238E27FC236}">
              <a16:creationId xmlns:a16="http://schemas.microsoft.com/office/drawing/2014/main" id="{3CFDD443-874C-4742-82DB-726F3191A24E}"/>
            </a:ext>
          </a:extLst>
        </xdr:cNvPr>
        <xdr:cNvCxnSpPr/>
      </xdr:nvCxnSpPr>
      <xdr:spPr>
        <a:xfrm flipV="1">
          <a:off x="7889240" y="10896600"/>
          <a:ext cx="797560" cy="60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56642</xdr:rowOff>
    </xdr:from>
    <xdr:to>
      <xdr:col>41</xdr:col>
      <xdr:colOff>101600</xdr:colOff>
      <xdr:row>63</xdr:row>
      <xdr:rowOff>158242</xdr:rowOff>
    </xdr:to>
    <xdr:sp macro="" textlink="">
      <xdr:nvSpPr>
        <xdr:cNvPr id="150" name="楕円 149">
          <a:extLst>
            <a:ext uri="{FF2B5EF4-FFF2-40B4-BE49-F238E27FC236}">
              <a16:creationId xmlns:a16="http://schemas.microsoft.com/office/drawing/2014/main" id="{3512A849-1BE2-4E97-99CA-AF145E222214}"/>
            </a:ext>
          </a:extLst>
        </xdr:cNvPr>
        <xdr:cNvSpPr/>
      </xdr:nvSpPr>
      <xdr:spPr>
        <a:xfrm>
          <a:off x="7029450" y="10861802"/>
          <a:ext cx="9779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63</xdr:row>
      <xdr:rowOff>103251</xdr:rowOff>
    </xdr:from>
    <xdr:to>
      <xdr:col>45</xdr:col>
      <xdr:colOff>177800</xdr:colOff>
      <xdr:row>63</xdr:row>
      <xdr:rowOff>107442</xdr:rowOff>
    </xdr:to>
    <xdr:cxnSp macro="">
      <xdr:nvCxnSpPr>
        <xdr:cNvPr id="151" name="直線コネクタ 150">
          <a:extLst>
            <a:ext uri="{FF2B5EF4-FFF2-40B4-BE49-F238E27FC236}">
              <a16:creationId xmlns:a16="http://schemas.microsoft.com/office/drawing/2014/main" id="{E0D817F8-B97F-4326-B394-9EF579A7DE95}"/>
            </a:ext>
          </a:extLst>
        </xdr:cNvPr>
        <xdr:cNvCxnSpPr/>
      </xdr:nvCxnSpPr>
      <xdr:spPr>
        <a:xfrm flipV="1">
          <a:off x="7084060" y="10902696"/>
          <a:ext cx="805180" cy="41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63</xdr:row>
      <xdr:rowOff>25781</xdr:rowOff>
    </xdr:from>
    <xdr:to>
      <xdr:col>36</xdr:col>
      <xdr:colOff>165100</xdr:colOff>
      <xdr:row>63</xdr:row>
      <xdr:rowOff>127381</xdr:rowOff>
    </xdr:to>
    <xdr:sp macro="" textlink="">
      <xdr:nvSpPr>
        <xdr:cNvPr id="152" name="楕円 151">
          <a:extLst>
            <a:ext uri="{FF2B5EF4-FFF2-40B4-BE49-F238E27FC236}">
              <a16:creationId xmlns:a16="http://schemas.microsoft.com/office/drawing/2014/main" id="{E701D630-D22D-49B7-A4D3-FCA950624E46}"/>
            </a:ext>
          </a:extLst>
        </xdr:cNvPr>
        <xdr:cNvSpPr/>
      </xdr:nvSpPr>
      <xdr:spPr>
        <a:xfrm>
          <a:off x="6231890" y="10823321"/>
          <a:ext cx="109220" cy="10922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63</xdr:row>
      <xdr:rowOff>76581</xdr:rowOff>
    </xdr:from>
    <xdr:to>
      <xdr:col>41</xdr:col>
      <xdr:colOff>50800</xdr:colOff>
      <xdr:row>63</xdr:row>
      <xdr:rowOff>107442</xdr:rowOff>
    </xdr:to>
    <xdr:cxnSp macro="">
      <xdr:nvCxnSpPr>
        <xdr:cNvPr id="153" name="直線コネクタ 152">
          <a:extLst>
            <a:ext uri="{FF2B5EF4-FFF2-40B4-BE49-F238E27FC236}">
              <a16:creationId xmlns:a16="http://schemas.microsoft.com/office/drawing/2014/main" id="{C40799B2-0FC1-449E-911F-980D29DCAB7E}"/>
            </a:ext>
          </a:extLst>
        </xdr:cNvPr>
        <xdr:cNvCxnSpPr/>
      </xdr:nvCxnSpPr>
      <xdr:spPr>
        <a:xfrm>
          <a:off x="6286500" y="10877931"/>
          <a:ext cx="797560" cy="289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61</xdr:row>
      <xdr:rowOff>89425</xdr:rowOff>
    </xdr:from>
    <xdr:ext cx="469744" cy="259045"/>
    <xdr:sp macro="" textlink="">
      <xdr:nvSpPr>
        <xdr:cNvPr id="154" name="n_1aveValue【体育館・プール】&#10;一人当たり面積">
          <a:extLst>
            <a:ext uri="{FF2B5EF4-FFF2-40B4-BE49-F238E27FC236}">
              <a16:creationId xmlns:a16="http://schemas.microsoft.com/office/drawing/2014/main" id="{956187DF-9610-4F08-942E-537770D5E5A7}"/>
            </a:ext>
          </a:extLst>
        </xdr:cNvPr>
        <xdr:cNvSpPr txBox="1"/>
      </xdr:nvSpPr>
      <xdr:spPr>
        <a:xfrm>
          <a:off x="8454467" y="105516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61</xdr:row>
      <xdr:rowOff>91711</xdr:rowOff>
    </xdr:from>
    <xdr:ext cx="469744" cy="259045"/>
    <xdr:sp macro="" textlink="">
      <xdr:nvSpPr>
        <xdr:cNvPr id="155" name="n_2aveValue【体育館・プール】&#10;一人当たり面積">
          <a:extLst>
            <a:ext uri="{FF2B5EF4-FFF2-40B4-BE49-F238E27FC236}">
              <a16:creationId xmlns:a16="http://schemas.microsoft.com/office/drawing/2014/main" id="{F607E6BA-B487-4D70-A5E5-CB11C0184C12}"/>
            </a:ext>
          </a:extLst>
        </xdr:cNvPr>
        <xdr:cNvSpPr txBox="1"/>
      </xdr:nvSpPr>
      <xdr:spPr>
        <a:xfrm>
          <a:off x="7673417" y="105539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61</xdr:row>
      <xdr:rowOff>105427</xdr:rowOff>
    </xdr:from>
    <xdr:ext cx="469744" cy="259045"/>
    <xdr:sp macro="" textlink="">
      <xdr:nvSpPr>
        <xdr:cNvPr id="156" name="n_3aveValue【体育館・プール】&#10;一人当たり面積">
          <a:extLst>
            <a:ext uri="{FF2B5EF4-FFF2-40B4-BE49-F238E27FC236}">
              <a16:creationId xmlns:a16="http://schemas.microsoft.com/office/drawing/2014/main" id="{E442CB50-CA92-4257-846E-1DB41B991801}"/>
            </a:ext>
          </a:extLst>
        </xdr:cNvPr>
        <xdr:cNvSpPr txBox="1"/>
      </xdr:nvSpPr>
      <xdr:spPr>
        <a:xfrm>
          <a:off x="6866332" y="105619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61</xdr:row>
      <xdr:rowOff>77614</xdr:rowOff>
    </xdr:from>
    <xdr:ext cx="469744" cy="259045"/>
    <xdr:sp macro="" textlink="">
      <xdr:nvSpPr>
        <xdr:cNvPr id="157" name="n_4aveValue【体育館・プール】&#10;一人当たり面積">
          <a:extLst>
            <a:ext uri="{FF2B5EF4-FFF2-40B4-BE49-F238E27FC236}">
              <a16:creationId xmlns:a16="http://schemas.microsoft.com/office/drawing/2014/main" id="{90A429D3-191C-4567-91A5-93B25B260568}"/>
            </a:ext>
          </a:extLst>
        </xdr:cNvPr>
        <xdr:cNvSpPr txBox="1"/>
      </xdr:nvSpPr>
      <xdr:spPr>
        <a:xfrm>
          <a:off x="6068772" y="105360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63</xdr:row>
      <xdr:rowOff>140987</xdr:rowOff>
    </xdr:from>
    <xdr:ext cx="469744" cy="259045"/>
    <xdr:sp macro="" textlink="">
      <xdr:nvSpPr>
        <xdr:cNvPr id="158" name="n_1mainValue【体育館・プール】&#10;一人当たり面積">
          <a:extLst>
            <a:ext uri="{FF2B5EF4-FFF2-40B4-BE49-F238E27FC236}">
              <a16:creationId xmlns:a16="http://schemas.microsoft.com/office/drawing/2014/main" id="{1ED016E6-CB52-4CC1-8E1A-A7A9C1566D81}"/>
            </a:ext>
          </a:extLst>
        </xdr:cNvPr>
        <xdr:cNvSpPr txBox="1"/>
      </xdr:nvSpPr>
      <xdr:spPr>
        <a:xfrm>
          <a:off x="8454467" y="109404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63</xdr:row>
      <xdr:rowOff>145178</xdr:rowOff>
    </xdr:from>
    <xdr:ext cx="469744" cy="259045"/>
    <xdr:sp macro="" textlink="">
      <xdr:nvSpPr>
        <xdr:cNvPr id="159" name="n_2mainValue【体育館・プール】&#10;一人当たり面積">
          <a:extLst>
            <a:ext uri="{FF2B5EF4-FFF2-40B4-BE49-F238E27FC236}">
              <a16:creationId xmlns:a16="http://schemas.microsoft.com/office/drawing/2014/main" id="{B7524178-615C-49F0-8121-C93C2BDD9500}"/>
            </a:ext>
          </a:extLst>
        </xdr:cNvPr>
        <xdr:cNvSpPr txBox="1"/>
      </xdr:nvSpPr>
      <xdr:spPr>
        <a:xfrm>
          <a:off x="7673417" y="109446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63</xdr:row>
      <xdr:rowOff>149369</xdr:rowOff>
    </xdr:from>
    <xdr:ext cx="469744" cy="259045"/>
    <xdr:sp macro="" textlink="">
      <xdr:nvSpPr>
        <xdr:cNvPr id="160" name="n_3mainValue【体育館・プール】&#10;一人当たり面積">
          <a:extLst>
            <a:ext uri="{FF2B5EF4-FFF2-40B4-BE49-F238E27FC236}">
              <a16:creationId xmlns:a16="http://schemas.microsoft.com/office/drawing/2014/main" id="{D818E074-3E8F-45CE-A58D-2BFDFE5D3A44}"/>
            </a:ext>
          </a:extLst>
        </xdr:cNvPr>
        <xdr:cNvSpPr txBox="1"/>
      </xdr:nvSpPr>
      <xdr:spPr>
        <a:xfrm>
          <a:off x="6866332" y="109507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63</xdr:row>
      <xdr:rowOff>118508</xdr:rowOff>
    </xdr:from>
    <xdr:ext cx="469744" cy="259045"/>
    <xdr:sp macro="" textlink="">
      <xdr:nvSpPr>
        <xdr:cNvPr id="161" name="n_4mainValue【体育館・プール】&#10;一人当たり面積">
          <a:extLst>
            <a:ext uri="{FF2B5EF4-FFF2-40B4-BE49-F238E27FC236}">
              <a16:creationId xmlns:a16="http://schemas.microsoft.com/office/drawing/2014/main" id="{67CDBE29-8374-48D2-B53E-2C3524384926}"/>
            </a:ext>
          </a:extLst>
        </xdr:cNvPr>
        <xdr:cNvSpPr txBox="1"/>
      </xdr:nvSpPr>
      <xdr:spPr>
        <a:xfrm>
          <a:off x="6068772" y="109217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162" name="正方形/長方形 161">
          <a:extLst>
            <a:ext uri="{FF2B5EF4-FFF2-40B4-BE49-F238E27FC236}">
              <a16:creationId xmlns:a16="http://schemas.microsoft.com/office/drawing/2014/main" id="{055AE34D-F4B9-4F61-9409-948FAFE9AEB9}"/>
            </a:ext>
          </a:extLst>
        </xdr:cNvPr>
        <xdr:cNvSpPr/>
      </xdr:nvSpPr>
      <xdr:spPr>
        <a:xfrm>
          <a:off x="685800" y="1181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163" name="正方形/長方形 162">
          <a:extLst>
            <a:ext uri="{FF2B5EF4-FFF2-40B4-BE49-F238E27FC236}">
              <a16:creationId xmlns:a16="http://schemas.microsoft.com/office/drawing/2014/main" id="{EB557D23-E5C0-40D0-A21E-706D1C076643}"/>
            </a:ext>
          </a:extLst>
        </xdr:cNvPr>
        <xdr:cNvSpPr/>
      </xdr:nvSpPr>
      <xdr:spPr>
        <a:xfrm>
          <a:off x="81661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164" name="正方形/長方形 163">
          <a:extLst>
            <a:ext uri="{FF2B5EF4-FFF2-40B4-BE49-F238E27FC236}">
              <a16:creationId xmlns:a16="http://schemas.microsoft.com/office/drawing/2014/main" id="{EF7A9B40-3D64-4B92-9834-C908D6F42404}"/>
            </a:ext>
          </a:extLst>
        </xdr:cNvPr>
        <xdr:cNvSpPr/>
      </xdr:nvSpPr>
      <xdr:spPr>
        <a:xfrm>
          <a:off x="81661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165" name="正方形/長方形 164">
          <a:extLst>
            <a:ext uri="{FF2B5EF4-FFF2-40B4-BE49-F238E27FC236}">
              <a16:creationId xmlns:a16="http://schemas.microsoft.com/office/drawing/2014/main" id="{8FCE4239-D92E-4489-BCE9-305A0661EF58}"/>
            </a:ext>
          </a:extLst>
        </xdr:cNvPr>
        <xdr:cNvSpPr/>
      </xdr:nvSpPr>
      <xdr:spPr>
        <a:xfrm>
          <a:off x="17145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166" name="正方形/長方形 165">
          <a:extLst>
            <a:ext uri="{FF2B5EF4-FFF2-40B4-BE49-F238E27FC236}">
              <a16:creationId xmlns:a16="http://schemas.microsoft.com/office/drawing/2014/main" id="{604B3118-976C-40C0-8B48-5C8C38F7DA15}"/>
            </a:ext>
          </a:extLst>
        </xdr:cNvPr>
        <xdr:cNvSpPr/>
      </xdr:nvSpPr>
      <xdr:spPr>
        <a:xfrm>
          <a:off x="17145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167" name="正方形/長方形 166">
          <a:extLst>
            <a:ext uri="{FF2B5EF4-FFF2-40B4-BE49-F238E27FC236}">
              <a16:creationId xmlns:a16="http://schemas.microsoft.com/office/drawing/2014/main" id="{0C86360F-DB98-4008-9E58-555BBF44431E}"/>
            </a:ext>
          </a:extLst>
        </xdr:cNvPr>
        <xdr:cNvSpPr/>
      </xdr:nvSpPr>
      <xdr:spPr>
        <a:xfrm>
          <a:off x="27432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168" name="正方形/長方形 167">
          <a:extLst>
            <a:ext uri="{FF2B5EF4-FFF2-40B4-BE49-F238E27FC236}">
              <a16:creationId xmlns:a16="http://schemas.microsoft.com/office/drawing/2014/main" id="{6E1324EC-3B64-4FEE-A9B3-CFCCE9F3B5A8}"/>
            </a:ext>
          </a:extLst>
        </xdr:cNvPr>
        <xdr:cNvSpPr/>
      </xdr:nvSpPr>
      <xdr:spPr>
        <a:xfrm>
          <a:off x="27432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169" name="正方形/長方形 168">
          <a:extLst>
            <a:ext uri="{FF2B5EF4-FFF2-40B4-BE49-F238E27FC236}">
              <a16:creationId xmlns:a16="http://schemas.microsoft.com/office/drawing/2014/main" id="{611AF32C-181B-41A4-8CFA-3C96F26F028F}"/>
            </a:ext>
          </a:extLst>
        </xdr:cNvPr>
        <xdr:cNvSpPr/>
      </xdr:nvSpPr>
      <xdr:spPr>
        <a:xfrm>
          <a:off x="685800" y="1295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170" name="テキスト ボックス 169">
          <a:extLst>
            <a:ext uri="{FF2B5EF4-FFF2-40B4-BE49-F238E27FC236}">
              <a16:creationId xmlns:a16="http://schemas.microsoft.com/office/drawing/2014/main" id="{9E11293E-F509-4BBD-A26D-B57D439E4C52}"/>
            </a:ext>
          </a:extLst>
        </xdr:cNvPr>
        <xdr:cNvSpPr txBox="1"/>
      </xdr:nvSpPr>
      <xdr:spPr>
        <a:xfrm>
          <a:off x="66675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171" name="直線コネクタ 170">
          <a:extLst>
            <a:ext uri="{FF2B5EF4-FFF2-40B4-BE49-F238E27FC236}">
              <a16:creationId xmlns:a16="http://schemas.microsoft.com/office/drawing/2014/main" id="{6C7F6D55-1EC9-4DC7-9BE2-C47A45F20EC1}"/>
            </a:ext>
          </a:extLst>
        </xdr:cNvPr>
        <xdr:cNvCxnSpPr/>
      </xdr:nvCxnSpPr>
      <xdr:spPr>
        <a:xfrm>
          <a:off x="685800" y="1524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172" name="テキスト ボックス 171">
          <a:extLst>
            <a:ext uri="{FF2B5EF4-FFF2-40B4-BE49-F238E27FC236}">
              <a16:creationId xmlns:a16="http://schemas.microsoft.com/office/drawing/2014/main" id="{E506F3EA-76D3-4A54-A235-1732A18E17BD}"/>
            </a:ext>
          </a:extLst>
        </xdr:cNvPr>
        <xdr:cNvSpPr txBox="1"/>
      </xdr:nvSpPr>
      <xdr:spPr>
        <a:xfrm>
          <a:off x="273866" y="15099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173" name="直線コネクタ 172">
          <a:extLst>
            <a:ext uri="{FF2B5EF4-FFF2-40B4-BE49-F238E27FC236}">
              <a16:creationId xmlns:a16="http://schemas.microsoft.com/office/drawing/2014/main" id="{98198C13-B483-4096-B2F5-58F57D6328E6}"/>
            </a:ext>
          </a:extLst>
        </xdr:cNvPr>
        <xdr:cNvCxnSpPr/>
      </xdr:nvCxnSpPr>
      <xdr:spPr>
        <a:xfrm>
          <a:off x="685800" y="1485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143527</xdr:rowOff>
    </xdr:from>
    <xdr:ext cx="467179" cy="259045"/>
    <xdr:sp macro="" textlink="">
      <xdr:nvSpPr>
        <xdr:cNvPr id="174" name="テキスト ボックス 173">
          <a:extLst>
            <a:ext uri="{FF2B5EF4-FFF2-40B4-BE49-F238E27FC236}">
              <a16:creationId xmlns:a16="http://schemas.microsoft.com/office/drawing/2014/main" id="{FD947E7B-EEA3-404D-A30D-A8BB19F81E63}"/>
            </a:ext>
          </a:extLst>
        </xdr:cNvPr>
        <xdr:cNvSpPr txBox="1"/>
      </xdr:nvSpPr>
      <xdr:spPr>
        <a:xfrm>
          <a:off x="273866" y="1471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175" name="直線コネクタ 174">
          <a:extLst>
            <a:ext uri="{FF2B5EF4-FFF2-40B4-BE49-F238E27FC236}">
              <a16:creationId xmlns:a16="http://schemas.microsoft.com/office/drawing/2014/main" id="{9FCE7E8A-3ECF-4671-8F13-C162656F464E}"/>
            </a:ext>
          </a:extLst>
        </xdr:cNvPr>
        <xdr:cNvCxnSpPr/>
      </xdr:nvCxnSpPr>
      <xdr:spPr>
        <a:xfrm>
          <a:off x="685800" y="1447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176" name="テキスト ボックス 175">
          <a:extLst>
            <a:ext uri="{FF2B5EF4-FFF2-40B4-BE49-F238E27FC236}">
              <a16:creationId xmlns:a16="http://schemas.microsoft.com/office/drawing/2014/main" id="{772CAB3A-36C9-4F63-9FA1-19D5A08CB929}"/>
            </a:ext>
          </a:extLst>
        </xdr:cNvPr>
        <xdr:cNvSpPr txBox="1"/>
      </xdr:nvSpPr>
      <xdr:spPr>
        <a:xfrm>
          <a:off x="343701" y="14333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177" name="直線コネクタ 176">
          <a:extLst>
            <a:ext uri="{FF2B5EF4-FFF2-40B4-BE49-F238E27FC236}">
              <a16:creationId xmlns:a16="http://schemas.microsoft.com/office/drawing/2014/main" id="{DAC5E170-624A-4879-8A72-2A405A03E14E}"/>
            </a:ext>
          </a:extLst>
        </xdr:cNvPr>
        <xdr:cNvCxnSpPr/>
      </xdr:nvCxnSpPr>
      <xdr:spPr>
        <a:xfrm>
          <a:off x="685800" y="14097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178" name="テキスト ボックス 177">
          <a:extLst>
            <a:ext uri="{FF2B5EF4-FFF2-40B4-BE49-F238E27FC236}">
              <a16:creationId xmlns:a16="http://schemas.microsoft.com/office/drawing/2014/main" id="{41D5C9E6-72CF-4FC5-8B48-0DF3E5C2BA9B}"/>
            </a:ext>
          </a:extLst>
        </xdr:cNvPr>
        <xdr:cNvSpPr txBox="1"/>
      </xdr:nvSpPr>
      <xdr:spPr>
        <a:xfrm>
          <a:off x="343701" y="13952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179" name="直線コネクタ 178">
          <a:extLst>
            <a:ext uri="{FF2B5EF4-FFF2-40B4-BE49-F238E27FC236}">
              <a16:creationId xmlns:a16="http://schemas.microsoft.com/office/drawing/2014/main" id="{7B979AD7-CF05-4D5D-892B-4A5C951A5B39}"/>
            </a:ext>
          </a:extLst>
        </xdr:cNvPr>
        <xdr:cNvCxnSpPr/>
      </xdr:nvCxnSpPr>
      <xdr:spPr>
        <a:xfrm>
          <a:off x="685800" y="13716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180" name="テキスト ボックス 179">
          <a:extLst>
            <a:ext uri="{FF2B5EF4-FFF2-40B4-BE49-F238E27FC236}">
              <a16:creationId xmlns:a16="http://schemas.microsoft.com/office/drawing/2014/main" id="{6755E528-E49D-46F5-A6E7-BDFA5C4BB0C6}"/>
            </a:ext>
          </a:extLst>
        </xdr:cNvPr>
        <xdr:cNvSpPr txBox="1"/>
      </xdr:nvSpPr>
      <xdr:spPr>
        <a:xfrm>
          <a:off x="343701" y="13571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181" name="直線コネクタ 180">
          <a:extLst>
            <a:ext uri="{FF2B5EF4-FFF2-40B4-BE49-F238E27FC236}">
              <a16:creationId xmlns:a16="http://schemas.microsoft.com/office/drawing/2014/main" id="{0AA9B908-4401-4DBB-972B-E0C9530F89FE}"/>
            </a:ext>
          </a:extLst>
        </xdr:cNvPr>
        <xdr:cNvCxnSpPr/>
      </xdr:nvCxnSpPr>
      <xdr:spPr>
        <a:xfrm>
          <a:off x="685800" y="13331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76</xdr:row>
      <xdr:rowOff>162577</xdr:rowOff>
    </xdr:from>
    <xdr:ext cx="403059" cy="259045"/>
    <xdr:sp macro="" textlink="">
      <xdr:nvSpPr>
        <xdr:cNvPr id="182" name="テキスト ボックス 181">
          <a:extLst>
            <a:ext uri="{FF2B5EF4-FFF2-40B4-BE49-F238E27FC236}">
              <a16:creationId xmlns:a16="http://schemas.microsoft.com/office/drawing/2014/main" id="{4F4E4022-75CF-4CFA-B584-CD4109FA2CD2}"/>
            </a:ext>
          </a:extLst>
        </xdr:cNvPr>
        <xdr:cNvSpPr txBox="1"/>
      </xdr:nvSpPr>
      <xdr:spPr>
        <a:xfrm>
          <a:off x="343701" y="13194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183" name="直線コネクタ 182">
          <a:extLst>
            <a:ext uri="{FF2B5EF4-FFF2-40B4-BE49-F238E27FC236}">
              <a16:creationId xmlns:a16="http://schemas.microsoft.com/office/drawing/2014/main" id="{A028F3EF-B1D3-408B-A9EF-189A8E6DE850}"/>
            </a:ext>
          </a:extLst>
        </xdr:cNvPr>
        <xdr:cNvCxnSpPr/>
      </xdr:nvCxnSpPr>
      <xdr:spPr>
        <a:xfrm>
          <a:off x="685800" y="1295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74</xdr:row>
      <xdr:rowOff>124477</xdr:rowOff>
    </xdr:from>
    <xdr:ext cx="338939" cy="259045"/>
    <xdr:sp macro="" textlink="">
      <xdr:nvSpPr>
        <xdr:cNvPr id="184" name="テキスト ボックス 183">
          <a:extLst>
            <a:ext uri="{FF2B5EF4-FFF2-40B4-BE49-F238E27FC236}">
              <a16:creationId xmlns:a16="http://schemas.microsoft.com/office/drawing/2014/main" id="{263EB1D7-44DF-4143-A9EF-DE6079DD0288}"/>
            </a:ext>
          </a:extLst>
        </xdr:cNvPr>
        <xdr:cNvSpPr txBox="1"/>
      </xdr:nvSpPr>
      <xdr:spPr>
        <a:xfrm>
          <a:off x="386866" y="12813682"/>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185" name="【福祉施設】&#10;有形固定資産減価償却率グラフ枠">
          <a:extLst>
            <a:ext uri="{FF2B5EF4-FFF2-40B4-BE49-F238E27FC236}">
              <a16:creationId xmlns:a16="http://schemas.microsoft.com/office/drawing/2014/main" id="{3524222C-C26B-406D-8C88-C20869C26E12}"/>
            </a:ext>
          </a:extLst>
        </xdr:cNvPr>
        <xdr:cNvSpPr/>
      </xdr:nvSpPr>
      <xdr:spPr>
        <a:xfrm>
          <a:off x="685800" y="1295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53339</xdr:rowOff>
    </xdr:from>
    <xdr:to>
      <xdr:col>24</xdr:col>
      <xdr:colOff>62865</xdr:colOff>
      <xdr:row>86</xdr:row>
      <xdr:rowOff>114300</xdr:rowOff>
    </xdr:to>
    <xdr:cxnSp macro="">
      <xdr:nvCxnSpPr>
        <xdr:cNvPr id="186" name="直線コネクタ 185">
          <a:extLst>
            <a:ext uri="{FF2B5EF4-FFF2-40B4-BE49-F238E27FC236}">
              <a16:creationId xmlns:a16="http://schemas.microsoft.com/office/drawing/2014/main" id="{D6BF7BBF-1455-40B5-8C0B-4CF9F265AB3A}"/>
            </a:ext>
          </a:extLst>
        </xdr:cNvPr>
        <xdr:cNvCxnSpPr/>
      </xdr:nvCxnSpPr>
      <xdr:spPr>
        <a:xfrm flipV="1">
          <a:off x="4173855" y="13258799"/>
          <a:ext cx="0" cy="160020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118127</xdr:rowOff>
    </xdr:from>
    <xdr:ext cx="469744" cy="259045"/>
    <xdr:sp macro="" textlink="">
      <xdr:nvSpPr>
        <xdr:cNvPr id="187" name="【福祉施設】&#10;有形固定資産減価償却率最小値テキスト">
          <a:extLst>
            <a:ext uri="{FF2B5EF4-FFF2-40B4-BE49-F238E27FC236}">
              <a16:creationId xmlns:a16="http://schemas.microsoft.com/office/drawing/2014/main" id="{FCAD1603-0D80-4BA0-A3CB-BB9A561CFE54}"/>
            </a:ext>
          </a:extLst>
        </xdr:cNvPr>
        <xdr:cNvSpPr txBox="1"/>
      </xdr:nvSpPr>
      <xdr:spPr>
        <a:xfrm>
          <a:off x="4212590" y="148647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114300</xdr:rowOff>
    </xdr:from>
    <xdr:to>
      <xdr:col>24</xdr:col>
      <xdr:colOff>152400</xdr:colOff>
      <xdr:row>86</xdr:row>
      <xdr:rowOff>114300</xdr:rowOff>
    </xdr:to>
    <xdr:cxnSp macro="">
      <xdr:nvCxnSpPr>
        <xdr:cNvPr id="188" name="直線コネクタ 187">
          <a:extLst>
            <a:ext uri="{FF2B5EF4-FFF2-40B4-BE49-F238E27FC236}">
              <a16:creationId xmlns:a16="http://schemas.microsoft.com/office/drawing/2014/main" id="{6F147282-51D7-4F72-8602-F6BD1088D33B}"/>
            </a:ext>
          </a:extLst>
        </xdr:cNvPr>
        <xdr:cNvCxnSpPr/>
      </xdr:nvCxnSpPr>
      <xdr:spPr>
        <a:xfrm>
          <a:off x="4112260" y="1485900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16</xdr:rowOff>
    </xdr:from>
    <xdr:ext cx="405111" cy="259045"/>
    <xdr:sp macro="" textlink="">
      <xdr:nvSpPr>
        <xdr:cNvPr id="189" name="【福祉施設】&#10;有形固定資産減価償却率最大値テキスト">
          <a:extLst>
            <a:ext uri="{FF2B5EF4-FFF2-40B4-BE49-F238E27FC236}">
              <a16:creationId xmlns:a16="http://schemas.microsoft.com/office/drawing/2014/main" id="{D8C4EEE2-FB5B-4838-8F6B-16ED09B02BE8}"/>
            </a:ext>
          </a:extLst>
        </xdr:cNvPr>
        <xdr:cNvSpPr txBox="1"/>
      </xdr:nvSpPr>
      <xdr:spPr>
        <a:xfrm>
          <a:off x="4212590" y="130302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53339</xdr:rowOff>
    </xdr:from>
    <xdr:to>
      <xdr:col>24</xdr:col>
      <xdr:colOff>152400</xdr:colOff>
      <xdr:row>77</xdr:row>
      <xdr:rowOff>53339</xdr:rowOff>
    </xdr:to>
    <xdr:cxnSp macro="">
      <xdr:nvCxnSpPr>
        <xdr:cNvPr id="190" name="直線コネクタ 189">
          <a:extLst>
            <a:ext uri="{FF2B5EF4-FFF2-40B4-BE49-F238E27FC236}">
              <a16:creationId xmlns:a16="http://schemas.microsoft.com/office/drawing/2014/main" id="{1700671A-7D39-473B-8627-FCBE83178F8A}"/>
            </a:ext>
          </a:extLst>
        </xdr:cNvPr>
        <xdr:cNvCxnSpPr/>
      </xdr:nvCxnSpPr>
      <xdr:spPr>
        <a:xfrm>
          <a:off x="4112260" y="1325879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144797</xdr:rowOff>
    </xdr:from>
    <xdr:ext cx="405111" cy="259045"/>
    <xdr:sp macro="" textlink="">
      <xdr:nvSpPr>
        <xdr:cNvPr id="191" name="【福祉施設】&#10;有形固定資産減価償却率平均値テキスト">
          <a:extLst>
            <a:ext uri="{FF2B5EF4-FFF2-40B4-BE49-F238E27FC236}">
              <a16:creationId xmlns:a16="http://schemas.microsoft.com/office/drawing/2014/main" id="{33919D67-CA66-4E80-BE9A-60052B74C83F}"/>
            </a:ext>
          </a:extLst>
        </xdr:cNvPr>
        <xdr:cNvSpPr txBox="1"/>
      </xdr:nvSpPr>
      <xdr:spPr>
        <a:xfrm>
          <a:off x="4212590" y="1420179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166370</xdr:rowOff>
    </xdr:from>
    <xdr:to>
      <xdr:col>24</xdr:col>
      <xdr:colOff>114300</xdr:colOff>
      <xdr:row>83</xdr:row>
      <xdr:rowOff>96520</xdr:rowOff>
    </xdr:to>
    <xdr:sp macro="" textlink="">
      <xdr:nvSpPr>
        <xdr:cNvPr id="192" name="フローチャート: 判断 191">
          <a:extLst>
            <a:ext uri="{FF2B5EF4-FFF2-40B4-BE49-F238E27FC236}">
              <a16:creationId xmlns:a16="http://schemas.microsoft.com/office/drawing/2014/main" id="{E58BD102-E18A-48FE-A3A9-705226005117}"/>
            </a:ext>
          </a:extLst>
        </xdr:cNvPr>
        <xdr:cNvSpPr/>
      </xdr:nvSpPr>
      <xdr:spPr>
        <a:xfrm>
          <a:off x="4131310" y="14229080"/>
          <a:ext cx="9779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126364</xdr:rowOff>
    </xdr:from>
    <xdr:to>
      <xdr:col>20</xdr:col>
      <xdr:colOff>38100</xdr:colOff>
      <xdr:row>83</xdr:row>
      <xdr:rowOff>56514</xdr:rowOff>
    </xdr:to>
    <xdr:sp macro="" textlink="">
      <xdr:nvSpPr>
        <xdr:cNvPr id="193" name="フローチャート: 判断 192">
          <a:extLst>
            <a:ext uri="{FF2B5EF4-FFF2-40B4-BE49-F238E27FC236}">
              <a16:creationId xmlns:a16="http://schemas.microsoft.com/office/drawing/2014/main" id="{FB0366B1-79B3-4B72-812D-19681176C49F}"/>
            </a:ext>
          </a:extLst>
        </xdr:cNvPr>
        <xdr:cNvSpPr/>
      </xdr:nvSpPr>
      <xdr:spPr>
        <a:xfrm>
          <a:off x="3388360" y="14189074"/>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93980</xdr:rowOff>
    </xdr:from>
    <xdr:to>
      <xdr:col>15</xdr:col>
      <xdr:colOff>101600</xdr:colOff>
      <xdr:row>83</xdr:row>
      <xdr:rowOff>24130</xdr:rowOff>
    </xdr:to>
    <xdr:sp macro="" textlink="">
      <xdr:nvSpPr>
        <xdr:cNvPr id="194" name="フローチャート: 判断 193">
          <a:extLst>
            <a:ext uri="{FF2B5EF4-FFF2-40B4-BE49-F238E27FC236}">
              <a16:creationId xmlns:a16="http://schemas.microsoft.com/office/drawing/2014/main" id="{6D3CE2A2-EACB-413A-A5F1-F4CC53E558B0}"/>
            </a:ext>
          </a:extLst>
        </xdr:cNvPr>
        <xdr:cNvSpPr/>
      </xdr:nvSpPr>
      <xdr:spPr>
        <a:xfrm>
          <a:off x="2571750" y="14156690"/>
          <a:ext cx="9779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53975</xdr:rowOff>
    </xdr:from>
    <xdr:to>
      <xdr:col>10</xdr:col>
      <xdr:colOff>165100</xdr:colOff>
      <xdr:row>82</xdr:row>
      <xdr:rowOff>155575</xdr:rowOff>
    </xdr:to>
    <xdr:sp macro="" textlink="">
      <xdr:nvSpPr>
        <xdr:cNvPr id="195" name="フローチャート: 判断 194">
          <a:extLst>
            <a:ext uri="{FF2B5EF4-FFF2-40B4-BE49-F238E27FC236}">
              <a16:creationId xmlns:a16="http://schemas.microsoft.com/office/drawing/2014/main" id="{9756E72E-8B60-43C2-A38F-FCD18C51AF6A}"/>
            </a:ext>
          </a:extLst>
        </xdr:cNvPr>
        <xdr:cNvSpPr/>
      </xdr:nvSpPr>
      <xdr:spPr>
        <a:xfrm>
          <a:off x="1774190" y="14116685"/>
          <a:ext cx="1092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61595</xdr:rowOff>
    </xdr:from>
    <xdr:to>
      <xdr:col>6</xdr:col>
      <xdr:colOff>38100</xdr:colOff>
      <xdr:row>82</xdr:row>
      <xdr:rowOff>163195</xdr:rowOff>
    </xdr:to>
    <xdr:sp macro="" textlink="">
      <xdr:nvSpPr>
        <xdr:cNvPr id="196" name="フローチャート: 判断 195">
          <a:extLst>
            <a:ext uri="{FF2B5EF4-FFF2-40B4-BE49-F238E27FC236}">
              <a16:creationId xmlns:a16="http://schemas.microsoft.com/office/drawing/2014/main" id="{9DD16F53-4412-4812-8000-3F74B0520752}"/>
            </a:ext>
          </a:extLst>
        </xdr:cNvPr>
        <xdr:cNvSpPr/>
      </xdr:nvSpPr>
      <xdr:spPr>
        <a:xfrm>
          <a:off x="988060" y="14116685"/>
          <a:ext cx="7874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197" name="テキスト ボックス 196">
          <a:extLst>
            <a:ext uri="{FF2B5EF4-FFF2-40B4-BE49-F238E27FC236}">
              <a16:creationId xmlns:a16="http://schemas.microsoft.com/office/drawing/2014/main" id="{049CCFF6-4006-4416-BD61-54DFCB6E1D0E}"/>
            </a:ext>
          </a:extLst>
        </xdr:cNvPr>
        <xdr:cNvSpPr txBox="1"/>
      </xdr:nvSpPr>
      <xdr:spPr>
        <a:xfrm>
          <a:off x="400304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198" name="テキスト ボックス 197">
          <a:extLst>
            <a:ext uri="{FF2B5EF4-FFF2-40B4-BE49-F238E27FC236}">
              <a16:creationId xmlns:a16="http://schemas.microsoft.com/office/drawing/2014/main" id="{EA026F57-2BC8-47EB-B33B-BDA610EDF865}"/>
            </a:ext>
          </a:extLst>
        </xdr:cNvPr>
        <xdr:cNvSpPr txBox="1"/>
      </xdr:nvSpPr>
      <xdr:spPr>
        <a:xfrm>
          <a:off x="32600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199" name="テキスト ボックス 198">
          <a:extLst>
            <a:ext uri="{FF2B5EF4-FFF2-40B4-BE49-F238E27FC236}">
              <a16:creationId xmlns:a16="http://schemas.microsoft.com/office/drawing/2014/main" id="{9869A1F9-583F-49F1-B4B1-F13445F71517}"/>
            </a:ext>
          </a:extLst>
        </xdr:cNvPr>
        <xdr:cNvSpPr txBox="1"/>
      </xdr:nvSpPr>
      <xdr:spPr>
        <a:xfrm>
          <a:off x="24549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00" name="テキスト ボックス 199">
          <a:extLst>
            <a:ext uri="{FF2B5EF4-FFF2-40B4-BE49-F238E27FC236}">
              <a16:creationId xmlns:a16="http://schemas.microsoft.com/office/drawing/2014/main" id="{8F49536B-B31A-4EB0-92B0-35342B833E6B}"/>
            </a:ext>
          </a:extLst>
        </xdr:cNvPr>
        <xdr:cNvSpPr txBox="1"/>
      </xdr:nvSpPr>
      <xdr:spPr>
        <a:xfrm>
          <a:off x="16573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01" name="テキスト ボックス 200">
          <a:extLst>
            <a:ext uri="{FF2B5EF4-FFF2-40B4-BE49-F238E27FC236}">
              <a16:creationId xmlns:a16="http://schemas.microsoft.com/office/drawing/2014/main" id="{FBD24E20-7AAB-4E88-93A8-D3AC5EBAEE3C}"/>
            </a:ext>
          </a:extLst>
        </xdr:cNvPr>
        <xdr:cNvSpPr txBox="1"/>
      </xdr:nvSpPr>
      <xdr:spPr>
        <a:xfrm>
          <a:off x="8597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44450</xdr:rowOff>
    </xdr:from>
    <xdr:to>
      <xdr:col>24</xdr:col>
      <xdr:colOff>114300</xdr:colOff>
      <xdr:row>82</xdr:row>
      <xdr:rowOff>146050</xdr:rowOff>
    </xdr:to>
    <xdr:sp macro="" textlink="">
      <xdr:nvSpPr>
        <xdr:cNvPr id="202" name="楕円 201">
          <a:extLst>
            <a:ext uri="{FF2B5EF4-FFF2-40B4-BE49-F238E27FC236}">
              <a16:creationId xmlns:a16="http://schemas.microsoft.com/office/drawing/2014/main" id="{60F5DF9F-3718-4DDF-ACF5-E683127D9803}"/>
            </a:ext>
          </a:extLst>
        </xdr:cNvPr>
        <xdr:cNvSpPr/>
      </xdr:nvSpPr>
      <xdr:spPr>
        <a:xfrm>
          <a:off x="4131310" y="14105255"/>
          <a:ext cx="9779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81</xdr:row>
      <xdr:rowOff>67327</xdr:rowOff>
    </xdr:from>
    <xdr:ext cx="405111" cy="259045"/>
    <xdr:sp macro="" textlink="">
      <xdr:nvSpPr>
        <xdr:cNvPr id="203" name="【福祉施設】&#10;有形固定資産減価償却率該当値テキスト">
          <a:extLst>
            <a:ext uri="{FF2B5EF4-FFF2-40B4-BE49-F238E27FC236}">
              <a16:creationId xmlns:a16="http://schemas.microsoft.com/office/drawing/2014/main" id="{0226C1BD-0639-4E92-870C-55A022A52F89}"/>
            </a:ext>
          </a:extLst>
        </xdr:cNvPr>
        <xdr:cNvSpPr txBox="1"/>
      </xdr:nvSpPr>
      <xdr:spPr>
        <a:xfrm>
          <a:off x="4212590" y="139528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81</xdr:row>
      <xdr:rowOff>154939</xdr:rowOff>
    </xdr:from>
    <xdr:to>
      <xdr:col>20</xdr:col>
      <xdr:colOff>38100</xdr:colOff>
      <xdr:row>82</xdr:row>
      <xdr:rowOff>85089</xdr:rowOff>
    </xdr:to>
    <xdr:sp macro="" textlink="">
      <xdr:nvSpPr>
        <xdr:cNvPr id="204" name="楕円 203">
          <a:extLst>
            <a:ext uri="{FF2B5EF4-FFF2-40B4-BE49-F238E27FC236}">
              <a16:creationId xmlns:a16="http://schemas.microsoft.com/office/drawing/2014/main" id="{E7370BDF-DC22-43E9-A55F-9D9D9D2B017A}"/>
            </a:ext>
          </a:extLst>
        </xdr:cNvPr>
        <xdr:cNvSpPr/>
      </xdr:nvSpPr>
      <xdr:spPr>
        <a:xfrm>
          <a:off x="3388360" y="14042389"/>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82</xdr:row>
      <xdr:rowOff>34289</xdr:rowOff>
    </xdr:from>
    <xdr:to>
      <xdr:col>24</xdr:col>
      <xdr:colOff>63500</xdr:colOff>
      <xdr:row>82</xdr:row>
      <xdr:rowOff>95250</xdr:rowOff>
    </xdr:to>
    <xdr:cxnSp macro="">
      <xdr:nvCxnSpPr>
        <xdr:cNvPr id="205" name="直線コネクタ 204">
          <a:extLst>
            <a:ext uri="{FF2B5EF4-FFF2-40B4-BE49-F238E27FC236}">
              <a16:creationId xmlns:a16="http://schemas.microsoft.com/office/drawing/2014/main" id="{D863238B-1B05-433A-9C6E-9234EF2D123D}"/>
            </a:ext>
          </a:extLst>
        </xdr:cNvPr>
        <xdr:cNvCxnSpPr/>
      </xdr:nvCxnSpPr>
      <xdr:spPr>
        <a:xfrm>
          <a:off x="3431540" y="14091284"/>
          <a:ext cx="742950" cy="590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81</xdr:row>
      <xdr:rowOff>95886</xdr:rowOff>
    </xdr:from>
    <xdr:to>
      <xdr:col>15</xdr:col>
      <xdr:colOff>101600</xdr:colOff>
      <xdr:row>82</xdr:row>
      <xdr:rowOff>26036</xdr:rowOff>
    </xdr:to>
    <xdr:sp macro="" textlink="">
      <xdr:nvSpPr>
        <xdr:cNvPr id="206" name="楕円 205">
          <a:extLst>
            <a:ext uri="{FF2B5EF4-FFF2-40B4-BE49-F238E27FC236}">
              <a16:creationId xmlns:a16="http://schemas.microsoft.com/office/drawing/2014/main" id="{1C3388B5-D773-454A-B532-5263AC575A66}"/>
            </a:ext>
          </a:extLst>
        </xdr:cNvPr>
        <xdr:cNvSpPr/>
      </xdr:nvSpPr>
      <xdr:spPr>
        <a:xfrm>
          <a:off x="2571750" y="13979526"/>
          <a:ext cx="9779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81</xdr:row>
      <xdr:rowOff>146686</xdr:rowOff>
    </xdr:from>
    <xdr:to>
      <xdr:col>19</xdr:col>
      <xdr:colOff>177800</xdr:colOff>
      <xdr:row>82</xdr:row>
      <xdr:rowOff>34289</xdr:rowOff>
    </xdr:to>
    <xdr:cxnSp macro="">
      <xdr:nvCxnSpPr>
        <xdr:cNvPr id="207" name="直線コネクタ 206">
          <a:extLst>
            <a:ext uri="{FF2B5EF4-FFF2-40B4-BE49-F238E27FC236}">
              <a16:creationId xmlns:a16="http://schemas.microsoft.com/office/drawing/2014/main" id="{97A5B030-95D1-40E6-BA00-7AFA5FF565CB}"/>
            </a:ext>
          </a:extLst>
        </xdr:cNvPr>
        <xdr:cNvCxnSpPr/>
      </xdr:nvCxnSpPr>
      <xdr:spPr>
        <a:xfrm>
          <a:off x="2626360" y="14032231"/>
          <a:ext cx="805180" cy="590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81</xdr:row>
      <xdr:rowOff>34925</xdr:rowOff>
    </xdr:from>
    <xdr:to>
      <xdr:col>10</xdr:col>
      <xdr:colOff>165100</xdr:colOff>
      <xdr:row>81</xdr:row>
      <xdr:rowOff>136525</xdr:rowOff>
    </xdr:to>
    <xdr:sp macro="" textlink="">
      <xdr:nvSpPr>
        <xdr:cNvPr id="208" name="楕円 207">
          <a:extLst>
            <a:ext uri="{FF2B5EF4-FFF2-40B4-BE49-F238E27FC236}">
              <a16:creationId xmlns:a16="http://schemas.microsoft.com/office/drawing/2014/main" id="{9D86B1AE-DAA8-42EB-996F-7D059875B5FE}"/>
            </a:ext>
          </a:extLst>
        </xdr:cNvPr>
        <xdr:cNvSpPr/>
      </xdr:nvSpPr>
      <xdr:spPr>
        <a:xfrm>
          <a:off x="1774190" y="13922375"/>
          <a:ext cx="10922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81</xdr:row>
      <xdr:rowOff>85725</xdr:rowOff>
    </xdr:from>
    <xdr:to>
      <xdr:col>15</xdr:col>
      <xdr:colOff>50800</xdr:colOff>
      <xdr:row>81</xdr:row>
      <xdr:rowOff>146686</xdr:rowOff>
    </xdr:to>
    <xdr:cxnSp macro="">
      <xdr:nvCxnSpPr>
        <xdr:cNvPr id="209" name="直線コネクタ 208">
          <a:extLst>
            <a:ext uri="{FF2B5EF4-FFF2-40B4-BE49-F238E27FC236}">
              <a16:creationId xmlns:a16="http://schemas.microsoft.com/office/drawing/2014/main" id="{24174B16-759D-473A-BBCB-CB628DC521ED}"/>
            </a:ext>
          </a:extLst>
        </xdr:cNvPr>
        <xdr:cNvCxnSpPr/>
      </xdr:nvCxnSpPr>
      <xdr:spPr>
        <a:xfrm>
          <a:off x="1828800" y="13975080"/>
          <a:ext cx="797560" cy="571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80</xdr:row>
      <xdr:rowOff>103505</xdr:rowOff>
    </xdr:from>
    <xdr:to>
      <xdr:col>6</xdr:col>
      <xdr:colOff>38100</xdr:colOff>
      <xdr:row>81</xdr:row>
      <xdr:rowOff>33655</xdr:rowOff>
    </xdr:to>
    <xdr:sp macro="" textlink="">
      <xdr:nvSpPr>
        <xdr:cNvPr id="210" name="楕円 209">
          <a:extLst>
            <a:ext uri="{FF2B5EF4-FFF2-40B4-BE49-F238E27FC236}">
              <a16:creationId xmlns:a16="http://schemas.microsoft.com/office/drawing/2014/main" id="{AC4D42B6-B13B-4ABB-A8E2-F9BE950FA9F3}"/>
            </a:ext>
          </a:extLst>
        </xdr:cNvPr>
        <xdr:cNvSpPr/>
      </xdr:nvSpPr>
      <xdr:spPr>
        <a:xfrm>
          <a:off x="988060" y="13817600"/>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80</xdr:row>
      <xdr:rowOff>154305</xdr:rowOff>
    </xdr:from>
    <xdr:to>
      <xdr:col>10</xdr:col>
      <xdr:colOff>114300</xdr:colOff>
      <xdr:row>81</xdr:row>
      <xdr:rowOff>85725</xdr:rowOff>
    </xdr:to>
    <xdr:cxnSp macro="">
      <xdr:nvCxnSpPr>
        <xdr:cNvPr id="211" name="直線コネクタ 210">
          <a:extLst>
            <a:ext uri="{FF2B5EF4-FFF2-40B4-BE49-F238E27FC236}">
              <a16:creationId xmlns:a16="http://schemas.microsoft.com/office/drawing/2014/main" id="{E375601E-64D0-4D6C-A033-B9F9035DBF1E}"/>
            </a:ext>
          </a:extLst>
        </xdr:cNvPr>
        <xdr:cNvCxnSpPr/>
      </xdr:nvCxnSpPr>
      <xdr:spPr>
        <a:xfrm>
          <a:off x="1031240" y="13870305"/>
          <a:ext cx="797560" cy="1047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83</xdr:row>
      <xdr:rowOff>47641</xdr:rowOff>
    </xdr:from>
    <xdr:ext cx="405111" cy="259045"/>
    <xdr:sp macro="" textlink="">
      <xdr:nvSpPr>
        <xdr:cNvPr id="212" name="n_1aveValue【福祉施設】&#10;有形固定資産減価償却率">
          <a:extLst>
            <a:ext uri="{FF2B5EF4-FFF2-40B4-BE49-F238E27FC236}">
              <a16:creationId xmlns:a16="http://schemas.microsoft.com/office/drawing/2014/main" id="{A2BE7440-E7A6-4F35-A000-38E0CC31A024}"/>
            </a:ext>
          </a:extLst>
        </xdr:cNvPr>
        <xdr:cNvSpPr txBox="1"/>
      </xdr:nvSpPr>
      <xdr:spPr>
        <a:xfrm>
          <a:off x="3239144" y="142798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83</xdr:row>
      <xdr:rowOff>15257</xdr:rowOff>
    </xdr:from>
    <xdr:ext cx="405111" cy="259045"/>
    <xdr:sp macro="" textlink="">
      <xdr:nvSpPr>
        <xdr:cNvPr id="213" name="n_2aveValue【福祉施設】&#10;有形固定資産減価償却率">
          <a:extLst>
            <a:ext uri="{FF2B5EF4-FFF2-40B4-BE49-F238E27FC236}">
              <a16:creationId xmlns:a16="http://schemas.microsoft.com/office/drawing/2014/main" id="{B5C24887-3431-40DA-A33D-52D11EC39671}"/>
            </a:ext>
          </a:extLst>
        </xdr:cNvPr>
        <xdr:cNvSpPr txBox="1"/>
      </xdr:nvSpPr>
      <xdr:spPr>
        <a:xfrm>
          <a:off x="2439044" y="142494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82</xdr:row>
      <xdr:rowOff>146702</xdr:rowOff>
    </xdr:from>
    <xdr:ext cx="405111" cy="259045"/>
    <xdr:sp macro="" textlink="">
      <xdr:nvSpPr>
        <xdr:cNvPr id="214" name="n_3aveValue【福祉施設】&#10;有形固定資産減価償却率">
          <a:extLst>
            <a:ext uri="{FF2B5EF4-FFF2-40B4-BE49-F238E27FC236}">
              <a16:creationId xmlns:a16="http://schemas.microsoft.com/office/drawing/2014/main" id="{80AC6467-81A1-4792-9A42-B3B503F6279E}"/>
            </a:ext>
          </a:extLst>
        </xdr:cNvPr>
        <xdr:cNvSpPr txBox="1"/>
      </xdr:nvSpPr>
      <xdr:spPr>
        <a:xfrm>
          <a:off x="1641484" y="142036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82</xdr:row>
      <xdr:rowOff>154322</xdr:rowOff>
    </xdr:from>
    <xdr:ext cx="405111" cy="259045"/>
    <xdr:sp macro="" textlink="">
      <xdr:nvSpPr>
        <xdr:cNvPr id="215" name="n_4aveValue【福祉施設】&#10;有形固定資産減価償却率">
          <a:extLst>
            <a:ext uri="{FF2B5EF4-FFF2-40B4-BE49-F238E27FC236}">
              <a16:creationId xmlns:a16="http://schemas.microsoft.com/office/drawing/2014/main" id="{F64B1DB7-D2C3-442B-9726-5B5E72C763FD}"/>
            </a:ext>
          </a:extLst>
        </xdr:cNvPr>
        <xdr:cNvSpPr txBox="1"/>
      </xdr:nvSpPr>
      <xdr:spPr>
        <a:xfrm>
          <a:off x="855354" y="142132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80</xdr:row>
      <xdr:rowOff>101616</xdr:rowOff>
    </xdr:from>
    <xdr:ext cx="405111" cy="259045"/>
    <xdr:sp macro="" textlink="">
      <xdr:nvSpPr>
        <xdr:cNvPr id="216" name="n_1mainValue【福祉施設】&#10;有形固定資産減価償却率">
          <a:extLst>
            <a:ext uri="{FF2B5EF4-FFF2-40B4-BE49-F238E27FC236}">
              <a16:creationId xmlns:a16="http://schemas.microsoft.com/office/drawing/2014/main" id="{9A0C30E6-FBD5-4819-94C5-A31CAD5BC7F3}"/>
            </a:ext>
          </a:extLst>
        </xdr:cNvPr>
        <xdr:cNvSpPr txBox="1"/>
      </xdr:nvSpPr>
      <xdr:spPr>
        <a:xfrm>
          <a:off x="3239144" y="1381380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80</xdr:row>
      <xdr:rowOff>42563</xdr:rowOff>
    </xdr:from>
    <xdr:ext cx="405111" cy="259045"/>
    <xdr:sp macro="" textlink="">
      <xdr:nvSpPr>
        <xdr:cNvPr id="217" name="n_2mainValue【福祉施設】&#10;有形固定資産減価償却率">
          <a:extLst>
            <a:ext uri="{FF2B5EF4-FFF2-40B4-BE49-F238E27FC236}">
              <a16:creationId xmlns:a16="http://schemas.microsoft.com/office/drawing/2014/main" id="{57292ABC-7D09-4274-8BF0-DEE635802E62}"/>
            </a:ext>
          </a:extLst>
        </xdr:cNvPr>
        <xdr:cNvSpPr txBox="1"/>
      </xdr:nvSpPr>
      <xdr:spPr>
        <a:xfrm>
          <a:off x="2439044" y="1376046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79</xdr:row>
      <xdr:rowOff>153052</xdr:rowOff>
    </xdr:from>
    <xdr:ext cx="405111" cy="259045"/>
    <xdr:sp macro="" textlink="">
      <xdr:nvSpPr>
        <xdr:cNvPr id="218" name="n_3mainValue【福祉施設】&#10;有形固定資産減価償却率">
          <a:extLst>
            <a:ext uri="{FF2B5EF4-FFF2-40B4-BE49-F238E27FC236}">
              <a16:creationId xmlns:a16="http://schemas.microsoft.com/office/drawing/2014/main" id="{61B543BC-6386-4E6C-ACFE-9C2A91667202}"/>
            </a:ext>
          </a:extLst>
        </xdr:cNvPr>
        <xdr:cNvSpPr txBox="1"/>
      </xdr:nvSpPr>
      <xdr:spPr>
        <a:xfrm>
          <a:off x="1641484" y="136976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79</xdr:row>
      <xdr:rowOff>50182</xdr:rowOff>
    </xdr:from>
    <xdr:ext cx="405111" cy="259045"/>
    <xdr:sp macro="" textlink="">
      <xdr:nvSpPr>
        <xdr:cNvPr id="219" name="n_4mainValue【福祉施設】&#10;有形固定資産減価償却率">
          <a:extLst>
            <a:ext uri="{FF2B5EF4-FFF2-40B4-BE49-F238E27FC236}">
              <a16:creationId xmlns:a16="http://schemas.microsoft.com/office/drawing/2014/main" id="{28F23588-79D8-4464-A39F-C1AB0FA6E647}"/>
            </a:ext>
          </a:extLst>
        </xdr:cNvPr>
        <xdr:cNvSpPr txBox="1"/>
      </xdr:nvSpPr>
      <xdr:spPr>
        <a:xfrm>
          <a:off x="855354" y="135985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20" name="正方形/長方形 219">
          <a:extLst>
            <a:ext uri="{FF2B5EF4-FFF2-40B4-BE49-F238E27FC236}">
              <a16:creationId xmlns:a16="http://schemas.microsoft.com/office/drawing/2014/main" id="{F2683506-BA43-4F2B-9928-18DA09E0CC08}"/>
            </a:ext>
          </a:extLst>
        </xdr:cNvPr>
        <xdr:cNvSpPr/>
      </xdr:nvSpPr>
      <xdr:spPr>
        <a:xfrm>
          <a:off x="5960110" y="1181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21" name="正方形/長方形 220">
          <a:extLst>
            <a:ext uri="{FF2B5EF4-FFF2-40B4-BE49-F238E27FC236}">
              <a16:creationId xmlns:a16="http://schemas.microsoft.com/office/drawing/2014/main" id="{4A56610F-89D9-4211-AFA6-1B71F175C875}"/>
            </a:ext>
          </a:extLst>
        </xdr:cNvPr>
        <xdr:cNvSpPr/>
      </xdr:nvSpPr>
      <xdr:spPr>
        <a:xfrm>
          <a:off x="606044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22" name="正方形/長方形 221">
          <a:extLst>
            <a:ext uri="{FF2B5EF4-FFF2-40B4-BE49-F238E27FC236}">
              <a16:creationId xmlns:a16="http://schemas.microsoft.com/office/drawing/2014/main" id="{CD5CB06A-45E3-45C9-B166-4BF31C277C8D}"/>
            </a:ext>
          </a:extLst>
        </xdr:cNvPr>
        <xdr:cNvSpPr/>
      </xdr:nvSpPr>
      <xdr:spPr>
        <a:xfrm>
          <a:off x="606044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23" name="正方形/長方形 222">
          <a:extLst>
            <a:ext uri="{FF2B5EF4-FFF2-40B4-BE49-F238E27FC236}">
              <a16:creationId xmlns:a16="http://schemas.microsoft.com/office/drawing/2014/main" id="{E9049470-71BD-40E7-BA9D-885814CBD3FF}"/>
            </a:ext>
          </a:extLst>
        </xdr:cNvPr>
        <xdr:cNvSpPr/>
      </xdr:nvSpPr>
      <xdr:spPr>
        <a:xfrm>
          <a:off x="698881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24" name="正方形/長方形 223">
          <a:extLst>
            <a:ext uri="{FF2B5EF4-FFF2-40B4-BE49-F238E27FC236}">
              <a16:creationId xmlns:a16="http://schemas.microsoft.com/office/drawing/2014/main" id="{9E53D2ED-B6E8-4EA6-AC3F-0BF4356219A3}"/>
            </a:ext>
          </a:extLst>
        </xdr:cNvPr>
        <xdr:cNvSpPr/>
      </xdr:nvSpPr>
      <xdr:spPr>
        <a:xfrm>
          <a:off x="698881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25" name="正方形/長方形 224">
          <a:extLst>
            <a:ext uri="{FF2B5EF4-FFF2-40B4-BE49-F238E27FC236}">
              <a16:creationId xmlns:a16="http://schemas.microsoft.com/office/drawing/2014/main" id="{C40012B8-2E9E-4300-AEA0-ED63C497492D}"/>
            </a:ext>
          </a:extLst>
        </xdr:cNvPr>
        <xdr:cNvSpPr/>
      </xdr:nvSpPr>
      <xdr:spPr>
        <a:xfrm>
          <a:off x="801751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26" name="正方形/長方形 225">
          <a:extLst>
            <a:ext uri="{FF2B5EF4-FFF2-40B4-BE49-F238E27FC236}">
              <a16:creationId xmlns:a16="http://schemas.microsoft.com/office/drawing/2014/main" id="{C9ADFCAF-1175-4885-8937-C6A357D2DB51}"/>
            </a:ext>
          </a:extLst>
        </xdr:cNvPr>
        <xdr:cNvSpPr/>
      </xdr:nvSpPr>
      <xdr:spPr>
        <a:xfrm>
          <a:off x="801751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27" name="正方形/長方形 226">
          <a:extLst>
            <a:ext uri="{FF2B5EF4-FFF2-40B4-BE49-F238E27FC236}">
              <a16:creationId xmlns:a16="http://schemas.microsoft.com/office/drawing/2014/main" id="{ABA1EB8A-FCB0-42D9-8525-338DD944C2FF}"/>
            </a:ext>
          </a:extLst>
        </xdr:cNvPr>
        <xdr:cNvSpPr/>
      </xdr:nvSpPr>
      <xdr:spPr>
        <a:xfrm>
          <a:off x="5960110" y="1295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228" name="テキスト ボックス 227">
          <a:extLst>
            <a:ext uri="{FF2B5EF4-FFF2-40B4-BE49-F238E27FC236}">
              <a16:creationId xmlns:a16="http://schemas.microsoft.com/office/drawing/2014/main" id="{1A51C9B8-50BA-49EF-8F94-89F2CAAFA3AA}"/>
            </a:ext>
          </a:extLst>
        </xdr:cNvPr>
        <xdr:cNvSpPr txBox="1"/>
      </xdr:nvSpPr>
      <xdr:spPr>
        <a:xfrm>
          <a:off x="592201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229" name="直線コネクタ 228">
          <a:extLst>
            <a:ext uri="{FF2B5EF4-FFF2-40B4-BE49-F238E27FC236}">
              <a16:creationId xmlns:a16="http://schemas.microsoft.com/office/drawing/2014/main" id="{00A0ABE3-B95F-477B-97CA-BC0205D85FFE}"/>
            </a:ext>
          </a:extLst>
        </xdr:cNvPr>
        <xdr:cNvCxnSpPr/>
      </xdr:nvCxnSpPr>
      <xdr:spPr>
        <a:xfrm>
          <a:off x="5960110" y="15240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230" name="直線コネクタ 229">
          <a:extLst>
            <a:ext uri="{FF2B5EF4-FFF2-40B4-BE49-F238E27FC236}">
              <a16:creationId xmlns:a16="http://schemas.microsoft.com/office/drawing/2014/main" id="{7FFD1AF0-869D-48F6-B65F-BFC724A2E302}"/>
            </a:ext>
          </a:extLst>
        </xdr:cNvPr>
        <xdr:cNvCxnSpPr/>
      </xdr:nvCxnSpPr>
      <xdr:spPr>
        <a:xfrm>
          <a:off x="5960110" y="14859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231" name="テキスト ボックス 230">
          <a:extLst>
            <a:ext uri="{FF2B5EF4-FFF2-40B4-BE49-F238E27FC236}">
              <a16:creationId xmlns:a16="http://schemas.microsoft.com/office/drawing/2014/main" id="{F6EF22B4-D016-4E77-AA5A-2CAA07E8D208}"/>
            </a:ext>
          </a:extLst>
        </xdr:cNvPr>
        <xdr:cNvSpPr txBox="1"/>
      </xdr:nvSpPr>
      <xdr:spPr>
        <a:xfrm>
          <a:off x="5527221" y="1471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232" name="直線コネクタ 231">
          <a:extLst>
            <a:ext uri="{FF2B5EF4-FFF2-40B4-BE49-F238E27FC236}">
              <a16:creationId xmlns:a16="http://schemas.microsoft.com/office/drawing/2014/main" id="{58744C17-F9D6-4C7E-9EE7-32B4B98F7681}"/>
            </a:ext>
          </a:extLst>
        </xdr:cNvPr>
        <xdr:cNvCxnSpPr/>
      </xdr:nvCxnSpPr>
      <xdr:spPr>
        <a:xfrm>
          <a:off x="5960110" y="14478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83</xdr:row>
      <xdr:rowOff>105427</xdr:rowOff>
    </xdr:from>
    <xdr:ext cx="467179" cy="259045"/>
    <xdr:sp macro="" textlink="">
      <xdr:nvSpPr>
        <xdr:cNvPr id="233" name="テキスト ボックス 232">
          <a:extLst>
            <a:ext uri="{FF2B5EF4-FFF2-40B4-BE49-F238E27FC236}">
              <a16:creationId xmlns:a16="http://schemas.microsoft.com/office/drawing/2014/main" id="{032BD69D-8CEE-4BCE-958A-56175D4245DF}"/>
            </a:ext>
          </a:extLst>
        </xdr:cNvPr>
        <xdr:cNvSpPr txBox="1"/>
      </xdr:nvSpPr>
      <xdr:spPr>
        <a:xfrm>
          <a:off x="5527221" y="14333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234" name="直線コネクタ 233">
          <a:extLst>
            <a:ext uri="{FF2B5EF4-FFF2-40B4-BE49-F238E27FC236}">
              <a16:creationId xmlns:a16="http://schemas.microsoft.com/office/drawing/2014/main" id="{5319D36A-902B-4436-A4FD-C670EE5DA621}"/>
            </a:ext>
          </a:extLst>
        </xdr:cNvPr>
        <xdr:cNvCxnSpPr/>
      </xdr:nvCxnSpPr>
      <xdr:spPr>
        <a:xfrm>
          <a:off x="5960110" y="14097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81</xdr:row>
      <xdr:rowOff>67327</xdr:rowOff>
    </xdr:from>
    <xdr:ext cx="467179" cy="259045"/>
    <xdr:sp macro="" textlink="">
      <xdr:nvSpPr>
        <xdr:cNvPr id="235" name="テキスト ボックス 234">
          <a:extLst>
            <a:ext uri="{FF2B5EF4-FFF2-40B4-BE49-F238E27FC236}">
              <a16:creationId xmlns:a16="http://schemas.microsoft.com/office/drawing/2014/main" id="{9CAE5921-2CE7-4893-93DE-DCB712B5DDD6}"/>
            </a:ext>
          </a:extLst>
        </xdr:cNvPr>
        <xdr:cNvSpPr txBox="1"/>
      </xdr:nvSpPr>
      <xdr:spPr>
        <a:xfrm>
          <a:off x="5527221" y="13952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236" name="直線コネクタ 235">
          <a:extLst>
            <a:ext uri="{FF2B5EF4-FFF2-40B4-BE49-F238E27FC236}">
              <a16:creationId xmlns:a16="http://schemas.microsoft.com/office/drawing/2014/main" id="{56EB33EC-7DED-4EEB-BAB5-822BE22F99E9}"/>
            </a:ext>
          </a:extLst>
        </xdr:cNvPr>
        <xdr:cNvCxnSpPr/>
      </xdr:nvCxnSpPr>
      <xdr:spPr>
        <a:xfrm>
          <a:off x="5960110" y="13716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79</xdr:row>
      <xdr:rowOff>29227</xdr:rowOff>
    </xdr:from>
    <xdr:ext cx="467179" cy="259045"/>
    <xdr:sp macro="" textlink="">
      <xdr:nvSpPr>
        <xdr:cNvPr id="237" name="テキスト ボックス 236">
          <a:extLst>
            <a:ext uri="{FF2B5EF4-FFF2-40B4-BE49-F238E27FC236}">
              <a16:creationId xmlns:a16="http://schemas.microsoft.com/office/drawing/2014/main" id="{B0E51B64-81C0-4407-8B5A-CD0F596F517C}"/>
            </a:ext>
          </a:extLst>
        </xdr:cNvPr>
        <xdr:cNvSpPr txBox="1"/>
      </xdr:nvSpPr>
      <xdr:spPr>
        <a:xfrm>
          <a:off x="5527221" y="13571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238" name="直線コネクタ 237">
          <a:extLst>
            <a:ext uri="{FF2B5EF4-FFF2-40B4-BE49-F238E27FC236}">
              <a16:creationId xmlns:a16="http://schemas.microsoft.com/office/drawing/2014/main" id="{99DC3823-89A9-4720-9DC8-E04ED4F9C28A}"/>
            </a:ext>
          </a:extLst>
        </xdr:cNvPr>
        <xdr:cNvCxnSpPr/>
      </xdr:nvCxnSpPr>
      <xdr:spPr>
        <a:xfrm>
          <a:off x="5960110" y="13331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162577</xdr:rowOff>
    </xdr:from>
    <xdr:ext cx="467179" cy="259045"/>
    <xdr:sp macro="" textlink="">
      <xdr:nvSpPr>
        <xdr:cNvPr id="239" name="テキスト ボックス 238">
          <a:extLst>
            <a:ext uri="{FF2B5EF4-FFF2-40B4-BE49-F238E27FC236}">
              <a16:creationId xmlns:a16="http://schemas.microsoft.com/office/drawing/2014/main" id="{80AA96D7-B384-461E-A422-AA0EC2639873}"/>
            </a:ext>
          </a:extLst>
        </xdr:cNvPr>
        <xdr:cNvSpPr txBox="1"/>
      </xdr:nvSpPr>
      <xdr:spPr>
        <a:xfrm>
          <a:off x="5527221" y="13194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240" name="直線コネクタ 239">
          <a:extLst>
            <a:ext uri="{FF2B5EF4-FFF2-40B4-BE49-F238E27FC236}">
              <a16:creationId xmlns:a16="http://schemas.microsoft.com/office/drawing/2014/main" id="{1DBEA1A3-67DC-46B3-94BA-54E35A9A311D}"/>
            </a:ext>
          </a:extLst>
        </xdr:cNvPr>
        <xdr:cNvCxnSpPr/>
      </xdr:nvCxnSpPr>
      <xdr:spPr>
        <a:xfrm>
          <a:off x="5960110" y="12950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241" name="テキスト ボックス 240">
          <a:extLst>
            <a:ext uri="{FF2B5EF4-FFF2-40B4-BE49-F238E27FC236}">
              <a16:creationId xmlns:a16="http://schemas.microsoft.com/office/drawing/2014/main" id="{41F69C08-2FBA-442E-8ABB-324A12C0B477}"/>
            </a:ext>
          </a:extLst>
        </xdr:cNvPr>
        <xdr:cNvSpPr txBox="1"/>
      </xdr:nvSpPr>
      <xdr:spPr>
        <a:xfrm>
          <a:off x="5527221" y="1281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242" name="【福祉施設】&#10;一人当たり面積グラフ枠">
          <a:extLst>
            <a:ext uri="{FF2B5EF4-FFF2-40B4-BE49-F238E27FC236}">
              <a16:creationId xmlns:a16="http://schemas.microsoft.com/office/drawing/2014/main" id="{0688DC11-46A5-4346-A8BF-9F3C83FEF4DF}"/>
            </a:ext>
          </a:extLst>
        </xdr:cNvPr>
        <xdr:cNvSpPr/>
      </xdr:nvSpPr>
      <xdr:spPr>
        <a:xfrm>
          <a:off x="5960110" y="1295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79</xdr:row>
      <xdr:rowOff>6096</xdr:rowOff>
    </xdr:from>
    <xdr:to>
      <xdr:col>54</xdr:col>
      <xdr:colOff>189865</xdr:colOff>
      <xdr:row>86</xdr:row>
      <xdr:rowOff>87630</xdr:rowOff>
    </xdr:to>
    <xdr:cxnSp macro="">
      <xdr:nvCxnSpPr>
        <xdr:cNvPr id="243" name="直線コネクタ 242">
          <a:extLst>
            <a:ext uri="{FF2B5EF4-FFF2-40B4-BE49-F238E27FC236}">
              <a16:creationId xmlns:a16="http://schemas.microsoft.com/office/drawing/2014/main" id="{481AA968-0DE0-42F2-B68F-E71C44F23EFD}"/>
            </a:ext>
          </a:extLst>
        </xdr:cNvPr>
        <xdr:cNvCxnSpPr/>
      </xdr:nvCxnSpPr>
      <xdr:spPr>
        <a:xfrm flipV="1">
          <a:off x="9429115" y="13552551"/>
          <a:ext cx="0" cy="12835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91457</xdr:rowOff>
    </xdr:from>
    <xdr:ext cx="469744" cy="259045"/>
    <xdr:sp macro="" textlink="">
      <xdr:nvSpPr>
        <xdr:cNvPr id="244" name="【福祉施設】&#10;一人当たり面積最小値テキスト">
          <a:extLst>
            <a:ext uri="{FF2B5EF4-FFF2-40B4-BE49-F238E27FC236}">
              <a16:creationId xmlns:a16="http://schemas.microsoft.com/office/drawing/2014/main" id="{25A5DBD5-10BF-4704-A8CC-A0CCF21B7CDB}"/>
            </a:ext>
          </a:extLst>
        </xdr:cNvPr>
        <xdr:cNvSpPr txBox="1"/>
      </xdr:nvSpPr>
      <xdr:spPr>
        <a:xfrm>
          <a:off x="9467850" y="148399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87630</xdr:rowOff>
    </xdr:from>
    <xdr:to>
      <xdr:col>55</xdr:col>
      <xdr:colOff>88900</xdr:colOff>
      <xdr:row>86</xdr:row>
      <xdr:rowOff>87630</xdr:rowOff>
    </xdr:to>
    <xdr:cxnSp macro="">
      <xdr:nvCxnSpPr>
        <xdr:cNvPr id="245" name="直線コネクタ 244">
          <a:extLst>
            <a:ext uri="{FF2B5EF4-FFF2-40B4-BE49-F238E27FC236}">
              <a16:creationId xmlns:a16="http://schemas.microsoft.com/office/drawing/2014/main" id="{C9FC7892-D2CD-4C1D-9CD4-6715C7AD7937}"/>
            </a:ext>
          </a:extLst>
        </xdr:cNvPr>
        <xdr:cNvCxnSpPr/>
      </xdr:nvCxnSpPr>
      <xdr:spPr>
        <a:xfrm>
          <a:off x="9356090" y="14836140"/>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124223</xdr:rowOff>
    </xdr:from>
    <xdr:ext cx="469744" cy="259045"/>
    <xdr:sp macro="" textlink="">
      <xdr:nvSpPr>
        <xdr:cNvPr id="246" name="【福祉施設】&#10;一人当たり面積最大値テキスト">
          <a:extLst>
            <a:ext uri="{FF2B5EF4-FFF2-40B4-BE49-F238E27FC236}">
              <a16:creationId xmlns:a16="http://schemas.microsoft.com/office/drawing/2014/main" id="{0C123A81-581F-4448-8C34-1FF89959D1E5}"/>
            </a:ext>
          </a:extLst>
        </xdr:cNvPr>
        <xdr:cNvSpPr txBox="1"/>
      </xdr:nvSpPr>
      <xdr:spPr>
        <a:xfrm>
          <a:off x="9467850" y="133277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6096</xdr:rowOff>
    </xdr:from>
    <xdr:to>
      <xdr:col>55</xdr:col>
      <xdr:colOff>88900</xdr:colOff>
      <xdr:row>79</xdr:row>
      <xdr:rowOff>6096</xdr:rowOff>
    </xdr:to>
    <xdr:cxnSp macro="">
      <xdr:nvCxnSpPr>
        <xdr:cNvPr id="247" name="直線コネクタ 246">
          <a:extLst>
            <a:ext uri="{FF2B5EF4-FFF2-40B4-BE49-F238E27FC236}">
              <a16:creationId xmlns:a16="http://schemas.microsoft.com/office/drawing/2014/main" id="{4B894C57-F347-4C9F-811F-0FDBFD7F5DDE}"/>
            </a:ext>
          </a:extLst>
        </xdr:cNvPr>
        <xdr:cNvCxnSpPr/>
      </xdr:nvCxnSpPr>
      <xdr:spPr>
        <a:xfrm>
          <a:off x="9356090" y="13552551"/>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83</xdr:row>
      <xdr:rowOff>163340</xdr:rowOff>
    </xdr:from>
    <xdr:ext cx="469744" cy="259045"/>
    <xdr:sp macro="" textlink="">
      <xdr:nvSpPr>
        <xdr:cNvPr id="248" name="【福祉施設】&#10;一人当たり面積平均値テキスト">
          <a:extLst>
            <a:ext uri="{FF2B5EF4-FFF2-40B4-BE49-F238E27FC236}">
              <a16:creationId xmlns:a16="http://schemas.microsoft.com/office/drawing/2014/main" id="{60AAEB34-8281-48C8-B680-69416AA60A6C}"/>
            </a:ext>
          </a:extLst>
        </xdr:cNvPr>
        <xdr:cNvSpPr txBox="1"/>
      </xdr:nvSpPr>
      <xdr:spPr>
        <a:xfrm>
          <a:off x="9467850" y="1439559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140463</xdr:rowOff>
    </xdr:from>
    <xdr:to>
      <xdr:col>55</xdr:col>
      <xdr:colOff>50800</xdr:colOff>
      <xdr:row>85</xdr:row>
      <xdr:rowOff>70613</xdr:rowOff>
    </xdr:to>
    <xdr:sp macro="" textlink="">
      <xdr:nvSpPr>
        <xdr:cNvPr id="249" name="フローチャート: 判断 248">
          <a:extLst>
            <a:ext uri="{FF2B5EF4-FFF2-40B4-BE49-F238E27FC236}">
              <a16:creationId xmlns:a16="http://schemas.microsoft.com/office/drawing/2014/main" id="{4B0B9684-676B-4254-A0E9-219F25E87AE4}"/>
            </a:ext>
          </a:extLst>
        </xdr:cNvPr>
        <xdr:cNvSpPr/>
      </xdr:nvSpPr>
      <xdr:spPr>
        <a:xfrm>
          <a:off x="9394190" y="14538453"/>
          <a:ext cx="9017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84</xdr:row>
      <xdr:rowOff>146558</xdr:rowOff>
    </xdr:from>
    <xdr:to>
      <xdr:col>50</xdr:col>
      <xdr:colOff>165100</xdr:colOff>
      <xdr:row>85</xdr:row>
      <xdr:rowOff>76708</xdr:rowOff>
    </xdr:to>
    <xdr:sp macro="" textlink="">
      <xdr:nvSpPr>
        <xdr:cNvPr id="250" name="フローチャート: 判断 249">
          <a:extLst>
            <a:ext uri="{FF2B5EF4-FFF2-40B4-BE49-F238E27FC236}">
              <a16:creationId xmlns:a16="http://schemas.microsoft.com/office/drawing/2014/main" id="{9D4085F9-C737-4D0A-9B41-5E52229BE842}"/>
            </a:ext>
          </a:extLst>
        </xdr:cNvPr>
        <xdr:cNvSpPr/>
      </xdr:nvSpPr>
      <xdr:spPr>
        <a:xfrm>
          <a:off x="8632190" y="14546453"/>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84</xdr:row>
      <xdr:rowOff>140463</xdr:rowOff>
    </xdr:from>
    <xdr:to>
      <xdr:col>46</xdr:col>
      <xdr:colOff>38100</xdr:colOff>
      <xdr:row>85</xdr:row>
      <xdr:rowOff>70613</xdr:rowOff>
    </xdr:to>
    <xdr:sp macro="" textlink="">
      <xdr:nvSpPr>
        <xdr:cNvPr id="251" name="フローチャート: 判断 250">
          <a:extLst>
            <a:ext uri="{FF2B5EF4-FFF2-40B4-BE49-F238E27FC236}">
              <a16:creationId xmlns:a16="http://schemas.microsoft.com/office/drawing/2014/main" id="{B4869AA0-FBB2-43B6-A584-807D9F51470F}"/>
            </a:ext>
          </a:extLst>
        </xdr:cNvPr>
        <xdr:cNvSpPr/>
      </xdr:nvSpPr>
      <xdr:spPr>
        <a:xfrm>
          <a:off x="7846060" y="14538453"/>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8637</xdr:rowOff>
    </xdr:from>
    <xdr:to>
      <xdr:col>41</xdr:col>
      <xdr:colOff>101600</xdr:colOff>
      <xdr:row>85</xdr:row>
      <xdr:rowOff>110237</xdr:rowOff>
    </xdr:to>
    <xdr:sp macro="" textlink="">
      <xdr:nvSpPr>
        <xdr:cNvPr id="252" name="フローチャート: 判断 251">
          <a:extLst>
            <a:ext uri="{FF2B5EF4-FFF2-40B4-BE49-F238E27FC236}">
              <a16:creationId xmlns:a16="http://schemas.microsoft.com/office/drawing/2014/main" id="{870A9F7D-F9E3-4102-86C2-A216DBA8DAE1}"/>
            </a:ext>
          </a:extLst>
        </xdr:cNvPr>
        <xdr:cNvSpPr/>
      </xdr:nvSpPr>
      <xdr:spPr>
        <a:xfrm>
          <a:off x="7029450" y="14583792"/>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84</xdr:row>
      <xdr:rowOff>164085</xdr:rowOff>
    </xdr:from>
    <xdr:to>
      <xdr:col>36</xdr:col>
      <xdr:colOff>165100</xdr:colOff>
      <xdr:row>85</xdr:row>
      <xdr:rowOff>94235</xdr:rowOff>
    </xdr:to>
    <xdr:sp macro="" textlink="">
      <xdr:nvSpPr>
        <xdr:cNvPr id="253" name="フローチャート: 判断 252">
          <a:extLst>
            <a:ext uri="{FF2B5EF4-FFF2-40B4-BE49-F238E27FC236}">
              <a16:creationId xmlns:a16="http://schemas.microsoft.com/office/drawing/2014/main" id="{9F509B02-BE87-457E-B609-1D7DFFB16BF7}"/>
            </a:ext>
          </a:extLst>
        </xdr:cNvPr>
        <xdr:cNvSpPr/>
      </xdr:nvSpPr>
      <xdr:spPr>
        <a:xfrm>
          <a:off x="6231890" y="14569695"/>
          <a:ext cx="10922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254" name="テキスト ボックス 253">
          <a:extLst>
            <a:ext uri="{FF2B5EF4-FFF2-40B4-BE49-F238E27FC236}">
              <a16:creationId xmlns:a16="http://schemas.microsoft.com/office/drawing/2014/main" id="{B86238BF-F2AF-4510-84F6-38CDE0F9AB0E}"/>
            </a:ext>
          </a:extLst>
        </xdr:cNvPr>
        <xdr:cNvSpPr txBox="1"/>
      </xdr:nvSpPr>
      <xdr:spPr>
        <a:xfrm>
          <a:off x="92583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255" name="テキスト ボックス 254">
          <a:extLst>
            <a:ext uri="{FF2B5EF4-FFF2-40B4-BE49-F238E27FC236}">
              <a16:creationId xmlns:a16="http://schemas.microsoft.com/office/drawing/2014/main" id="{560E3BD8-F6BB-48E5-8819-233E69E78031}"/>
            </a:ext>
          </a:extLst>
        </xdr:cNvPr>
        <xdr:cNvSpPr txBox="1"/>
      </xdr:nvSpPr>
      <xdr:spPr>
        <a:xfrm>
          <a:off x="85153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256" name="テキスト ボックス 255">
          <a:extLst>
            <a:ext uri="{FF2B5EF4-FFF2-40B4-BE49-F238E27FC236}">
              <a16:creationId xmlns:a16="http://schemas.microsoft.com/office/drawing/2014/main" id="{1F9C90E6-F78E-43A1-A583-9855A432CDC4}"/>
            </a:ext>
          </a:extLst>
        </xdr:cNvPr>
        <xdr:cNvSpPr txBox="1"/>
      </xdr:nvSpPr>
      <xdr:spPr>
        <a:xfrm>
          <a:off x="77177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257" name="テキスト ボックス 256">
          <a:extLst>
            <a:ext uri="{FF2B5EF4-FFF2-40B4-BE49-F238E27FC236}">
              <a16:creationId xmlns:a16="http://schemas.microsoft.com/office/drawing/2014/main" id="{F714FA93-77B4-4745-9031-7F20DEBB17EA}"/>
            </a:ext>
          </a:extLst>
        </xdr:cNvPr>
        <xdr:cNvSpPr txBox="1"/>
      </xdr:nvSpPr>
      <xdr:spPr>
        <a:xfrm>
          <a:off x="69126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258" name="テキスト ボックス 257">
          <a:extLst>
            <a:ext uri="{FF2B5EF4-FFF2-40B4-BE49-F238E27FC236}">
              <a16:creationId xmlns:a16="http://schemas.microsoft.com/office/drawing/2014/main" id="{FC04B639-EC11-4559-8169-44E1F7B4FF8B}"/>
            </a:ext>
          </a:extLst>
        </xdr:cNvPr>
        <xdr:cNvSpPr txBox="1"/>
      </xdr:nvSpPr>
      <xdr:spPr>
        <a:xfrm>
          <a:off x="61150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110744</xdr:rowOff>
    </xdr:from>
    <xdr:to>
      <xdr:col>55</xdr:col>
      <xdr:colOff>50800</xdr:colOff>
      <xdr:row>86</xdr:row>
      <xdr:rowOff>40894</xdr:rowOff>
    </xdr:to>
    <xdr:sp macro="" textlink="">
      <xdr:nvSpPr>
        <xdr:cNvPr id="259" name="楕円 258">
          <a:extLst>
            <a:ext uri="{FF2B5EF4-FFF2-40B4-BE49-F238E27FC236}">
              <a16:creationId xmlns:a16="http://schemas.microsoft.com/office/drawing/2014/main" id="{7A6D0752-7ACC-4F6B-9106-7E81717CD745}"/>
            </a:ext>
          </a:extLst>
        </xdr:cNvPr>
        <xdr:cNvSpPr/>
      </xdr:nvSpPr>
      <xdr:spPr>
        <a:xfrm>
          <a:off x="9394190" y="14683994"/>
          <a:ext cx="9017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25671</xdr:rowOff>
    </xdr:from>
    <xdr:ext cx="469744" cy="259045"/>
    <xdr:sp macro="" textlink="">
      <xdr:nvSpPr>
        <xdr:cNvPr id="260" name="【福祉施設】&#10;一人当たり面積該当値テキスト">
          <a:extLst>
            <a:ext uri="{FF2B5EF4-FFF2-40B4-BE49-F238E27FC236}">
              <a16:creationId xmlns:a16="http://schemas.microsoft.com/office/drawing/2014/main" id="{4383F71D-9C07-417F-8C01-3B201BC415A3}"/>
            </a:ext>
          </a:extLst>
        </xdr:cNvPr>
        <xdr:cNvSpPr txBox="1"/>
      </xdr:nvSpPr>
      <xdr:spPr>
        <a:xfrm>
          <a:off x="9467850" y="145951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113792</xdr:rowOff>
    </xdr:from>
    <xdr:to>
      <xdr:col>50</xdr:col>
      <xdr:colOff>165100</xdr:colOff>
      <xdr:row>86</xdr:row>
      <xdr:rowOff>43942</xdr:rowOff>
    </xdr:to>
    <xdr:sp macro="" textlink="">
      <xdr:nvSpPr>
        <xdr:cNvPr id="261" name="楕円 260">
          <a:extLst>
            <a:ext uri="{FF2B5EF4-FFF2-40B4-BE49-F238E27FC236}">
              <a16:creationId xmlns:a16="http://schemas.microsoft.com/office/drawing/2014/main" id="{91F8E48F-1747-4112-BC25-59F570CC09CF}"/>
            </a:ext>
          </a:extLst>
        </xdr:cNvPr>
        <xdr:cNvSpPr/>
      </xdr:nvSpPr>
      <xdr:spPr>
        <a:xfrm>
          <a:off x="8632190" y="14687042"/>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161544</xdr:rowOff>
    </xdr:from>
    <xdr:to>
      <xdr:col>55</xdr:col>
      <xdr:colOff>0</xdr:colOff>
      <xdr:row>85</xdr:row>
      <xdr:rowOff>164592</xdr:rowOff>
    </xdr:to>
    <xdr:cxnSp macro="">
      <xdr:nvCxnSpPr>
        <xdr:cNvPr id="262" name="直線コネクタ 261">
          <a:extLst>
            <a:ext uri="{FF2B5EF4-FFF2-40B4-BE49-F238E27FC236}">
              <a16:creationId xmlns:a16="http://schemas.microsoft.com/office/drawing/2014/main" id="{24B0BAD8-34F3-4F3D-AED6-84302A671540}"/>
            </a:ext>
          </a:extLst>
        </xdr:cNvPr>
        <xdr:cNvCxnSpPr/>
      </xdr:nvCxnSpPr>
      <xdr:spPr>
        <a:xfrm flipV="1">
          <a:off x="8686800" y="14736699"/>
          <a:ext cx="742950" cy="49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116839</xdr:rowOff>
    </xdr:from>
    <xdr:to>
      <xdr:col>46</xdr:col>
      <xdr:colOff>38100</xdr:colOff>
      <xdr:row>86</xdr:row>
      <xdr:rowOff>46989</xdr:rowOff>
    </xdr:to>
    <xdr:sp macro="" textlink="">
      <xdr:nvSpPr>
        <xdr:cNvPr id="263" name="楕円 262">
          <a:extLst>
            <a:ext uri="{FF2B5EF4-FFF2-40B4-BE49-F238E27FC236}">
              <a16:creationId xmlns:a16="http://schemas.microsoft.com/office/drawing/2014/main" id="{F2B4893F-4AA2-427A-9776-CBD11516FAC9}"/>
            </a:ext>
          </a:extLst>
        </xdr:cNvPr>
        <xdr:cNvSpPr/>
      </xdr:nvSpPr>
      <xdr:spPr>
        <a:xfrm>
          <a:off x="7846060" y="14690089"/>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164592</xdr:rowOff>
    </xdr:from>
    <xdr:to>
      <xdr:col>50</xdr:col>
      <xdr:colOff>114300</xdr:colOff>
      <xdr:row>85</xdr:row>
      <xdr:rowOff>167639</xdr:rowOff>
    </xdr:to>
    <xdr:cxnSp macro="">
      <xdr:nvCxnSpPr>
        <xdr:cNvPr id="264" name="直線コネクタ 263">
          <a:extLst>
            <a:ext uri="{FF2B5EF4-FFF2-40B4-BE49-F238E27FC236}">
              <a16:creationId xmlns:a16="http://schemas.microsoft.com/office/drawing/2014/main" id="{358C22F4-A126-40EF-B467-8C2A31930B56}"/>
            </a:ext>
          </a:extLst>
        </xdr:cNvPr>
        <xdr:cNvCxnSpPr/>
      </xdr:nvCxnSpPr>
      <xdr:spPr>
        <a:xfrm flipV="1">
          <a:off x="7889240" y="14741652"/>
          <a:ext cx="797560" cy="30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120650</xdr:rowOff>
    </xdr:from>
    <xdr:to>
      <xdr:col>41</xdr:col>
      <xdr:colOff>101600</xdr:colOff>
      <xdr:row>86</xdr:row>
      <xdr:rowOff>50800</xdr:rowOff>
    </xdr:to>
    <xdr:sp macro="" textlink="">
      <xdr:nvSpPr>
        <xdr:cNvPr id="265" name="楕円 264">
          <a:extLst>
            <a:ext uri="{FF2B5EF4-FFF2-40B4-BE49-F238E27FC236}">
              <a16:creationId xmlns:a16="http://schemas.microsoft.com/office/drawing/2014/main" id="{4098CFDA-799C-4FB4-A7B8-EE53A9B7BCDF}"/>
            </a:ext>
          </a:extLst>
        </xdr:cNvPr>
        <xdr:cNvSpPr/>
      </xdr:nvSpPr>
      <xdr:spPr>
        <a:xfrm>
          <a:off x="7029450" y="14695805"/>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167639</xdr:rowOff>
    </xdr:from>
    <xdr:to>
      <xdr:col>45</xdr:col>
      <xdr:colOff>177800</xdr:colOff>
      <xdr:row>86</xdr:row>
      <xdr:rowOff>0</xdr:rowOff>
    </xdr:to>
    <xdr:cxnSp macro="">
      <xdr:nvCxnSpPr>
        <xdr:cNvPr id="266" name="直線コネクタ 265">
          <a:extLst>
            <a:ext uri="{FF2B5EF4-FFF2-40B4-BE49-F238E27FC236}">
              <a16:creationId xmlns:a16="http://schemas.microsoft.com/office/drawing/2014/main" id="{3154AA5A-0355-4429-80C9-F5EF2ECC2BE9}"/>
            </a:ext>
          </a:extLst>
        </xdr:cNvPr>
        <xdr:cNvCxnSpPr/>
      </xdr:nvCxnSpPr>
      <xdr:spPr>
        <a:xfrm flipV="1">
          <a:off x="7084060" y="14744699"/>
          <a:ext cx="805180" cy="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85</xdr:row>
      <xdr:rowOff>130556</xdr:rowOff>
    </xdr:from>
    <xdr:to>
      <xdr:col>36</xdr:col>
      <xdr:colOff>165100</xdr:colOff>
      <xdr:row>86</xdr:row>
      <xdr:rowOff>60706</xdr:rowOff>
    </xdr:to>
    <xdr:sp macro="" textlink="">
      <xdr:nvSpPr>
        <xdr:cNvPr id="267" name="楕円 266">
          <a:extLst>
            <a:ext uri="{FF2B5EF4-FFF2-40B4-BE49-F238E27FC236}">
              <a16:creationId xmlns:a16="http://schemas.microsoft.com/office/drawing/2014/main" id="{59F4230D-8C00-4F13-B683-2C752C01945B}"/>
            </a:ext>
          </a:extLst>
        </xdr:cNvPr>
        <xdr:cNvSpPr/>
      </xdr:nvSpPr>
      <xdr:spPr>
        <a:xfrm>
          <a:off x="6231890" y="14707616"/>
          <a:ext cx="10922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86</xdr:row>
      <xdr:rowOff>0</xdr:rowOff>
    </xdr:from>
    <xdr:to>
      <xdr:col>41</xdr:col>
      <xdr:colOff>50800</xdr:colOff>
      <xdr:row>86</xdr:row>
      <xdr:rowOff>9906</xdr:rowOff>
    </xdr:to>
    <xdr:cxnSp macro="">
      <xdr:nvCxnSpPr>
        <xdr:cNvPr id="268" name="直線コネクタ 267">
          <a:extLst>
            <a:ext uri="{FF2B5EF4-FFF2-40B4-BE49-F238E27FC236}">
              <a16:creationId xmlns:a16="http://schemas.microsoft.com/office/drawing/2014/main" id="{B1E75C43-9D26-4854-AE26-F5E15603E65F}"/>
            </a:ext>
          </a:extLst>
        </xdr:cNvPr>
        <xdr:cNvCxnSpPr/>
      </xdr:nvCxnSpPr>
      <xdr:spPr>
        <a:xfrm flipV="1">
          <a:off x="6286500" y="14744700"/>
          <a:ext cx="797560" cy="118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83</xdr:row>
      <xdr:rowOff>93235</xdr:rowOff>
    </xdr:from>
    <xdr:ext cx="469744" cy="259045"/>
    <xdr:sp macro="" textlink="">
      <xdr:nvSpPr>
        <xdr:cNvPr id="269" name="n_1aveValue【福祉施設】&#10;一人当たり面積">
          <a:extLst>
            <a:ext uri="{FF2B5EF4-FFF2-40B4-BE49-F238E27FC236}">
              <a16:creationId xmlns:a16="http://schemas.microsoft.com/office/drawing/2014/main" id="{64452B85-C384-4B53-A393-6E6FD9036227}"/>
            </a:ext>
          </a:extLst>
        </xdr:cNvPr>
        <xdr:cNvSpPr txBox="1"/>
      </xdr:nvSpPr>
      <xdr:spPr>
        <a:xfrm>
          <a:off x="8454467" y="143273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87140</xdr:rowOff>
    </xdr:from>
    <xdr:ext cx="469744" cy="259045"/>
    <xdr:sp macro="" textlink="">
      <xdr:nvSpPr>
        <xdr:cNvPr id="270" name="n_2aveValue【福祉施設】&#10;一人当たり面積">
          <a:extLst>
            <a:ext uri="{FF2B5EF4-FFF2-40B4-BE49-F238E27FC236}">
              <a16:creationId xmlns:a16="http://schemas.microsoft.com/office/drawing/2014/main" id="{B36B99BF-2C47-42B1-8373-13FCAA5BF0E6}"/>
            </a:ext>
          </a:extLst>
        </xdr:cNvPr>
        <xdr:cNvSpPr txBox="1"/>
      </xdr:nvSpPr>
      <xdr:spPr>
        <a:xfrm>
          <a:off x="7673417" y="143193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126764</xdr:rowOff>
    </xdr:from>
    <xdr:ext cx="469744" cy="259045"/>
    <xdr:sp macro="" textlink="">
      <xdr:nvSpPr>
        <xdr:cNvPr id="271" name="n_3aveValue【福祉施設】&#10;一人当たり面積">
          <a:extLst>
            <a:ext uri="{FF2B5EF4-FFF2-40B4-BE49-F238E27FC236}">
              <a16:creationId xmlns:a16="http://schemas.microsoft.com/office/drawing/2014/main" id="{F5A4F314-8F88-4455-9417-5776135873F0}"/>
            </a:ext>
          </a:extLst>
        </xdr:cNvPr>
        <xdr:cNvSpPr txBox="1"/>
      </xdr:nvSpPr>
      <xdr:spPr>
        <a:xfrm>
          <a:off x="6866332" y="143609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83</xdr:row>
      <xdr:rowOff>110762</xdr:rowOff>
    </xdr:from>
    <xdr:ext cx="469744" cy="259045"/>
    <xdr:sp macro="" textlink="">
      <xdr:nvSpPr>
        <xdr:cNvPr id="272" name="n_4aveValue【福祉施設】&#10;一人当たり面積">
          <a:extLst>
            <a:ext uri="{FF2B5EF4-FFF2-40B4-BE49-F238E27FC236}">
              <a16:creationId xmlns:a16="http://schemas.microsoft.com/office/drawing/2014/main" id="{12F8DA59-FCDD-4B0E-951D-30AC9B291635}"/>
            </a:ext>
          </a:extLst>
        </xdr:cNvPr>
        <xdr:cNvSpPr txBox="1"/>
      </xdr:nvSpPr>
      <xdr:spPr>
        <a:xfrm>
          <a:off x="6068772" y="143411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35069</xdr:rowOff>
    </xdr:from>
    <xdr:ext cx="469744" cy="259045"/>
    <xdr:sp macro="" textlink="">
      <xdr:nvSpPr>
        <xdr:cNvPr id="273" name="n_1mainValue【福祉施設】&#10;一人当たり面積">
          <a:extLst>
            <a:ext uri="{FF2B5EF4-FFF2-40B4-BE49-F238E27FC236}">
              <a16:creationId xmlns:a16="http://schemas.microsoft.com/office/drawing/2014/main" id="{68466FB9-27AB-44D1-9B21-FF1899507F9E}"/>
            </a:ext>
          </a:extLst>
        </xdr:cNvPr>
        <xdr:cNvSpPr txBox="1"/>
      </xdr:nvSpPr>
      <xdr:spPr>
        <a:xfrm>
          <a:off x="8454467" y="147797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38116</xdr:rowOff>
    </xdr:from>
    <xdr:ext cx="469744" cy="259045"/>
    <xdr:sp macro="" textlink="">
      <xdr:nvSpPr>
        <xdr:cNvPr id="274" name="n_2mainValue【福祉施設】&#10;一人当たり面積">
          <a:extLst>
            <a:ext uri="{FF2B5EF4-FFF2-40B4-BE49-F238E27FC236}">
              <a16:creationId xmlns:a16="http://schemas.microsoft.com/office/drawing/2014/main" id="{7803ECFD-A90D-458A-9F16-C36E2D77CBE1}"/>
            </a:ext>
          </a:extLst>
        </xdr:cNvPr>
        <xdr:cNvSpPr txBox="1"/>
      </xdr:nvSpPr>
      <xdr:spPr>
        <a:xfrm>
          <a:off x="7673417" y="147828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41927</xdr:rowOff>
    </xdr:from>
    <xdr:ext cx="469744" cy="259045"/>
    <xdr:sp macro="" textlink="">
      <xdr:nvSpPr>
        <xdr:cNvPr id="275" name="n_3mainValue【福祉施設】&#10;一人当たり面積">
          <a:extLst>
            <a:ext uri="{FF2B5EF4-FFF2-40B4-BE49-F238E27FC236}">
              <a16:creationId xmlns:a16="http://schemas.microsoft.com/office/drawing/2014/main" id="{BAEBAA5C-55EB-4E0C-AB7A-4CBFE766AF98}"/>
            </a:ext>
          </a:extLst>
        </xdr:cNvPr>
        <xdr:cNvSpPr txBox="1"/>
      </xdr:nvSpPr>
      <xdr:spPr>
        <a:xfrm>
          <a:off x="6866332" y="147885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51833</xdr:rowOff>
    </xdr:from>
    <xdr:ext cx="469744" cy="259045"/>
    <xdr:sp macro="" textlink="">
      <xdr:nvSpPr>
        <xdr:cNvPr id="276" name="n_4mainValue【福祉施設】&#10;一人当たり面積">
          <a:extLst>
            <a:ext uri="{FF2B5EF4-FFF2-40B4-BE49-F238E27FC236}">
              <a16:creationId xmlns:a16="http://schemas.microsoft.com/office/drawing/2014/main" id="{01854642-C4D0-4631-8889-F0FAE35959ED}"/>
            </a:ext>
          </a:extLst>
        </xdr:cNvPr>
        <xdr:cNvSpPr txBox="1"/>
      </xdr:nvSpPr>
      <xdr:spPr>
        <a:xfrm>
          <a:off x="6068772" y="148003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277" name="正方形/長方形 276">
          <a:extLst>
            <a:ext uri="{FF2B5EF4-FFF2-40B4-BE49-F238E27FC236}">
              <a16:creationId xmlns:a16="http://schemas.microsoft.com/office/drawing/2014/main" id="{82934C70-0408-4354-8DD8-BA2921A11566}"/>
            </a:ext>
          </a:extLst>
        </xdr:cNvPr>
        <xdr:cNvSpPr/>
      </xdr:nvSpPr>
      <xdr:spPr>
        <a:xfrm>
          <a:off x="685800" y="15617190"/>
          <a:ext cx="42672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278" name="正方形/長方形 277">
          <a:extLst>
            <a:ext uri="{FF2B5EF4-FFF2-40B4-BE49-F238E27FC236}">
              <a16:creationId xmlns:a16="http://schemas.microsoft.com/office/drawing/2014/main" id="{F6584186-E98E-4E5E-9769-246AA9D1603C}"/>
            </a:ext>
          </a:extLst>
        </xdr:cNvPr>
        <xdr:cNvSpPr/>
      </xdr:nvSpPr>
      <xdr:spPr>
        <a:xfrm>
          <a:off x="81661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279" name="正方形/長方形 278">
          <a:extLst>
            <a:ext uri="{FF2B5EF4-FFF2-40B4-BE49-F238E27FC236}">
              <a16:creationId xmlns:a16="http://schemas.microsoft.com/office/drawing/2014/main" id="{7050E388-8F45-4433-AFDC-91CC10ADBC5E}"/>
            </a:ext>
          </a:extLst>
        </xdr:cNvPr>
        <xdr:cNvSpPr/>
      </xdr:nvSpPr>
      <xdr:spPr>
        <a:xfrm>
          <a:off x="81661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280" name="正方形/長方形 279">
          <a:extLst>
            <a:ext uri="{FF2B5EF4-FFF2-40B4-BE49-F238E27FC236}">
              <a16:creationId xmlns:a16="http://schemas.microsoft.com/office/drawing/2014/main" id="{3C4D2715-21F8-4DBA-9A6E-5B2FD372866A}"/>
            </a:ext>
          </a:extLst>
        </xdr:cNvPr>
        <xdr:cNvSpPr/>
      </xdr:nvSpPr>
      <xdr:spPr>
        <a:xfrm>
          <a:off x="17145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281" name="正方形/長方形 280">
          <a:extLst>
            <a:ext uri="{FF2B5EF4-FFF2-40B4-BE49-F238E27FC236}">
              <a16:creationId xmlns:a16="http://schemas.microsoft.com/office/drawing/2014/main" id="{51DBCEA2-B63B-4653-9EFC-28FBE0A25C3F}"/>
            </a:ext>
          </a:extLst>
        </xdr:cNvPr>
        <xdr:cNvSpPr/>
      </xdr:nvSpPr>
      <xdr:spPr>
        <a:xfrm>
          <a:off x="17145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282" name="正方形/長方形 281">
          <a:extLst>
            <a:ext uri="{FF2B5EF4-FFF2-40B4-BE49-F238E27FC236}">
              <a16:creationId xmlns:a16="http://schemas.microsoft.com/office/drawing/2014/main" id="{C3AAE2AA-7567-4541-8131-A85980EC951F}"/>
            </a:ext>
          </a:extLst>
        </xdr:cNvPr>
        <xdr:cNvSpPr/>
      </xdr:nvSpPr>
      <xdr:spPr>
        <a:xfrm>
          <a:off x="27432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283" name="正方形/長方形 282">
          <a:extLst>
            <a:ext uri="{FF2B5EF4-FFF2-40B4-BE49-F238E27FC236}">
              <a16:creationId xmlns:a16="http://schemas.microsoft.com/office/drawing/2014/main" id="{8BDF6D4E-9265-4A21-99FF-DB40DA8560F2}"/>
            </a:ext>
          </a:extLst>
        </xdr:cNvPr>
        <xdr:cNvSpPr/>
      </xdr:nvSpPr>
      <xdr:spPr>
        <a:xfrm>
          <a:off x="27432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284" name="正方形/長方形 283">
          <a:extLst>
            <a:ext uri="{FF2B5EF4-FFF2-40B4-BE49-F238E27FC236}">
              <a16:creationId xmlns:a16="http://schemas.microsoft.com/office/drawing/2014/main" id="{B0FEB148-B9E3-41B7-89B1-CC5C9A6A34C3}"/>
            </a:ext>
          </a:extLst>
        </xdr:cNvPr>
        <xdr:cNvSpPr/>
      </xdr:nvSpPr>
      <xdr:spPr>
        <a:xfrm>
          <a:off x="685800" y="16760190"/>
          <a:ext cx="42672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285" name="テキスト ボックス 284">
          <a:extLst>
            <a:ext uri="{FF2B5EF4-FFF2-40B4-BE49-F238E27FC236}">
              <a16:creationId xmlns:a16="http://schemas.microsoft.com/office/drawing/2014/main" id="{1BCE799D-5777-4B51-A3F4-B70E009B69FF}"/>
            </a:ext>
          </a:extLst>
        </xdr:cNvPr>
        <xdr:cNvSpPr txBox="1"/>
      </xdr:nvSpPr>
      <xdr:spPr>
        <a:xfrm>
          <a:off x="66675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286" name="直線コネクタ 285">
          <a:extLst>
            <a:ext uri="{FF2B5EF4-FFF2-40B4-BE49-F238E27FC236}">
              <a16:creationId xmlns:a16="http://schemas.microsoft.com/office/drawing/2014/main" id="{54008BEB-96F9-4C9A-A966-CD0AAFC050C5}"/>
            </a:ext>
          </a:extLst>
        </xdr:cNvPr>
        <xdr:cNvCxnSpPr/>
      </xdr:nvCxnSpPr>
      <xdr:spPr>
        <a:xfrm>
          <a:off x="685800" y="19046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287" name="テキスト ボックス 286">
          <a:extLst>
            <a:ext uri="{FF2B5EF4-FFF2-40B4-BE49-F238E27FC236}">
              <a16:creationId xmlns:a16="http://schemas.microsoft.com/office/drawing/2014/main" id="{9BF505A8-C165-4DFA-941A-7BEECD8C5B06}"/>
            </a:ext>
          </a:extLst>
        </xdr:cNvPr>
        <xdr:cNvSpPr txBox="1"/>
      </xdr:nvSpPr>
      <xdr:spPr>
        <a:xfrm>
          <a:off x="273866" y="18909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108</xdr:row>
      <xdr:rowOff>152400</xdr:rowOff>
    </xdr:from>
    <xdr:to>
      <xdr:col>28</xdr:col>
      <xdr:colOff>114300</xdr:colOff>
      <xdr:row>108</xdr:row>
      <xdr:rowOff>152400</xdr:rowOff>
    </xdr:to>
    <xdr:cxnSp macro="">
      <xdr:nvCxnSpPr>
        <xdr:cNvPr id="288" name="直線コネクタ 287">
          <a:extLst>
            <a:ext uri="{FF2B5EF4-FFF2-40B4-BE49-F238E27FC236}">
              <a16:creationId xmlns:a16="http://schemas.microsoft.com/office/drawing/2014/main" id="{E3E51569-FD10-4156-A349-F905C0215EB4}"/>
            </a:ext>
          </a:extLst>
        </xdr:cNvPr>
        <xdr:cNvCxnSpPr/>
      </xdr:nvCxnSpPr>
      <xdr:spPr>
        <a:xfrm>
          <a:off x="685800" y="1866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10177</xdr:rowOff>
    </xdr:from>
    <xdr:ext cx="467179" cy="259045"/>
    <xdr:sp macro="" textlink="">
      <xdr:nvSpPr>
        <xdr:cNvPr id="289" name="テキスト ボックス 288">
          <a:extLst>
            <a:ext uri="{FF2B5EF4-FFF2-40B4-BE49-F238E27FC236}">
              <a16:creationId xmlns:a16="http://schemas.microsoft.com/office/drawing/2014/main" id="{1DAB9535-5A70-48EF-B623-37D82BB4B0AA}"/>
            </a:ext>
          </a:extLst>
        </xdr:cNvPr>
        <xdr:cNvSpPr txBox="1"/>
      </xdr:nvSpPr>
      <xdr:spPr>
        <a:xfrm>
          <a:off x="273866" y="18528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106</xdr:row>
      <xdr:rowOff>114300</xdr:rowOff>
    </xdr:from>
    <xdr:to>
      <xdr:col>28</xdr:col>
      <xdr:colOff>114300</xdr:colOff>
      <xdr:row>106</xdr:row>
      <xdr:rowOff>114300</xdr:rowOff>
    </xdr:to>
    <xdr:cxnSp macro="">
      <xdr:nvCxnSpPr>
        <xdr:cNvPr id="290" name="直線コネクタ 289">
          <a:extLst>
            <a:ext uri="{FF2B5EF4-FFF2-40B4-BE49-F238E27FC236}">
              <a16:creationId xmlns:a16="http://schemas.microsoft.com/office/drawing/2014/main" id="{DA9BA4DD-7BC2-4974-88D8-CC6511FEA15C}"/>
            </a:ext>
          </a:extLst>
        </xdr:cNvPr>
        <xdr:cNvCxnSpPr/>
      </xdr:nvCxnSpPr>
      <xdr:spPr>
        <a:xfrm>
          <a:off x="685800" y="1828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105</xdr:row>
      <xdr:rowOff>143527</xdr:rowOff>
    </xdr:from>
    <xdr:ext cx="403059" cy="259045"/>
    <xdr:sp macro="" textlink="">
      <xdr:nvSpPr>
        <xdr:cNvPr id="291" name="テキスト ボックス 290">
          <a:extLst>
            <a:ext uri="{FF2B5EF4-FFF2-40B4-BE49-F238E27FC236}">
              <a16:creationId xmlns:a16="http://schemas.microsoft.com/office/drawing/2014/main" id="{D59668BE-A121-4A8E-9587-6DBEA0BCB183}"/>
            </a:ext>
          </a:extLst>
        </xdr:cNvPr>
        <xdr:cNvSpPr txBox="1"/>
      </xdr:nvSpPr>
      <xdr:spPr>
        <a:xfrm>
          <a:off x="343701" y="18143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104</xdr:row>
      <xdr:rowOff>76200</xdr:rowOff>
    </xdr:from>
    <xdr:to>
      <xdr:col>28</xdr:col>
      <xdr:colOff>114300</xdr:colOff>
      <xdr:row>104</xdr:row>
      <xdr:rowOff>76200</xdr:rowOff>
    </xdr:to>
    <xdr:cxnSp macro="">
      <xdr:nvCxnSpPr>
        <xdr:cNvPr id="292" name="直線コネクタ 291">
          <a:extLst>
            <a:ext uri="{FF2B5EF4-FFF2-40B4-BE49-F238E27FC236}">
              <a16:creationId xmlns:a16="http://schemas.microsoft.com/office/drawing/2014/main" id="{F8E8F06E-DA7C-4345-91F7-307A73D22F80}"/>
            </a:ext>
          </a:extLst>
        </xdr:cNvPr>
        <xdr:cNvCxnSpPr/>
      </xdr:nvCxnSpPr>
      <xdr:spPr>
        <a:xfrm>
          <a:off x="685800" y="17907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103</xdr:row>
      <xdr:rowOff>105427</xdr:rowOff>
    </xdr:from>
    <xdr:ext cx="403059" cy="259045"/>
    <xdr:sp macro="" textlink="">
      <xdr:nvSpPr>
        <xdr:cNvPr id="293" name="テキスト ボックス 292">
          <a:extLst>
            <a:ext uri="{FF2B5EF4-FFF2-40B4-BE49-F238E27FC236}">
              <a16:creationId xmlns:a16="http://schemas.microsoft.com/office/drawing/2014/main" id="{769BEE73-1848-4C60-8EB8-640CA67A1C3D}"/>
            </a:ext>
          </a:extLst>
        </xdr:cNvPr>
        <xdr:cNvSpPr txBox="1"/>
      </xdr:nvSpPr>
      <xdr:spPr>
        <a:xfrm>
          <a:off x="343701" y="17762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102</xdr:row>
      <xdr:rowOff>38100</xdr:rowOff>
    </xdr:from>
    <xdr:to>
      <xdr:col>28</xdr:col>
      <xdr:colOff>114300</xdr:colOff>
      <xdr:row>102</xdr:row>
      <xdr:rowOff>38100</xdr:rowOff>
    </xdr:to>
    <xdr:cxnSp macro="">
      <xdr:nvCxnSpPr>
        <xdr:cNvPr id="294" name="直線コネクタ 293">
          <a:extLst>
            <a:ext uri="{FF2B5EF4-FFF2-40B4-BE49-F238E27FC236}">
              <a16:creationId xmlns:a16="http://schemas.microsoft.com/office/drawing/2014/main" id="{2A7C3DFB-7BB6-42AD-B87F-FC9AB17EAB28}"/>
            </a:ext>
          </a:extLst>
        </xdr:cNvPr>
        <xdr:cNvCxnSpPr/>
      </xdr:nvCxnSpPr>
      <xdr:spPr>
        <a:xfrm>
          <a:off x="685800" y="17526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101</xdr:row>
      <xdr:rowOff>67327</xdr:rowOff>
    </xdr:from>
    <xdr:ext cx="403059" cy="259045"/>
    <xdr:sp macro="" textlink="">
      <xdr:nvSpPr>
        <xdr:cNvPr id="295" name="テキスト ボックス 294">
          <a:extLst>
            <a:ext uri="{FF2B5EF4-FFF2-40B4-BE49-F238E27FC236}">
              <a16:creationId xmlns:a16="http://schemas.microsoft.com/office/drawing/2014/main" id="{300FFA73-CE76-4FBC-A0AF-0ED28AAE974E}"/>
            </a:ext>
          </a:extLst>
        </xdr:cNvPr>
        <xdr:cNvSpPr txBox="1"/>
      </xdr:nvSpPr>
      <xdr:spPr>
        <a:xfrm>
          <a:off x="343701" y="17381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100</xdr:row>
      <xdr:rowOff>0</xdr:rowOff>
    </xdr:from>
    <xdr:to>
      <xdr:col>28</xdr:col>
      <xdr:colOff>114300</xdr:colOff>
      <xdr:row>100</xdr:row>
      <xdr:rowOff>0</xdr:rowOff>
    </xdr:to>
    <xdr:cxnSp macro="">
      <xdr:nvCxnSpPr>
        <xdr:cNvPr id="296" name="直線コネクタ 295">
          <a:extLst>
            <a:ext uri="{FF2B5EF4-FFF2-40B4-BE49-F238E27FC236}">
              <a16:creationId xmlns:a16="http://schemas.microsoft.com/office/drawing/2014/main" id="{89E5A399-3E5B-4153-A295-05BB33EB7D01}"/>
            </a:ext>
          </a:extLst>
        </xdr:cNvPr>
        <xdr:cNvCxnSpPr/>
      </xdr:nvCxnSpPr>
      <xdr:spPr>
        <a:xfrm>
          <a:off x="685800" y="17145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99</xdr:row>
      <xdr:rowOff>29227</xdr:rowOff>
    </xdr:from>
    <xdr:ext cx="403059" cy="259045"/>
    <xdr:sp macro="" textlink="">
      <xdr:nvSpPr>
        <xdr:cNvPr id="297" name="テキスト ボックス 296">
          <a:extLst>
            <a:ext uri="{FF2B5EF4-FFF2-40B4-BE49-F238E27FC236}">
              <a16:creationId xmlns:a16="http://schemas.microsoft.com/office/drawing/2014/main" id="{398C085F-CBF7-408C-8649-529A04B77F76}"/>
            </a:ext>
          </a:extLst>
        </xdr:cNvPr>
        <xdr:cNvSpPr txBox="1"/>
      </xdr:nvSpPr>
      <xdr:spPr>
        <a:xfrm>
          <a:off x="343701" y="17000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298" name="直線コネクタ 297">
          <a:extLst>
            <a:ext uri="{FF2B5EF4-FFF2-40B4-BE49-F238E27FC236}">
              <a16:creationId xmlns:a16="http://schemas.microsoft.com/office/drawing/2014/main" id="{14029BD6-490F-474D-8F0C-E083A43F2E77}"/>
            </a:ext>
          </a:extLst>
        </xdr:cNvPr>
        <xdr:cNvCxnSpPr/>
      </xdr:nvCxnSpPr>
      <xdr:spPr>
        <a:xfrm>
          <a:off x="685800" y="1676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96</xdr:row>
      <xdr:rowOff>162577</xdr:rowOff>
    </xdr:from>
    <xdr:ext cx="338939" cy="259045"/>
    <xdr:sp macro="" textlink="">
      <xdr:nvSpPr>
        <xdr:cNvPr id="299" name="テキスト ボックス 298">
          <a:extLst>
            <a:ext uri="{FF2B5EF4-FFF2-40B4-BE49-F238E27FC236}">
              <a16:creationId xmlns:a16="http://schemas.microsoft.com/office/drawing/2014/main" id="{26FA083E-0C67-44CD-9829-93BAC6010EF7}"/>
            </a:ext>
          </a:extLst>
        </xdr:cNvPr>
        <xdr:cNvSpPr txBox="1"/>
      </xdr:nvSpPr>
      <xdr:spPr>
        <a:xfrm>
          <a:off x="386866" y="16623682"/>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300" name="【市民会館】&#10;有形固定資産減価償却率グラフ枠">
          <a:extLst>
            <a:ext uri="{FF2B5EF4-FFF2-40B4-BE49-F238E27FC236}">
              <a16:creationId xmlns:a16="http://schemas.microsoft.com/office/drawing/2014/main" id="{7BD5DB1D-4D23-466C-A41A-A194EFC7D816}"/>
            </a:ext>
          </a:extLst>
        </xdr:cNvPr>
        <xdr:cNvSpPr/>
      </xdr:nvSpPr>
      <xdr:spPr>
        <a:xfrm>
          <a:off x="685800" y="16760190"/>
          <a:ext cx="42672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34289</xdr:rowOff>
    </xdr:from>
    <xdr:to>
      <xdr:col>24</xdr:col>
      <xdr:colOff>62865</xdr:colOff>
      <xdr:row>108</xdr:row>
      <xdr:rowOff>66675</xdr:rowOff>
    </xdr:to>
    <xdr:cxnSp macro="">
      <xdr:nvCxnSpPr>
        <xdr:cNvPr id="301" name="直線コネクタ 300">
          <a:extLst>
            <a:ext uri="{FF2B5EF4-FFF2-40B4-BE49-F238E27FC236}">
              <a16:creationId xmlns:a16="http://schemas.microsoft.com/office/drawing/2014/main" id="{E750CE55-9AF0-47AC-B70B-DFC994042C27}"/>
            </a:ext>
          </a:extLst>
        </xdr:cNvPr>
        <xdr:cNvCxnSpPr/>
      </xdr:nvCxnSpPr>
      <xdr:spPr>
        <a:xfrm flipV="1">
          <a:off x="4173855" y="17177384"/>
          <a:ext cx="0" cy="14039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108</xdr:row>
      <xdr:rowOff>70502</xdr:rowOff>
    </xdr:from>
    <xdr:ext cx="405111" cy="259045"/>
    <xdr:sp macro="" textlink="">
      <xdr:nvSpPr>
        <xdr:cNvPr id="302" name="【市民会館】&#10;有形固定資産減価償却率最小値テキスト">
          <a:extLst>
            <a:ext uri="{FF2B5EF4-FFF2-40B4-BE49-F238E27FC236}">
              <a16:creationId xmlns:a16="http://schemas.microsoft.com/office/drawing/2014/main" id="{55851ED6-F565-40F2-AB7E-52D917B9AF66}"/>
            </a:ext>
          </a:extLst>
        </xdr:cNvPr>
        <xdr:cNvSpPr txBox="1"/>
      </xdr:nvSpPr>
      <xdr:spPr>
        <a:xfrm>
          <a:off x="4212590" y="185851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108</xdr:row>
      <xdr:rowOff>66675</xdr:rowOff>
    </xdr:from>
    <xdr:to>
      <xdr:col>24</xdr:col>
      <xdr:colOff>152400</xdr:colOff>
      <xdr:row>108</xdr:row>
      <xdr:rowOff>66675</xdr:rowOff>
    </xdr:to>
    <xdr:cxnSp macro="">
      <xdr:nvCxnSpPr>
        <xdr:cNvPr id="303" name="直線コネクタ 302">
          <a:extLst>
            <a:ext uri="{FF2B5EF4-FFF2-40B4-BE49-F238E27FC236}">
              <a16:creationId xmlns:a16="http://schemas.microsoft.com/office/drawing/2014/main" id="{CBEB23B9-BA0D-4CBC-A925-8AAA3C1069B3}"/>
            </a:ext>
          </a:extLst>
        </xdr:cNvPr>
        <xdr:cNvCxnSpPr/>
      </xdr:nvCxnSpPr>
      <xdr:spPr>
        <a:xfrm>
          <a:off x="4112260" y="1858137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98</xdr:row>
      <xdr:rowOff>152416</xdr:rowOff>
    </xdr:from>
    <xdr:ext cx="405111" cy="259045"/>
    <xdr:sp macro="" textlink="">
      <xdr:nvSpPr>
        <xdr:cNvPr id="304" name="【市民会館】&#10;有形固定資産減価償却率最大値テキスト">
          <a:extLst>
            <a:ext uri="{FF2B5EF4-FFF2-40B4-BE49-F238E27FC236}">
              <a16:creationId xmlns:a16="http://schemas.microsoft.com/office/drawing/2014/main" id="{FC37FC5E-41E1-4CC1-A131-809F27BA1C5A}"/>
            </a:ext>
          </a:extLst>
        </xdr:cNvPr>
        <xdr:cNvSpPr txBox="1"/>
      </xdr:nvSpPr>
      <xdr:spPr>
        <a:xfrm>
          <a:off x="4212590" y="169545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34289</xdr:rowOff>
    </xdr:from>
    <xdr:to>
      <xdr:col>24</xdr:col>
      <xdr:colOff>152400</xdr:colOff>
      <xdr:row>100</xdr:row>
      <xdr:rowOff>34289</xdr:rowOff>
    </xdr:to>
    <xdr:cxnSp macro="">
      <xdr:nvCxnSpPr>
        <xdr:cNvPr id="305" name="直線コネクタ 304">
          <a:extLst>
            <a:ext uri="{FF2B5EF4-FFF2-40B4-BE49-F238E27FC236}">
              <a16:creationId xmlns:a16="http://schemas.microsoft.com/office/drawing/2014/main" id="{47562AE2-9B37-4588-B875-E5052CD10A79}"/>
            </a:ext>
          </a:extLst>
        </xdr:cNvPr>
        <xdr:cNvCxnSpPr/>
      </xdr:nvCxnSpPr>
      <xdr:spPr>
        <a:xfrm>
          <a:off x="4112260" y="17177384"/>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103</xdr:row>
      <xdr:rowOff>139082</xdr:rowOff>
    </xdr:from>
    <xdr:ext cx="405111" cy="259045"/>
    <xdr:sp macro="" textlink="">
      <xdr:nvSpPr>
        <xdr:cNvPr id="306" name="【市民会館】&#10;有形固定資産減価償却率平均値テキスト">
          <a:extLst>
            <a:ext uri="{FF2B5EF4-FFF2-40B4-BE49-F238E27FC236}">
              <a16:creationId xmlns:a16="http://schemas.microsoft.com/office/drawing/2014/main" id="{6B34A2F7-5409-4634-96E9-3FE0468C0910}"/>
            </a:ext>
          </a:extLst>
        </xdr:cNvPr>
        <xdr:cNvSpPr txBox="1"/>
      </xdr:nvSpPr>
      <xdr:spPr>
        <a:xfrm>
          <a:off x="4212590" y="1779462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103</xdr:row>
      <xdr:rowOff>160655</xdr:rowOff>
    </xdr:from>
    <xdr:to>
      <xdr:col>24</xdr:col>
      <xdr:colOff>114300</xdr:colOff>
      <xdr:row>104</xdr:row>
      <xdr:rowOff>90805</xdr:rowOff>
    </xdr:to>
    <xdr:sp macro="" textlink="">
      <xdr:nvSpPr>
        <xdr:cNvPr id="307" name="フローチャート: 判断 306">
          <a:extLst>
            <a:ext uri="{FF2B5EF4-FFF2-40B4-BE49-F238E27FC236}">
              <a16:creationId xmlns:a16="http://schemas.microsoft.com/office/drawing/2014/main" id="{FED1988B-5787-4DEB-A540-9E231D8FF178}"/>
            </a:ext>
          </a:extLst>
        </xdr:cNvPr>
        <xdr:cNvSpPr/>
      </xdr:nvSpPr>
      <xdr:spPr>
        <a:xfrm>
          <a:off x="4131310" y="17821910"/>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103</xdr:row>
      <xdr:rowOff>143511</xdr:rowOff>
    </xdr:from>
    <xdr:to>
      <xdr:col>20</xdr:col>
      <xdr:colOff>38100</xdr:colOff>
      <xdr:row>104</xdr:row>
      <xdr:rowOff>73661</xdr:rowOff>
    </xdr:to>
    <xdr:sp macro="" textlink="">
      <xdr:nvSpPr>
        <xdr:cNvPr id="308" name="フローチャート: 判断 307">
          <a:extLst>
            <a:ext uri="{FF2B5EF4-FFF2-40B4-BE49-F238E27FC236}">
              <a16:creationId xmlns:a16="http://schemas.microsoft.com/office/drawing/2014/main" id="{56CBE363-42D7-4FB7-B4E1-F55C0BF8788D}"/>
            </a:ext>
          </a:extLst>
        </xdr:cNvPr>
        <xdr:cNvSpPr/>
      </xdr:nvSpPr>
      <xdr:spPr>
        <a:xfrm>
          <a:off x="3388360" y="17800956"/>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103</xdr:row>
      <xdr:rowOff>122555</xdr:rowOff>
    </xdr:from>
    <xdr:to>
      <xdr:col>15</xdr:col>
      <xdr:colOff>101600</xdr:colOff>
      <xdr:row>104</xdr:row>
      <xdr:rowOff>52705</xdr:rowOff>
    </xdr:to>
    <xdr:sp macro="" textlink="">
      <xdr:nvSpPr>
        <xdr:cNvPr id="309" name="フローチャート: 判断 308">
          <a:extLst>
            <a:ext uri="{FF2B5EF4-FFF2-40B4-BE49-F238E27FC236}">
              <a16:creationId xmlns:a16="http://schemas.microsoft.com/office/drawing/2014/main" id="{2ED3DB74-EDBF-4FBD-9836-D7E4E95D4A74}"/>
            </a:ext>
          </a:extLst>
        </xdr:cNvPr>
        <xdr:cNvSpPr/>
      </xdr:nvSpPr>
      <xdr:spPr>
        <a:xfrm>
          <a:off x="2571750" y="17783810"/>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103</xdr:row>
      <xdr:rowOff>111125</xdr:rowOff>
    </xdr:from>
    <xdr:to>
      <xdr:col>10</xdr:col>
      <xdr:colOff>165100</xdr:colOff>
      <xdr:row>104</xdr:row>
      <xdr:rowOff>41275</xdr:rowOff>
    </xdr:to>
    <xdr:sp macro="" textlink="">
      <xdr:nvSpPr>
        <xdr:cNvPr id="310" name="フローチャート: 判断 309">
          <a:extLst>
            <a:ext uri="{FF2B5EF4-FFF2-40B4-BE49-F238E27FC236}">
              <a16:creationId xmlns:a16="http://schemas.microsoft.com/office/drawing/2014/main" id="{3B90669B-0ACB-44F9-B22F-B0A8A0C293AA}"/>
            </a:ext>
          </a:extLst>
        </xdr:cNvPr>
        <xdr:cNvSpPr/>
      </xdr:nvSpPr>
      <xdr:spPr>
        <a:xfrm>
          <a:off x="1774190" y="17770475"/>
          <a:ext cx="10922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103</xdr:row>
      <xdr:rowOff>95886</xdr:rowOff>
    </xdr:from>
    <xdr:to>
      <xdr:col>6</xdr:col>
      <xdr:colOff>38100</xdr:colOff>
      <xdr:row>104</xdr:row>
      <xdr:rowOff>26036</xdr:rowOff>
    </xdr:to>
    <xdr:sp macro="" textlink="">
      <xdr:nvSpPr>
        <xdr:cNvPr id="311" name="フローチャート: 判断 310">
          <a:extLst>
            <a:ext uri="{FF2B5EF4-FFF2-40B4-BE49-F238E27FC236}">
              <a16:creationId xmlns:a16="http://schemas.microsoft.com/office/drawing/2014/main" id="{9CE115D3-4ADC-4492-A030-79BF22E0A87B}"/>
            </a:ext>
          </a:extLst>
        </xdr:cNvPr>
        <xdr:cNvSpPr/>
      </xdr:nvSpPr>
      <xdr:spPr>
        <a:xfrm>
          <a:off x="988060" y="17751426"/>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312" name="テキスト ボックス 311">
          <a:extLst>
            <a:ext uri="{FF2B5EF4-FFF2-40B4-BE49-F238E27FC236}">
              <a16:creationId xmlns:a16="http://schemas.microsoft.com/office/drawing/2014/main" id="{DE7F0A95-4AA6-4D8C-9121-0DD9E31BC619}"/>
            </a:ext>
          </a:extLst>
        </xdr:cNvPr>
        <xdr:cNvSpPr txBox="1"/>
      </xdr:nvSpPr>
      <xdr:spPr>
        <a:xfrm>
          <a:off x="400304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313" name="テキスト ボックス 312">
          <a:extLst>
            <a:ext uri="{FF2B5EF4-FFF2-40B4-BE49-F238E27FC236}">
              <a16:creationId xmlns:a16="http://schemas.microsoft.com/office/drawing/2014/main" id="{27DBEA33-1F70-48F1-81D6-6D7C92B13656}"/>
            </a:ext>
          </a:extLst>
        </xdr:cNvPr>
        <xdr:cNvSpPr txBox="1"/>
      </xdr:nvSpPr>
      <xdr:spPr>
        <a:xfrm>
          <a:off x="32600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314" name="テキスト ボックス 313">
          <a:extLst>
            <a:ext uri="{FF2B5EF4-FFF2-40B4-BE49-F238E27FC236}">
              <a16:creationId xmlns:a16="http://schemas.microsoft.com/office/drawing/2014/main" id="{4D44F8D9-5024-43B2-8CB6-60440A08740C}"/>
            </a:ext>
          </a:extLst>
        </xdr:cNvPr>
        <xdr:cNvSpPr txBox="1"/>
      </xdr:nvSpPr>
      <xdr:spPr>
        <a:xfrm>
          <a:off x="24549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315" name="テキスト ボックス 314">
          <a:extLst>
            <a:ext uri="{FF2B5EF4-FFF2-40B4-BE49-F238E27FC236}">
              <a16:creationId xmlns:a16="http://schemas.microsoft.com/office/drawing/2014/main" id="{BCCA6910-AE53-4E0C-BF72-7EF8263CE3FC}"/>
            </a:ext>
          </a:extLst>
        </xdr:cNvPr>
        <xdr:cNvSpPr txBox="1"/>
      </xdr:nvSpPr>
      <xdr:spPr>
        <a:xfrm>
          <a:off x="165735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316" name="テキスト ボックス 315">
          <a:extLst>
            <a:ext uri="{FF2B5EF4-FFF2-40B4-BE49-F238E27FC236}">
              <a16:creationId xmlns:a16="http://schemas.microsoft.com/office/drawing/2014/main" id="{A7D2A699-E35E-429B-B9EE-0736CF79F7E9}"/>
            </a:ext>
          </a:extLst>
        </xdr:cNvPr>
        <xdr:cNvSpPr txBox="1"/>
      </xdr:nvSpPr>
      <xdr:spPr>
        <a:xfrm>
          <a:off x="8597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108</xdr:row>
      <xdr:rowOff>101600</xdr:rowOff>
    </xdr:from>
    <xdr:to>
      <xdr:col>15</xdr:col>
      <xdr:colOff>101600</xdr:colOff>
      <xdr:row>109</xdr:row>
      <xdr:rowOff>31750</xdr:rowOff>
    </xdr:to>
    <xdr:sp macro="" textlink="">
      <xdr:nvSpPr>
        <xdr:cNvPr id="317" name="楕円 316">
          <a:extLst>
            <a:ext uri="{FF2B5EF4-FFF2-40B4-BE49-F238E27FC236}">
              <a16:creationId xmlns:a16="http://schemas.microsoft.com/office/drawing/2014/main" id="{96901B6D-45E6-475D-8FDC-ABFE24794DB1}"/>
            </a:ext>
          </a:extLst>
        </xdr:cNvPr>
        <xdr:cNvSpPr/>
      </xdr:nvSpPr>
      <xdr:spPr>
        <a:xfrm>
          <a:off x="2571750" y="18614390"/>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108</xdr:row>
      <xdr:rowOff>101600</xdr:rowOff>
    </xdr:from>
    <xdr:to>
      <xdr:col>10</xdr:col>
      <xdr:colOff>165100</xdr:colOff>
      <xdr:row>109</xdr:row>
      <xdr:rowOff>31750</xdr:rowOff>
    </xdr:to>
    <xdr:sp macro="" textlink="">
      <xdr:nvSpPr>
        <xdr:cNvPr id="318" name="楕円 317">
          <a:extLst>
            <a:ext uri="{FF2B5EF4-FFF2-40B4-BE49-F238E27FC236}">
              <a16:creationId xmlns:a16="http://schemas.microsoft.com/office/drawing/2014/main" id="{657A5223-5FC4-4C37-B988-D7F5EBD06080}"/>
            </a:ext>
          </a:extLst>
        </xdr:cNvPr>
        <xdr:cNvSpPr/>
      </xdr:nvSpPr>
      <xdr:spPr>
        <a:xfrm>
          <a:off x="1774190" y="18614390"/>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108</xdr:row>
      <xdr:rowOff>152400</xdr:rowOff>
    </xdr:from>
    <xdr:to>
      <xdr:col>15</xdr:col>
      <xdr:colOff>50800</xdr:colOff>
      <xdr:row>108</xdr:row>
      <xdr:rowOff>152400</xdr:rowOff>
    </xdr:to>
    <xdr:cxnSp macro="">
      <xdr:nvCxnSpPr>
        <xdr:cNvPr id="319" name="直線コネクタ 318">
          <a:extLst>
            <a:ext uri="{FF2B5EF4-FFF2-40B4-BE49-F238E27FC236}">
              <a16:creationId xmlns:a16="http://schemas.microsoft.com/office/drawing/2014/main" id="{2A633519-FEB3-449E-9A13-355D433DAC86}"/>
            </a:ext>
          </a:extLst>
        </xdr:cNvPr>
        <xdr:cNvCxnSpPr/>
      </xdr:nvCxnSpPr>
      <xdr:spPr>
        <a:xfrm>
          <a:off x="1828800" y="18669000"/>
          <a:ext cx="79756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108</xdr:row>
      <xdr:rowOff>101600</xdr:rowOff>
    </xdr:from>
    <xdr:to>
      <xdr:col>6</xdr:col>
      <xdr:colOff>38100</xdr:colOff>
      <xdr:row>109</xdr:row>
      <xdr:rowOff>31750</xdr:rowOff>
    </xdr:to>
    <xdr:sp macro="" textlink="">
      <xdr:nvSpPr>
        <xdr:cNvPr id="320" name="楕円 319">
          <a:extLst>
            <a:ext uri="{FF2B5EF4-FFF2-40B4-BE49-F238E27FC236}">
              <a16:creationId xmlns:a16="http://schemas.microsoft.com/office/drawing/2014/main" id="{D9B556E0-E204-484F-9729-159833E537D9}"/>
            </a:ext>
          </a:extLst>
        </xdr:cNvPr>
        <xdr:cNvSpPr/>
      </xdr:nvSpPr>
      <xdr:spPr>
        <a:xfrm>
          <a:off x="988060" y="18614390"/>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108</xdr:row>
      <xdr:rowOff>152400</xdr:rowOff>
    </xdr:from>
    <xdr:to>
      <xdr:col>10</xdr:col>
      <xdr:colOff>114300</xdr:colOff>
      <xdr:row>108</xdr:row>
      <xdr:rowOff>152400</xdr:rowOff>
    </xdr:to>
    <xdr:cxnSp macro="">
      <xdr:nvCxnSpPr>
        <xdr:cNvPr id="321" name="直線コネクタ 320">
          <a:extLst>
            <a:ext uri="{FF2B5EF4-FFF2-40B4-BE49-F238E27FC236}">
              <a16:creationId xmlns:a16="http://schemas.microsoft.com/office/drawing/2014/main" id="{7893CF1A-1A6D-4E5F-A3A1-559A5FB49FA4}"/>
            </a:ext>
          </a:extLst>
        </xdr:cNvPr>
        <xdr:cNvCxnSpPr/>
      </xdr:nvCxnSpPr>
      <xdr:spPr>
        <a:xfrm>
          <a:off x="1031240" y="18669000"/>
          <a:ext cx="79756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102</xdr:row>
      <xdr:rowOff>90188</xdr:rowOff>
    </xdr:from>
    <xdr:ext cx="405111" cy="259045"/>
    <xdr:sp macro="" textlink="">
      <xdr:nvSpPr>
        <xdr:cNvPr id="322" name="n_1aveValue【市民会館】&#10;有形固定資産減価償却率">
          <a:extLst>
            <a:ext uri="{FF2B5EF4-FFF2-40B4-BE49-F238E27FC236}">
              <a16:creationId xmlns:a16="http://schemas.microsoft.com/office/drawing/2014/main" id="{DB138C26-8395-4C79-912C-0A15843690F2}"/>
            </a:ext>
          </a:extLst>
        </xdr:cNvPr>
        <xdr:cNvSpPr txBox="1"/>
      </xdr:nvSpPr>
      <xdr:spPr>
        <a:xfrm>
          <a:off x="3239144" y="175818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102</xdr:row>
      <xdr:rowOff>69232</xdr:rowOff>
    </xdr:from>
    <xdr:ext cx="405111" cy="259045"/>
    <xdr:sp macro="" textlink="">
      <xdr:nvSpPr>
        <xdr:cNvPr id="323" name="n_2aveValue【市民会館】&#10;有形固定資産減価償却率">
          <a:extLst>
            <a:ext uri="{FF2B5EF4-FFF2-40B4-BE49-F238E27FC236}">
              <a16:creationId xmlns:a16="http://schemas.microsoft.com/office/drawing/2014/main" id="{8E4ECF6C-7136-430B-BFA2-247F78B975E8}"/>
            </a:ext>
          </a:extLst>
        </xdr:cNvPr>
        <xdr:cNvSpPr txBox="1"/>
      </xdr:nvSpPr>
      <xdr:spPr>
        <a:xfrm>
          <a:off x="2439044" y="175552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102</xdr:row>
      <xdr:rowOff>57802</xdr:rowOff>
    </xdr:from>
    <xdr:ext cx="405111" cy="259045"/>
    <xdr:sp macro="" textlink="">
      <xdr:nvSpPr>
        <xdr:cNvPr id="324" name="n_3aveValue【市民会館】&#10;有形固定資産減価償却率">
          <a:extLst>
            <a:ext uri="{FF2B5EF4-FFF2-40B4-BE49-F238E27FC236}">
              <a16:creationId xmlns:a16="http://schemas.microsoft.com/office/drawing/2014/main" id="{C732E36B-8312-48EB-8C5E-58ED40C0EFF0}"/>
            </a:ext>
          </a:extLst>
        </xdr:cNvPr>
        <xdr:cNvSpPr txBox="1"/>
      </xdr:nvSpPr>
      <xdr:spPr>
        <a:xfrm>
          <a:off x="1641484" y="175418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102</xdr:row>
      <xdr:rowOff>42563</xdr:rowOff>
    </xdr:from>
    <xdr:ext cx="405111" cy="259045"/>
    <xdr:sp macro="" textlink="">
      <xdr:nvSpPr>
        <xdr:cNvPr id="325" name="n_4aveValue【市民会館】&#10;有形固定資産減価償却率">
          <a:extLst>
            <a:ext uri="{FF2B5EF4-FFF2-40B4-BE49-F238E27FC236}">
              <a16:creationId xmlns:a16="http://schemas.microsoft.com/office/drawing/2014/main" id="{6B0BA030-D070-41E8-A125-BB3CEF17C33A}"/>
            </a:ext>
          </a:extLst>
        </xdr:cNvPr>
        <xdr:cNvSpPr txBox="1"/>
      </xdr:nvSpPr>
      <xdr:spPr>
        <a:xfrm>
          <a:off x="855354" y="1753236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6427</xdr:colOff>
      <xdr:row>109</xdr:row>
      <xdr:rowOff>22877</xdr:rowOff>
    </xdr:from>
    <xdr:ext cx="469744" cy="259045"/>
    <xdr:sp macro="" textlink="">
      <xdr:nvSpPr>
        <xdr:cNvPr id="326" name="n_2mainValue【市民会館】&#10;有形固定資産減価償却率">
          <a:extLst>
            <a:ext uri="{FF2B5EF4-FFF2-40B4-BE49-F238E27FC236}">
              <a16:creationId xmlns:a16="http://schemas.microsoft.com/office/drawing/2014/main" id="{C3604853-C9E4-43A9-AD33-94FE166E381E}"/>
            </a:ext>
          </a:extLst>
        </xdr:cNvPr>
        <xdr:cNvSpPr txBox="1"/>
      </xdr:nvSpPr>
      <xdr:spPr>
        <a:xfrm>
          <a:off x="2408632" y="187071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69927</xdr:colOff>
      <xdr:row>109</xdr:row>
      <xdr:rowOff>22877</xdr:rowOff>
    </xdr:from>
    <xdr:ext cx="469744" cy="259045"/>
    <xdr:sp macro="" textlink="">
      <xdr:nvSpPr>
        <xdr:cNvPr id="327" name="n_3mainValue【市民会館】&#10;有形固定資産減価償却率">
          <a:extLst>
            <a:ext uri="{FF2B5EF4-FFF2-40B4-BE49-F238E27FC236}">
              <a16:creationId xmlns:a16="http://schemas.microsoft.com/office/drawing/2014/main" id="{FF5BA75C-FD10-4511-BF0B-619628474985}"/>
            </a:ext>
          </a:extLst>
        </xdr:cNvPr>
        <xdr:cNvSpPr txBox="1"/>
      </xdr:nvSpPr>
      <xdr:spPr>
        <a:xfrm>
          <a:off x="1611072" y="187071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133427</xdr:colOff>
      <xdr:row>109</xdr:row>
      <xdr:rowOff>22877</xdr:rowOff>
    </xdr:from>
    <xdr:ext cx="469744" cy="259045"/>
    <xdr:sp macro="" textlink="">
      <xdr:nvSpPr>
        <xdr:cNvPr id="328" name="n_4mainValue【市民会館】&#10;有形固定資産減価償却率">
          <a:extLst>
            <a:ext uri="{FF2B5EF4-FFF2-40B4-BE49-F238E27FC236}">
              <a16:creationId xmlns:a16="http://schemas.microsoft.com/office/drawing/2014/main" id="{955F7CEC-9287-464D-802F-C5E4D323EB4F}"/>
            </a:ext>
          </a:extLst>
        </xdr:cNvPr>
        <xdr:cNvSpPr txBox="1"/>
      </xdr:nvSpPr>
      <xdr:spPr>
        <a:xfrm>
          <a:off x="815417" y="187071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329" name="正方形/長方形 328">
          <a:extLst>
            <a:ext uri="{FF2B5EF4-FFF2-40B4-BE49-F238E27FC236}">
              <a16:creationId xmlns:a16="http://schemas.microsoft.com/office/drawing/2014/main" id="{9BC65A75-28AA-4046-94B1-C45952CDC936}"/>
            </a:ext>
          </a:extLst>
        </xdr:cNvPr>
        <xdr:cNvSpPr/>
      </xdr:nvSpPr>
      <xdr:spPr>
        <a:xfrm>
          <a:off x="5960110" y="15617190"/>
          <a:ext cx="424815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30" name="正方形/長方形 329">
          <a:extLst>
            <a:ext uri="{FF2B5EF4-FFF2-40B4-BE49-F238E27FC236}">
              <a16:creationId xmlns:a16="http://schemas.microsoft.com/office/drawing/2014/main" id="{6DF683CA-6F05-4AB0-ACFC-EE2640400AAE}"/>
            </a:ext>
          </a:extLst>
        </xdr:cNvPr>
        <xdr:cNvSpPr/>
      </xdr:nvSpPr>
      <xdr:spPr>
        <a:xfrm>
          <a:off x="606044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31" name="正方形/長方形 330">
          <a:extLst>
            <a:ext uri="{FF2B5EF4-FFF2-40B4-BE49-F238E27FC236}">
              <a16:creationId xmlns:a16="http://schemas.microsoft.com/office/drawing/2014/main" id="{B65834BC-FC3B-4AC9-88B6-B31E990E2D03}"/>
            </a:ext>
          </a:extLst>
        </xdr:cNvPr>
        <xdr:cNvSpPr/>
      </xdr:nvSpPr>
      <xdr:spPr>
        <a:xfrm>
          <a:off x="606044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32" name="正方形/長方形 331">
          <a:extLst>
            <a:ext uri="{FF2B5EF4-FFF2-40B4-BE49-F238E27FC236}">
              <a16:creationId xmlns:a16="http://schemas.microsoft.com/office/drawing/2014/main" id="{CA2CD4FD-EF10-44B1-A02B-96E269610CE6}"/>
            </a:ext>
          </a:extLst>
        </xdr:cNvPr>
        <xdr:cNvSpPr/>
      </xdr:nvSpPr>
      <xdr:spPr>
        <a:xfrm>
          <a:off x="698881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33" name="正方形/長方形 332">
          <a:extLst>
            <a:ext uri="{FF2B5EF4-FFF2-40B4-BE49-F238E27FC236}">
              <a16:creationId xmlns:a16="http://schemas.microsoft.com/office/drawing/2014/main" id="{84C834D5-7BB8-4760-966B-2093F17E4A7D}"/>
            </a:ext>
          </a:extLst>
        </xdr:cNvPr>
        <xdr:cNvSpPr/>
      </xdr:nvSpPr>
      <xdr:spPr>
        <a:xfrm>
          <a:off x="698881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34" name="正方形/長方形 333">
          <a:extLst>
            <a:ext uri="{FF2B5EF4-FFF2-40B4-BE49-F238E27FC236}">
              <a16:creationId xmlns:a16="http://schemas.microsoft.com/office/drawing/2014/main" id="{9E2395AF-F78F-49DE-8F4B-1702DCDDABEC}"/>
            </a:ext>
          </a:extLst>
        </xdr:cNvPr>
        <xdr:cNvSpPr/>
      </xdr:nvSpPr>
      <xdr:spPr>
        <a:xfrm>
          <a:off x="801751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35" name="正方形/長方形 334">
          <a:extLst>
            <a:ext uri="{FF2B5EF4-FFF2-40B4-BE49-F238E27FC236}">
              <a16:creationId xmlns:a16="http://schemas.microsoft.com/office/drawing/2014/main" id="{407D3E1F-A698-48FE-A5A5-D3CE2605BDE3}"/>
            </a:ext>
          </a:extLst>
        </xdr:cNvPr>
        <xdr:cNvSpPr/>
      </xdr:nvSpPr>
      <xdr:spPr>
        <a:xfrm>
          <a:off x="801751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36" name="正方形/長方形 335">
          <a:extLst>
            <a:ext uri="{FF2B5EF4-FFF2-40B4-BE49-F238E27FC236}">
              <a16:creationId xmlns:a16="http://schemas.microsoft.com/office/drawing/2014/main" id="{BDD3D7C6-CB36-4300-B539-81F4FA6F9EB0}"/>
            </a:ext>
          </a:extLst>
        </xdr:cNvPr>
        <xdr:cNvSpPr/>
      </xdr:nvSpPr>
      <xdr:spPr>
        <a:xfrm>
          <a:off x="5960110" y="16760190"/>
          <a:ext cx="424815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337" name="テキスト ボックス 336">
          <a:extLst>
            <a:ext uri="{FF2B5EF4-FFF2-40B4-BE49-F238E27FC236}">
              <a16:creationId xmlns:a16="http://schemas.microsoft.com/office/drawing/2014/main" id="{885820B0-FD54-4ABE-9284-CEF8F570CE5D}"/>
            </a:ext>
          </a:extLst>
        </xdr:cNvPr>
        <xdr:cNvSpPr txBox="1"/>
      </xdr:nvSpPr>
      <xdr:spPr>
        <a:xfrm>
          <a:off x="592201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338" name="直線コネクタ 337">
          <a:extLst>
            <a:ext uri="{FF2B5EF4-FFF2-40B4-BE49-F238E27FC236}">
              <a16:creationId xmlns:a16="http://schemas.microsoft.com/office/drawing/2014/main" id="{806E2916-4B05-4A3F-9E21-3B9C9BCC9172}"/>
            </a:ext>
          </a:extLst>
        </xdr:cNvPr>
        <xdr:cNvCxnSpPr/>
      </xdr:nvCxnSpPr>
      <xdr:spPr>
        <a:xfrm>
          <a:off x="5960110" y="19046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107</xdr:row>
      <xdr:rowOff>133350</xdr:rowOff>
    </xdr:from>
    <xdr:to>
      <xdr:col>59</xdr:col>
      <xdr:colOff>50800</xdr:colOff>
      <xdr:row>107</xdr:row>
      <xdr:rowOff>133350</xdr:rowOff>
    </xdr:to>
    <xdr:cxnSp macro="">
      <xdr:nvCxnSpPr>
        <xdr:cNvPr id="339" name="直線コネクタ 338">
          <a:extLst>
            <a:ext uri="{FF2B5EF4-FFF2-40B4-BE49-F238E27FC236}">
              <a16:creationId xmlns:a16="http://schemas.microsoft.com/office/drawing/2014/main" id="{9E1D870A-D786-4CE6-99B5-782ED6DBDAF7}"/>
            </a:ext>
          </a:extLst>
        </xdr:cNvPr>
        <xdr:cNvCxnSpPr/>
      </xdr:nvCxnSpPr>
      <xdr:spPr>
        <a:xfrm>
          <a:off x="5960110" y="184746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106</xdr:row>
      <xdr:rowOff>162577</xdr:rowOff>
    </xdr:from>
    <xdr:ext cx="467179" cy="259045"/>
    <xdr:sp macro="" textlink="">
      <xdr:nvSpPr>
        <xdr:cNvPr id="340" name="テキスト ボックス 339">
          <a:extLst>
            <a:ext uri="{FF2B5EF4-FFF2-40B4-BE49-F238E27FC236}">
              <a16:creationId xmlns:a16="http://schemas.microsoft.com/office/drawing/2014/main" id="{B9378F5C-FF1D-4908-B2E9-506DDE242036}"/>
            </a:ext>
          </a:extLst>
        </xdr:cNvPr>
        <xdr:cNvSpPr txBox="1"/>
      </xdr:nvSpPr>
      <xdr:spPr>
        <a:xfrm>
          <a:off x="5527221" y="183381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341" name="直線コネクタ 340">
          <a:extLst>
            <a:ext uri="{FF2B5EF4-FFF2-40B4-BE49-F238E27FC236}">
              <a16:creationId xmlns:a16="http://schemas.microsoft.com/office/drawing/2014/main" id="{A177CA7C-3D64-4181-AC4B-178DECBA325F}"/>
            </a:ext>
          </a:extLst>
        </xdr:cNvPr>
        <xdr:cNvCxnSpPr/>
      </xdr:nvCxnSpPr>
      <xdr:spPr>
        <a:xfrm>
          <a:off x="5960110" y="17907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103</xdr:row>
      <xdr:rowOff>105427</xdr:rowOff>
    </xdr:from>
    <xdr:ext cx="467179" cy="259045"/>
    <xdr:sp macro="" textlink="">
      <xdr:nvSpPr>
        <xdr:cNvPr id="342" name="テキスト ボックス 341">
          <a:extLst>
            <a:ext uri="{FF2B5EF4-FFF2-40B4-BE49-F238E27FC236}">
              <a16:creationId xmlns:a16="http://schemas.microsoft.com/office/drawing/2014/main" id="{21C6D6EB-41A4-4FD2-941E-176EAC640AA9}"/>
            </a:ext>
          </a:extLst>
        </xdr:cNvPr>
        <xdr:cNvSpPr txBox="1"/>
      </xdr:nvSpPr>
      <xdr:spPr>
        <a:xfrm>
          <a:off x="5527221" y="17762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19050</xdr:rowOff>
    </xdr:from>
    <xdr:to>
      <xdr:col>59</xdr:col>
      <xdr:colOff>50800</xdr:colOff>
      <xdr:row>101</xdr:row>
      <xdr:rowOff>19050</xdr:rowOff>
    </xdr:to>
    <xdr:cxnSp macro="">
      <xdr:nvCxnSpPr>
        <xdr:cNvPr id="343" name="直線コネクタ 342">
          <a:extLst>
            <a:ext uri="{FF2B5EF4-FFF2-40B4-BE49-F238E27FC236}">
              <a16:creationId xmlns:a16="http://schemas.microsoft.com/office/drawing/2014/main" id="{29413749-D639-4700-8F6A-35C5985BD2A4}"/>
            </a:ext>
          </a:extLst>
        </xdr:cNvPr>
        <xdr:cNvCxnSpPr/>
      </xdr:nvCxnSpPr>
      <xdr:spPr>
        <a:xfrm>
          <a:off x="5960110" y="173316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100</xdr:row>
      <xdr:rowOff>48277</xdr:rowOff>
    </xdr:from>
    <xdr:ext cx="467179" cy="259045"/>
    <xdr:sp macro="" textlink="">
      <xdr:nvSpPr>
        <xdr:cNvPr id="344" name="テキスト ボックス 343">
          <a:extLst>
            <a:ext uri="{FF2B5EF4-FFF2-40B4-BE49-F238E27FC236}">
              <a16:creationId xmlns:a16="http://schemas.microsoft.com/office/drawing/2014/main" id="{4FB00EBE-5D91-4446-98EE-21C42523C5CF}"/>
            </a:ext>
          </a:extLst>
        </xdr:cNvPr>
        <xdr:cNvSpPr txBox="1"/>
      </xdr:nvSpPr>
      <xdr:spPr>
        <a:xfrm>
          <a:off x="5527221" y="171951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345" name="直線コネクタ 344">
          <a:extLst>
            <a:ext uri="{FF2B5EF4-FFF2-40B4-BE49-F238E27FC236}">
              <a16:creationId xmlns:a16="http://schemas.microsoft.com/office/drawing/2014/main" id="{79C51266-2687-4B03-9C06-03FD1E853DCC}"/>
            </a:ext>
          </a:extLst>
        </xdr:cNvPr>
        <xdr:cNvCxnSpPr/>
      </xdr:nvCxnSpPr>
      <xdr:spPr>
        <a:xfrm>
          <a:off x="5960110" y="16760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346" name="テキスト ボックス 345">
          <a:extLst>
            <a:ext uri="{FF2B5EF4-FFF2-40B4-BE49-F238E27FC236}">
              <a16:creationId xmlns:a16="http://schemas.microsoft.com/office/drawing/2014/main" id="{C32A311F-A02B-43CB-A751-398EC8E5B73C}"/>
            </a:ext>
          </a:extLst>
        </xdr:cNvPr>
        <xdr:cNvSpPr txBox="1"/>
      </xdr:nvSpPr>
      <xdr:spPr>
        <a:xfrm>
          <a:off x="5527221" y="1662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347" name="【市民会館】&#10;一人当たり面積グラフ枠">
          <a:extLst>
            <a:ext uri="{FF2B5EF4-FFF2-40B4-BE49-F238E27FC236}">
              <a16:creationId xmlns:a16="http://schemas.microsoft.com/office/drawing/2014/main" id="{1535EA43-3B85-4044-9F24-91B50BA5AB93}"/>
            </a:ext>
          </a:extLst>
        </xdr:cNvPr>
        <xdr:cNvSpPr/>
      </xdr:nvSpPr>
      <xdr:spPr>
        <a:xfrm>
          <a:off x="5960110" y="16760190"/>
          <a:ext cx="424815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100</xdr:row>
      <xdr:rowOff>151637</xdr:rowOff>
    </xdr:from>
    <xdr:to>
      <xdr:col>54</xdr:col>
      <xdr:colOff>189865</xdr:colOff>
      <xdr:row>107</xdr:row>
      <xdr:rowOff>106490</xdr:rowOff>
    </xdr:to>
    <xdr:cxnSp macro="">
      <xdr:nvCxnSpPr>
        <xdr:cNvPr id="348" name="直線コネクタ 347">
          <a:extLst>
            <a:ext uri="{FF2B5EF4-FFF2-40B4-BE49-F238E27FC236}">
              <a16:creationId xmlns:a16="http://schemas.microsoft.com/office/drawing/2014/main" id="{91690955-0C5F-41B7-8FA2-3A2297C6503C}"/>
            </a:ext>
          </a:extLst>
        </xdr:cNvPr>
        <xdr:cNvCxnSpPr/>
      </xdr:nvCxnSpPr>
      <xdr:spPr>
        <a:xfrm flipV="1">
          <a:off x="9429115" y="17296637"/>
          <a:ext cx="0" cy="115309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107</xdr:row>
      <xdr:rowOff>110317</xdr:rowOff>
    </xdr:from>
    <xdr:ext cx="469744" cy="259045"/>
    <xdr:sp macro="" textlink="">
      <xdr:nvSpPr>
        <xdr:cNvPr id="349" name="【市民会館】&#10;一人当たり面積最小値テキスト">
          <a:extLst>
            <a:ext uri="{FF2B5EF4-FFF2-40B4-BE49-F238E27FC236}">
              <a16:creationId xmlns:a16="http://schemas.microsoft.com/office/drawing/2014/main" id="{AFBD9F4E-87B7-4B0E-9698-E2073D1D32DB}"/>
            </a:ext>
          </a:extLst>
        </xdr:cNvPr>
        <xdr:cNvSpPr txBox="1"/>
      </xdr:nvSpPr>
      <xdr:spPr>
        <a:xfrm>
          <a:off x="9467850" y="184535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107</xdr:row>
      <xdr:rowOff>106490</xdr:rowOff>
    </xdr:from>
    <xdr:to>
      <xdr:col>55</xdr:col>
      <xdr:colOff>88900</xdr:colOff>
      <xdr:row>107</xdr:row>
      <xdr:rowOff>106490</xdr:rowOff>
    </xdr:to>
    <xdr:cxnSp macro="">
      <xdr:nvCxnSpPr>
        <xdr:cNvPr id="350" name="直線コネクタ 349">
          <a:extLst>
            <a:ext uri="{FF2B5EF4-FFF2-40B4-BE49-F238E27FC236}">
              <a16:creationId xmlns:a16="http://schemas.microsoft.com/office/drawing/2014/main" id="{4D30A2F3-F656-48D4-B5B8-F6DA6832DB7C}"/>
            </a:ext>
          </a:extLst>
        </xdr:cNvPr>
        <xdr:cNvCxnSpPr/>
      </xdr:nvCxnSpPr>
      <xdr:spPr>
        <a:xfrm>
          <a:off x="9356090" y="18449735"/>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99</xdr:row>
      <xdr:rowOff>98314</xdr:rowOff>
    </xdr:from>
    <xdr:ext cx="469744" cy="259045"/>
    <xdr:sp macro="" textlink="">
      <xdr:nvSpPr>
        <xdr:cNvPr id="351" name="【市民会館】&#10;一人当たり面積最大値テキスト">
          <a:extLst>
            <a:ext uri="{FF2B5EF4-FFF2-40B4-BE49-F238E27FC236}">
              <a16:creationId xmlns:a16="http://schemas.microsoft.com/office/drawing/2014/main" id="{F3A4728D-E67C-42FB-BF68-A420B1BFCF6F}"/>
            </a:ext>
          </a:extLst>
        </xdr:cNvPr>
        <xdr:cNvSpPr txBox="1"/>
      </xdr:nvSpPr>
      <xdr:spPr>
        <a:xfrm>
          <a:off x="9467850" y="170680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100</xdr:row>
      <xdr:rowOff>151637</xdr:rowOff>
    </xdr:from>
    <xdr:to>
      <xdr:col>55</xdr:col>
      <xdr:colOff>88900</xdr:colOff>
      <xdr:row>100</xdr:row>
      <xdr:rowOff>151637</xdr:rowOff>
    </xdr:to>
    <xdr:cxnSp macro="">
      <xdr:nvCxnSpPr>
        <xdr:cNvPr id="352" name="直線コネクタ 351">
          <a:extLst>
            <a:ext uri="{FF2B5EF4-FFF2-40B4-BE49-F238E27FC236}">
              <a16:creationId xmlns:a16="http://schemas.microsoft.com/office/drawing/2014/main" id="{FD4D6396-B3C5-485E-839E-17D7E33A9ECD}"/>
            </a:ext>
          </a:extLst>
        </xdr:cNvPr>
        <xdr:cNvCxnSpPr/>
      </xdr:nvCxnSpPr>
      <xdr:spPr>
        <a:xfrm>
          <a:off x="9356090" y="17296637"/>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105</xdr:row>
      <xdr:rowOff>144987</xdr:rowOff>
    </xdr:from>
    <xdr:ext cx="469744" cy="259045"/>
    <xdr:sp macro="" textlink="">
      <xdr:nvSpPr>
        <xdr:cNvPr id="353" name="【市民会館】&#10;一人当たり面積平均値テキスト">
          <a:extLst>
            <a:ext uri="{FF2B5EF4-FFF2-40B4-BE49-F238E27FC236}">
              <a16:creationId xmlns:a16="http://schemas.microsoft.com/office/drawing/2014/main" id="{AB1EF7E8-B709-434B-95C8-CA2BE54EA320}"/>
            </a:ext>
          </a:extLst>
        </xdr:cNvPr>
        <xdr:cNvSpPr txBox="1"/>
      </xdr:nvSpPr>
      <xdr:spPr>
        <a:xfrm>
          <a:off x="9467850" y="1814533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105</xdr:row>
      <xdr:rowOff>166560</xdr:rowOff>
    </xdr:from>
    <xdr:to>
      <xdr:col>55</xdr:col>
      <xdr:colOff>50800</xdr:colOff>
      <xdr:row>106</xdr:row>
      <xdr:rowOff>96710</xdr:rowOff>
    </xdr:to>
    <xdr:sp macro="" textlink="">
      <xdr:nvSpPr>
        <xdr:cNvPr id="354" name="フローチャート: 判断 353">
          <a:extLst>
            <a:ext uri="{FF2B5EF4-FFF2-40B4-BE49-F238E27FC236}">
              <a16:creationId xmlns:a16="http://schemas.microsoft.com/office/drawing/2014/main" id="{9292C342-69D3-47FB-AB45-AACAE7B33608}"/>
            </a:ext>
          </a:extLst>
        </xdr:cNvPr>
        <xdr:cNvSpPr/>
      </xdr:nvSpPr>
      <xdr:spPr>
        <a:xfrm>
          <a:off x="9394190" y="18172620"/>
          <a:ext cx="9017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105</xdr:row>
      <xdr:rowOff>164275</xdr:rowOff>
    </xdr:from>
    <xdr:to>
      <xdr:col>50</xdr:col>
      <xdr:colOff>165100</xdr:colOff>
      <xdr:row>106</xdr:row>
      <xdr:rowOff>94425</xdr:rowOff>
    </xdr:to>
    <xdr:sp macro="" textlink="">
      <xdr:nvSpPr>
        <xdr:cNvPr id="355" name="フローチャート: 判断 354">
          <a:extLst>
            <a:ext uri="{FF2B5EF4-FFF2-40B4-BE49-F238E27FC236}">
              <a16:creationId xmlns:a16="http://schemas.microsoft.com/office/drawing/2014/main" id="{72F76FF8-12B6-4EBB-9545-3D799E4F4953}"/>
            </a:ext>
          </a:extLst>
        </xdr:cNvPr>
        <xdr:cNvSpPr/>
      </xdr:nvSpPr>
      <xdr:spPr>
        <a:xfrm>
          <a:off x="8632190" y="18170335"/>
          <a:ext cx="10922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105</xdr:row>
      <xdr:rowOff>161989</xdr:rowOff>
    </xdr:from>
    <xdr:to>
      <xdr:col>46</xdr:col>
      <xdr:colOff>38100</xdr:colOff>
      <xdr:row>106</xdr:row>
      <xdr:rowOff>92139</xdr:rowOff>
    </xdr:to>
    <xdr:sp macro="" textlink="">
      <xdr:nvSpPr>
        <xdr:cNvPr id="356" name="フローチャート: 判断 355">
          <a:extLst>
            <a:ext uri="{FF2B5EF4-FFF2-40B4-BE49-F238E27FC236}">
              <a16:creationId xmlns:a16="http://schemas.microsoft.com/office/drawing/2014/main" id="{9AF4E109-E890-4C54-8526-99B9AA60DAF7}"/>
            </a:ext>
          </a:extLst>
        </xdr:cNvPr>
        <xdr:cNvSpPr/>
      </xdr:nvSpPr>
      <xdr:spPr>
        <a:xfrm>
          <a:off x="7846060" y="18166144"/>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106</xdr:row>
      <xdr:rowOff>6541</xdr:rowOff>
    </xdr:from>
    <xdr:to>
      <xdr:col>41</xdr:col>
      <xdr:colOff>101600</xdr:colOff>
      <xdr:row>106</xdr:row>
      <xdr:rowOff>108141</xdr:rowOff>
    </xdr:to>
    <xdr:sp macro="" textlink="">
      <xdr:nvSpPr>
        <xdr:cNvPr id="357" name="フローチャート: 判断 356">
          <a:extLst>
            <a:ext uri="{FF2B5EF4-FFF2-40B4-BE49-F238E27FC236}">
              <a16:creationId xmlns:a16="http://schemas.microsoft.com/office/drawing/2014/main" id="{5EA482A1-C7E2-4E8E-958C-BA73E6CA777B}"/>
            </a:ext>
          </a:extLst>
        </xdr:cNvPr>
        <xdr:cNvSpPr/>
      </xdr:nvSpPr>
      <xdr:spPr>
        <a:xfrm>
          <a:off x="7029450" y="18182146"/>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106</xdr:row>
      <xdr:rowOff>45974</xdr:rowOff>
    </xdr:from>
    <xdr:to>
      <xdr:col>36</xdr:col>
      <xdr:colOff>165100</xdr:colOff>
      <xdr:row>106</xdr:row>
      <xdr:rowOff>147574</xdr:rowOff>
    </xdr:to>
    <xdr:sp macro="" textlink="">
      <xdr:nvSpPr>
        <xdr:cNvPr id="358" name="フローチャート: 判断 357">
          <a:extLst>
            <a:ext uri="{FF2B5EF4-FFF2-40B4-BE49-F238E27FC236}">
              <a16:creationId xmlns:a16="http://schemas.microsoft.com/office/drawing/2014/main" id="{45C580B5-B2DD-4B63-9ACD-B38CF2F9CAD8}"/>
            </a:ext>
          </a:extLst>
        </xdr:cNvPr>
        <xdr:cNvSpPr/>
      </xdr:nvSpPr>
      <xdr:spPr>
        <a:xfrm>
          <a:off x="6231890" y="18221579"/>
          <a:ext cx="1092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359" name="テキスト ボックス 358">
          <a:extLst>
            <a:ext uri="{FF2B5EF4-FFF2-40B4-BE49-F238E27FC236}">
              <a16:creationId xmlns:a16="http://schemas.microsoft.com/office/drawing/2014/main" id="{DF4C6A3B-06A0-46CA-84AD-EEFDA5E2EF9D}"/>
            </a:ext>
          </a:extLst>
        </xdr:cNvPr>
        <xdr:cNvSpPr txBox="1"/>
      </xdr:nvSpPr>
      <xdr:spPr>
        <a:xfrm>
          <a:off x="925830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360" name="テキスト ボックス 359">
          <a:extLst>
            <a:ext uri="{FF2B5EF4-FFF2-40B4-BE49-F238E27FC236}">
              <a16:creationId xmlns:a16="http://schemas.microsoft.com/office/drawing/2014/main" id="{9642682F-9C1F-4F0B-8641-B74B9A772C7D}"/>
            </a:ext>
          </a:extLst>
        </xdr:cNvPr>
        <xdr:cNvSpPr txBox="1"/>
      </xdr:nvSpPr>
      <xdr:spPr>
        <a:xfrm>
          <a:off x="851535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361" name="テキスト ボックス 360">
          <a:extLst>
            <a:ext uri="{FF2B5EF4-FFF2-40B4-BE49-F238E27FC236}">
              <a16:creationId xmlns:a16="http://schemas.microsoft.com/office/drawing/2014/main" id="{C4949ADD-2847-4DDA-BB35-4B8060580552}"/>
            </a:ext>
          </a:extLst>
        </xdr:cNvPr>
        <xdr:cNvSpPr txBox="1"/>
      </xdr:nvSpPr>
      <xdr:spPr>
        <a:xfrm>
          <a:off x="77177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362" name="テキスト ボックス 361">
          <a:extLst>
            <a:ext uri="{FF2B5EF4-FFF2-40B4-BE49-F238E27FC236}">
              <a16:creationId xmlns:a16="http://schemas.microsoft.com/office/drawing/2014/main" id="{5150E29C-0386-4FBB-BDE1-6BCB077C20B1}"/>
            </a:ext>
          </a:extLst>
        </xdr:cNvPr>
        <xdr:cNvSpPr txBox="1"/>
      </xdr:nvSpPr>
      <xdr:spPr>
        <a:xfrm>
          <a:off x="69126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363" name="テキスト ボックス 362">
          <a:extLst>
            <a:ext uri="{FF2B5EF4-FFF2-40B4-BE49-F238E27FC236}">
              <a16:creationId xmlns:a16="http://schemas.microsoft.com/office/drawing/2014/main" id="{A2EDEBD4-25B4-4DED-B17F-34113F07AD74}"/>
            </a:ext>
          </a:extLst>
        </xdr:cNvPr>
        <xdr:cNvSpPr txBox="1"/>
      </xdr:nvSpPr>
      <xdr:spPr>
        <a:xfrm>
          <a:off x="611505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107</xdr:row>
      <xdr:rowOff>56262</xdr:rowOff>
    </xdr:from>
    <xdr:to>
      <xdr:col>46</xdr:col>
      <xdr:colOff>38100</xdr:colOff>
      <xdr:row>107</xdr:row>
      <xdr:rowOff>157862</xdr:rowOff>
    </xdr:to>
    <xdr:sp macro="" textlink="">
      <xdr:nvSpPr>
        <xdr:cNvPr id="364" name="楕円 363">
          <a:extLst>
            <a:ext uri="{FF2B5EF4-FFF2-40B4-BE49-F238E27FC236}">
              <a16:creationId xmlns:a16="http://schemas.microsoft.com/office/drawing/2014/main" id="{77604E3E-A8A9-4ACD-9E32-24C68B995228}"/>
            </a:ext>
          </a:extLst>
        </xdr:cNvPr>
        <xdr:cNvSpPr/>
      </xdr:nvSpPr>
      <xdr:spPr>
        <a:xfrm>
          <a:off x="7846060" y="18405222"/>
          <a:ext cx="7874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107</xdr:row>
      <xdr:rowOff>56832</xdr:rowOff>
    </xdr:from>
    <xdr:to>
      <xdr:col>41</xdr:col>
      <xdr:colOff>101600</xdr:colOff>
      <xdr:row>107</xdr:row>
      <xdr:rowOff>158432</xdr:rowOff>
    </xdr:to>
    <xdr:sp macro="" textlink="">
      <xdr:nvSpPr>
        <xdr:cNvPr id="365" name="楕円 364">
          <a:extLst>
            <a:ext uri="{FF2B5EF4-FFF2-40B4-BE49-F238E27FC236}">
              <a16:creationId xmlns:a16="http://schemas.microsoft.com/office/drawing/2014/main" id="{E34D8A83-8ED4-45E6-B4C6-9A52D35DFF16}"/>
            </a:ext>
          </a:extLst>
        </xdr:cNvPr>
        <xdr:cNvSpPr/>
      </xdr:nvSpPr>
      <xdr:spPr>
        <a:xfrm>
          <a:off x="7029450" y="18405792"/>
          <a:ext cx="9779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107</xdr:row>
      <xdr:rowOff>107062</xdr:rowOff>
    </xdr:from>
    <xdr:to>
      <xdr:col>45</xdr:col>
      <xdr:colOff>177800</xdr:colOff>
      <xdr:row>107</xdr:row>
      <xdr:rowOff>107632</xdr:rowOff>
    </xdr:to>
    <xdr:cxnSp macro="">
      <xdr:nvCxnSpPr>
        <xdr:cNvPr id="366" name="直線コネクタ 365">
          <a:extLst>
            <a:ext uri="{FF2B5EF4-FFF2-40B4-BE49-F238E27FC236}">
              <a16:creationId xmlns:a16="http://schemas.microsoft.com/office/drawing/2014/main" id="{1F398BC5-9A81-4034-A118-2E1410D13919}"/>
            </a:ext>
          </a:extLst>
        </xdr:cNvPr>
        <xdr:cNvCxnSpPr/>
      </xdr:nvCxnSpPr>
      <xdr:spPr>
        <a:xfrm flipV="1">
          <a:off x="7084060" y="18450307"/>
          <a:ext cx="805180" cy="5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107</xdr:row>
      <xdr:rowOff>57975</xdr:rowOff>
    </xdr:from>
    <xdr:to>
      <xdr:col>36</xdr:col>
      <xdr:colOff>165100</xdr:colOff>
      <xdr:row>107</xdr:row>
      <xdr:rowOff>159575</xdr:rowOff>
    </xdr:to>
    <xdr:sp macro="" textlink="">
      <xdr:nvSpPr>
        <xdr:cNvPr id="367" name="楕円 366">
          <a:extLst>
            <a:ext uri="{FF2B5EF4-FFF2-40B4-BE49-F238E27FC236}">
              <a16:creationId xmlns:a16="http://schemas.microsoft.com/office/drawing/2014/main" id="{CE8ABE88-AC81-4815-B015-6A278550A631}"/>
            </a:ext>
          </a:extLst>
        </xdr:cNvPr>
        <xdr:cNvSpPr/>
      </xdr:nvSpPr>
      <xdr:spPr>
        <a:xfrm>
          <a:off x="6231890" y="18399315"/>
          <a:ext cx="10922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107</xdr:row>
      <xdr:rowOff>107632</xdr:rowOff>
    </xdr:from>
    <xdr:to>
      <xdr:col>41</xdr:col>
      <xdr:colOff>50800</xdr:colOff>
      <xdr:row>107</xdr:row>
      <xdr:rowOff>108775</xdr:rowOff>
    </xdr:to>
    <xdr:cxnSp macro="">
      <xdr:nvCxnSpPr>
        <xdr:cNvPr id="368" name="直線コネクタ 367">
          <a:extLst>
            <a:ext uri="{FF2B5EF4-FFF2-40B4-BE49-F238E27FC236}">
              <a16:creationId xmlns:a16="http://schemas.microsoft.com/office/drawing/2014/main" id="{F8D1B745-45A4-4EF7-9421-0181C6544282}"/>
            </a:ext>
          </a:extLst>
        </xdr:cNvPr>
        <xdr:cNvCxnSpPr/>
      </xdr:nvCxnSpPr>
      <xdr:spPr>
        <a:xfrm flipV="1">
          <a:off x="6286500" y="18450877"/>
          <a:ext cx="797560" cy="11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104</xdr:row>
      <xdr:rowOff>110952</xdr:rowOff>
    </xdr:from>
    <xdr:ext cx="469744" cy="259045"/>
    <xdr:sp macro="" textlink="">
      <xdr:nvSpPr>
        <xdr:cNvPr id="369" name="n_1aveValue【市民会館】&#10;一人当たり面積">
          <a:extLst>
            <a:ext uri="{FF2B5EF4-FFF2-40B4-BE49-F238E27FC236}">
              <a16:creationId xmlns:a16="http://schemas.microsoft.com/office/drawing/2014/main" id="{EDA2F6BB-7581-43FC-96A2-0829C3A94376}"/>
            </a:ext>
          </a:extLst>
        </xdr:cNvPr>
        <xdr:cNvSpPr txBox="1"/>
      </xdr:nvSpPr>
      <xdr:spPr>
        <a:xfrm>
          <a:off x="8454467" y="179417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104</xdr:row>
      <xdr:rowOff>108666</xdr:rowOff>
    </xdr:from>
    <xdr:ext cx="469744" cy="259045"/>
    <xdr:sp macro="" textlink="">
      <xdr:nvSpPr>
        <xdr:cNvPr id="370" name="n_2aveValue【市民会館】&#10;一人当たり面積">
          <a:extLst>
            <a:ext uri="{FF2B5EF4-FFF2-40B4-BE49-F238E27FC236}">
              <a16:creationId xmlns:a16="http://schemas.microsoft.com/office/drawing/2014/main" id="{CBBAA53D-04D2-46DB-9663-4DB50D68B105}"/>
            </a:ext>
          </a:extLst>
        </xdr:cNvPr>
        <xdr:cNvSpPr txBox="1"/>
      </xdr:nvSpPr>
      <xdr:spPr>
        <a:xfrm>
          <a:off x="7673417" y="179375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104</xdr:row>
      <xdr:rowOff>124668</xdr:rowOff>
    </xdr:from>
    <xdr:ext cx="469744" cy="259045"/>
    <xdr:sp macro="" textlink="">
      <xdr:nvSpPr>
        <xdr:cNvPr id="371" name="n_3aveValue【市民会館】&#10;一人当たり面積">
          <a:extLst>
            <a:ext uri="{FF2B5EF4-FFF2-40B4-BE49-F238E27FC236}">
              <a16:creationId xmlns:a16="http://schemas.microsoft.com/office/drawing/2014/main" id="{242FAE1F-7573-4B36-B8D7-39A796041C40}"/>
            </a:ext>
          </a:extLst>
        </xdr:cNvPr>
        <xdr:cNvSpPr txBox="1"/>
      </xdr:nvSpPr>
      <xdr:spPr>
        <a:xfrm>
          <a:off x="6866332" y="179573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104</xdr:row>
      <xdr:rowOff>164101</xdr:rowOff>
    </xdr:from>
    <xdr:ext cx="469744" cy="259045"/>
    <xdr:sp macro="" textlink="">
      <xdr:nvSpPr>
        <xdr:cNvPr id="372" name="n_4aveValue【市民会館】&#10;一人当たり面積">
          <a:extLst>
            <a:ext uri="{FF2B5EF4-FFF2-40B4-BE49-F238E27FC236}">
              <a16:creationId xmlns:a16="http://schemas.microsoft.com/office/drawing/2014/main" id="{A78D53EA-9C37-4F9E-AF4B-90E50FDB55C0}"/>
            </a:ext>
          </a:extLst>
        </xdr:cNvPr>
        <xdr:cNvSpPr txBox="1"/>
      </xdr:nvSpPr>
      <xdr:spPr>
        <a:xfrm>
          <a:off x="6068772" y="179987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107</xdr:row>
      <xdr:rowOff>148989</xdr:rowOff>
    </xdr:from>
    <xdr:ext cx="469744" cy="259045"/>
    <xdr:sp macro="" textlink="">
      <xdr:nvSpPr>
        <xdr:cNvPr id="373" name="n_2mainValue【市民会館】&#10;一人当たり面積">
          <a:extLst>
            <a:ext uri="{FF2B5EF4-FFF2-40B4-BE49-F238E27FC236}">
              <a16:creationId xmlns:a16="http://schemas.microsoft.com/office/drawing/2014/main" id="{F44C62CA-83B5-4ED6-BAA3-B40828FF0E77}"/>
            </a:ext>
          </a:extLst>
        </xdr:cNvPr>
        <xdr:cNvSpPr txBox="1"/>
      </xdr:nvSpPr>
      <xdr:spPr>
        <a:xfrm>
          <a:off x="7673417" y="184941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107</xdr:row>
      <xdr:rowOff>149559</xdr:rowOff>
    </xdr:from>
    <xdr:ext cx="469744" cy="259045"/>
    <xdr:sp macro="" textlink="">
      <xdr:nvSpPr>
        <xdr:cNvPr id="374" name="n_3mainValue【市民会館】&#10;一人当たり面積">
          <a:extLst>
            <a:ext uri="{FF2B5EF4-FFF2-40B4-BE49-F238E27FC236}">
              <a16:creationId xmlns:a16="http://schemas.microsoft.com/office/drawing/2014/main" id="{1E0B2A52-3411-4B86-8E32-F59F2D7E5140}"/>
            </a:ext>
          </a:extLst>
        </xdr:cNvPr>
        <xdr:cNvSpPr txBox="1"/>
      </xdr:nvSpPr>
      <xdr:spPr>
        <a:xfrm>
          <a:off x="6866332" y="184947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107</xdr:row>
      <xdr:rowOff>150702</xdr:rowOff>
    </xdr:from>
    <xdr:ext cx="469744" cy="259045"/>
    <xdr:sp macro="" textlink="">
      <xdr:nvSpPr>
        <xdr:cNvPr id="375" name="n_4mainValue【市民会館】&#10;一人当たり面積">
          <a:extLst>
            <a:ext uri="{FF2B5EF4-FFF2-40B4-BE49-F238E27FC236}">
              <a16:creationId xmlns:a16="http://schemas.microsoft.com/office/drawing/2014/main" id="{2AC1E284-F888-487A-917B-94573DFE1620}"/>
            </a:ext>
          </a:extLst>
        </xdr:cNvPr>
        <xdr:cNvSpPr txBox="1"/>
      </xdr:nvSpPr>
      <xdr:spPr>
        <a:xfrm>
          <a:off x="6068772" y="184958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376" name="正方形/長方形 375">
          <a:extLst>
            <a:ext uri="{FF2B5EF4-FFF2-40B4-BE49-F238E27FC236}">
              <a16:creationId xmlns:a16="http://schemas.microsoft.com/office/drawing/2014/main" id="{8BB8EBA7-2682-4573-9E7A-42111207663F}"/>
            </a:ext>
          </a:extLst>
        </xdr:cNvPr>
        <xdr:cNvSpPr/>
      </xdr:nvSpPr>
      <xdr:spPr>
        <a:xfrm>
          <a:off x="11203940" y="419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77" name="正方形/長方形 376">
          <a:extLst>
            <a:ext uri="{FF2B5EF4-FFF2-40B4-BE49-F238E27FC236}">
              <a16:creationId xmlns:a16="http://schemas.microsoft.com/office/drawing/2014/main" id="{9BAADA90-FE89-4FC6-B8D7-86FA6DEBC5BC}"/>
            </a:ext>
          </a:extLst>
        </xdr:cNvPr>
        <xdr:cNvSpPr/>
      </xdr:nvSpPr>
      <xdr:spPr>
        <a:xfrm>
          <a:off x="113157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78" name="正方形/長方形 377">
          <a:extLst>
            <a:ext uri="{FF2B5EF4-FFF2-40B4-BE49-F238E27FC236}">
              <a16:creationId xmlns:a16="http://schemas.microsoft.com/office/drawing/2014/main" id="{65FBECD7-48D5-48BC-B60B-9EA9474A65B8}"/>
            </a:ext>
          </a:extLst>
        </xdr:cNvPr>
        <xdr:cNvSpPr/>
      </xdr:nvSpPr>
      <xdr:spPr>
        <a:xfrm>
          <a:off x="113157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79" name="正方形/長方形 378">
          <a:extLst>
            <a:ext uri="{FF2B5EF4-FFF2-40B4-BE49-F238E27FC236}">
              <a16:creationId xmlns:a16="http://schemas.microsoft.com/office/drawing/2014/main" id="{059C84EE-ABC2-4F22-BBBE-90EDAE08E209}"/>
            </a:ext>
          </a:extLst>
        </xdr:cNvPr>
        <xdr:cNvSpPr/>
      </xdr:nvSpPr>
      <xdr:spPr>
        <a:xfrm>
          <a:off x="1223264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80" name="正方形/長方形 379">
          <a:extLst>
            <a:ext uri="{FF2B5EF4-FFF2-40B4-BE49-F238E27FC236}">
              <a16:creationId xmlns:a16="http://schemas.microsoft.com/office/drawing/2014/main" id="{25D2A983-3D00-4A99-80DD-40CC574E8D60}"/>
            </a:ext>
          </a:extLst>
        </xdr:cNvPr>
        <xdr:cNvSpPr/>
      </xdr:nvSpPr>
      <xdr:spPr>
        <a:xfrm>
          <a:off x="1223264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81" name="正方形/長方形 380">
          <a:extLst>
            <a:ext uri="{FF2B5EF4-FFF2-40B4-BE49-F238E27FC236}">
              <a16:creationId xmlns:a16="http://schemas.microsoft.com/office/drawing/2014/main" id="{9C9CC284-C0E2-40CD-9D9A-EDE6DBBBECEA}"/>
            </a:ext>
          </a:extLst>
        </xdr:cNvPr>
        <xdr:cNvSpPr/>
      </xdr:nvSpPr>
      <xdr:spPr>
        <a:xfrm>
          <a:off x="1326134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82" name="正方形/長方形 381">
          <a:extLst>
            <a:ext uri="{FF2B5EF4-FFF2-40B4-BE49-F238E27FC236}">
              <a16:creationId xmlns:a16="http://schemas.microsoft.com/office/drawing/2014/main" id="{EC965ED5-D973-4250-94AE-5CEADE07B360}"/>
            </a:ext>
          </a:extLst>
        </xdr:cNvPr>
        <xdr:cNvSpPr/>
      </xdr:nvSpPr>
      <xdr:spPr>
        <a:xfrm>
          <a:off x="1326134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83" name="正方形/長方形 382">
          <a:extLst>
            <a:ext uri="{FF2B5EF4-FFF2-40B4-BE49-F238E27FC236}">
              <a16:creationId xmlns:a16="http://schemas.microsoft.com/office/drawing/2014/main" id="{1C45B11D-DF50-45E0-9AC2-A006055369B0}"/>
            </a:ext>
          </a:extLst>
        </xdr:cNvPr>
        <xdr:cNvSpPr/>
      </xdr:nvSpPr>
      <xdr:spPr>
        <a:xfrm>
          <a:off x="11203940" y="533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384" name="テキスト ボックス 383">
          <a:extLst>
            <a:ext uri="{FF2B5EF4-FFF2-40B4-BE49-F238E27FC236}">
              <a16:creationId xmlns:a16="http://schemas.microsoft.com/office/drawing/2014/main" id="{8D960431-5F43-492E-86BA-88F71C8F2782}"/>
            </a:ext>
          </a:extLst>
        </xdr:cNvPr>
        <xdr:cNvSpPr txBox="1"/>
      </xdr:nvSpPr>
      <xdr:spPr>
        <a:xfrm>
          <a:off x="1116584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385" name="直線コネクタ 384">
          <a:extLst>
            <a:ext uri="{FF2B5EF4-FFF2-40B4-BE49-F238E27FC236}">
              <a16:creationId xmlns:a16="http://schemas.microsoft.com/office/drawing/2014/main" id="{1D172697-E12E-46B2-BD7A-2B2C176B35AC}"/>
            </a:ext>
          </a:extLst>
        </xdr:cNvPr>
        <xdr:cNvCxnSpPr/>
      </xdr:nvCxnSpPr>
      <xdr:spPr>
        <a:xfrm>
          <a:off x="11203940" y="762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386" name="テキスト ボックス 385">
          <a:extLst>
            <a:ext uri="{FF2B5EF4-FFF2-40B4-BE49-F238E27FC236}">
              <a16:creationId xmlns:a16="http://schemas.microsoft.com/office/drawing/2014/main" id="{7510E42C-DE8A-4054-91D3-4EB1E4D5787D}"/>
            </a:ext>
          </a:extLst>
        </xdr:cNvPr>
        <xdr:cNvSpPr txBox="1"/>
      </xdr:nvSpPr>
      <xdr:spPr>
        <a:xfrm>
          <a:off x="10801531" y="7475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387" name="直線コネクタ 386">
          <a:extLst>
            <a:ext uri="{FF2B5EF4-FFF2-40B4-BE49-F238E27FC236}">
              <a16:creationId xmlns:a16="http://schemas.microsoft.com/office/drawing/2014/main" id="{C618971A-AE79-4B07-A99E-D5DDCA4B5842}"/>
            </a:ext>
          </a:extLst>
        </xdr:cNvPr>
        <xdr:cNvCxnSpPr/>
      </xdr:nvCxnSpPr>
      <xdr:spPr>
        <a:xfrm>
          <a:off x="11203940" y="7297238"/>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388" name="テキスト ボックス 387">
          <a:extLst>
            <a:ext uri="{FF2B5EF4-FFF2-40B4-BE49-F238E27FC236}">
              <a16:creationId xmlns:a16="http://schemas.microsoft.com/office/drawing/2014/main" id="{33044387-C0E3-4E92-9C87-8E6C6169CF88}"/>
            </a:ext>
          </a:extLst>
        </xdr:cNvPr>
        <xdr:cNvSpPr txBox="1"/>
      </xdr:nvSpPr>
      <xdr:spPr>
        <a:xfrm>
          <a:off x="10801531" y="715311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389" name="直線コネクタ 388">
          <a:extLst>
            <a:ext uri="{FF2B5EF4-FFF2-40B4-BE49-F238E27FC236}">
              <a16:creationId xmlns:a16="http://schemas.microsoft.com/office/drawing/2014/main" id="{E752A964-E883-406F-925A-11B04D30A8B4}"/>
            </a:ext>
          </a:extLst>
        </xdr:cNvPr>
        <xdr:cNvCxnSpPr/>
      </xdr:nvCxnSpPr>
      <xdr:spPr>
        <a:xfrm>
          <a:off x="11203940" y="6964952"/>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390" name="テキスト ボックス 389">
          <a:extLst>
            <a:ext uri="{FF2B5EF4-FFF2-40B4-BE49-F238E27FC236}">
              <a16:creationId xmlns:a16="http://schemas.microsoft.com/office/drawing/2014/main" id="{9C69A395-60CC-4958-B468-67CE6A6038C1}"/>
            </a:ext>
          </a:extLst>
        </xdr:cNvPr>
        <xdr:cNvSpPr txBox="1"/>
      </xdr:nvSpPr>
      <xdr:spPr>
        <a:xfrm>
          <a:off x="10842791" y="682082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391" name="直線コネクタ 390">
          <a:extLst>
            <a:ext uri="{FF2B5EF4-FFF2-40B4-BE49-F238E27FC236}">
              <a16:creationId xmlns:a16="http://schemas.microsoft.com/office/drawing/2014/main" id="{707D45B4-DE95-436B-9B2B-9D6144846EF5}"/>
            </a:ext>
          </a:extLst>
        </xdr:cNvPr>
        <xdr:cNvCxnSpPr/>
      </xdr:nvCxnSpPr>
      <xdr:spPr>
        <a:xfrm>
          <a:off x="11203940" y="6642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392" name="テキスト ボックス 391">
          <a:extLst>
            <a:ext uri="{FF2B5EF4-FFF2-40B4-BE49-F238E27FC236}">
              <a16:creationId xmlns:a16="http://schemas.microsoft.com/office/drawing/2014/main" id="{9EA799A6-3EE7-47D4-97C5-203722E35418}"/>
            </a:ext>
          </a:extLst>
        </xdr:cNvPr>
        <xdr:cNvSpPr txBox="1"/>
      </xdr:nvSpPr>
      <xdr:spPr>
        <a:xfrm>
          <a:off x="1084279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393" name="直線コネクタ 392">
          <a:extLst>
            <a:ext uri="{FF2B5EF4-FFF2-40B4-BE49-F238E27FC236}">
              <a16:creationId xmlns:a16="http://schemas.microsoft.com/office/drawing/2014/main" id="{EDF38441-24DC-471C-B9CD-544B65DE9F69}"/>
            </a:ext>
          </a:extLst>
        </xdr:cNvPr>
        <xdr:cNvCxnSpPr/>
      </xdr:nvCxnSpPr>
      <xdr:spPr>
        <a:xfrm>
          <a:off x="11203940" y="6311809"/>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394" name="テキスト ボックス 393">
          <a:extLst>
            <a:ext uri="{FF2B5EF4-FFF2-40B4-BE49-F238E27FC236}">
              <a16:creationId xmlns:a16="http://schemas.microsoft.com/office/drawing/2014/main" id="{9E92F1D3-FA29-497F-9654-B15F9DC9D745}"/>
            </a:ext>
          </a:extLst>
        </xdr:cNvPr>
        <xdr:cNvSpPr txBox="1"/>
      </xdr:nvSpPr>
      <xdr:spPr>
        <a:xfrm>
          <a:off x="10842791" y="617530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395" name="直線コネクタ 394">
          <a:extLst>
            <a:ext uri="{FF2B5EF4-FFF2-40B4-BE49-F238E27FC236}">
              <a16:creationId xmlns:a16="http://schemas.microsoft.com/office/drawing/2014/main" id="{19F09C88-9E33-408F-9AAA-ECF9F9CFF173}"/>
            </a:ext>
          </a:extLst>
        </xdr:cNvPr>
        <xdr:cNvCxnSpPr/>
      </xdr:nvCxnSpPr>
      <xdr:spPr>
        <a:xfrm>
          <a:off x="11203940" y="5989048"/>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396" name="テキスト ボックス 395">
          <a:extLst>
            <a:ext uri="{FF2B5EF4-FFF2-40B4-BE49-F238E27FC236}">
              <a16:creationId xmlns:a16="http://schemas.microsoft.com/office/drawing/2014/main" id="{B4F51205-550A-4C87-95A3-031DC1B2DB8E}"/>
            </a:ext>
          </a:extLst>
        </xdr:cNvPr>
        <xdr:cNvSpPr txBox="1"/>
      </xdr:nvSpPr>
      <xdr:spPr>
        <a:xfrm>
          <a:off x="10842791" y="584873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397" name="直線コネクタ 396">
          <a:extLst>
            <a:ext uri="{FF2B5EF4-FFF2-40B4-BE49-F238E27FC236}">
              <a16:creationId xmlns:a16="http://schemas.microsoft.com/office/drawing/2014/main" id="{A08D2AE9-6136-4875-95C0-E99283EA3B47}"/>
            </a:ext>
          </a:extLst>
        </xdr:cNvPr>
        <xdr:cNvCxnSpPr/>
      </xdr:nvCxnSpPr>
      <xdr:spPr>
        <a:xfrm>
          <a:off x="11203940" y="5660572"/>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398" name="テキスト ボックス 397">
          <a:extLst>
            <a:ext uri="{FF2B5EF4-FFF2-40B4-BE49-F238E27FC236}">
              <a16:creationId xmlns:a16="http://schemas.microsoft.com/office/drawing/2014/main" id="{02A5E1AD-AFE3-476D-81AC-0733C21A973A}"/>
            </a:ext>
          </a:extLst>
        </xdr:cNvPr>
        <xdr:cNvSpPr txBox="1"/>
      </xdr:nvSpPr>
      <xdr:spPr>
        <a:xfrm>
          <a:off x="10905006" y="5516444"/>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399" name="直線コネクタ 398">
          <a:extLst>
            <a:ext uri="{FF2B5EF4-FFF2-40B4-BE49-F238E27FC236}">
              <a16:creationId xmlns:a16="http://schemas.microsoft.com/office/drawing/2014/main" id="{94E52C7C-57CA-441E-BCD5-B7B637009C99}"/>
            </a:ext>
          </a:extLst>
        </xdr:cNvPr>
        <xdr:cNvCxnSpPr/>
      </xdr:nvCxnSpPr>
      <xdr:spPr>
        <a:xfrm>
          <a:off x="11203940" y="533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400" name="【一般廃棄物処理施設】&#10;有形固定資産減価償却率グラフ枠">
          <a:extLst>
            <a:ext uri="{FF2B5EF4-FFF2-40B4-BE49-F238E27FC236}">
              <a16:creationId xmlns:a16="http://schemas.microsoft.com/office/drawing/2014/main" id="{948861AE-1DA5-4644-8396-76E2AA6FC0DA}"/>
            </a:ext>
          </a:extLst>
        </xdr:cNvPr>
        <xdr:cNvSpPr/>
      </xdr:nvSpPr>
      <xdr:spPr>
        <a:xfrm>
          <a:off x="11203940" y="533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125186</xdr:rowOff>
    </xdr:from>
    <xdr:to>
      <xdr:col>85</xdr:col>
      <xdr:colOff>126364</xdr:colOff>
      <xdr:row>42</xdr:row>
      <xdr:rowOff>92528</xdr:rowOff>
    </xdr:to>
    <xdr:cxnSp macro="">
      <xdr:nvCxnSpPr>
        <xdr:cNvPr id="401" name="直線コネクタ 400">
          <a:extLst>
            <a:ext uri="{FF2B5EF4-FFF2-40B4-BE49-F238E27FC236}">
              <a16:creationId xmlns:a16="http://schemas.microsoft.com/office/drawing/2014/main" id="{9A4FBAC8-B2D7-4D8B-9A60-6B4C66D98545}"/>
            </a:ext>
          </a:extLst>
        </xdr:cNvPr>
        <xdr:cNvCxnSpPr/>
      </xdr:nvCxnSpPr>
      <xdr:spPr>
        <a:xfrm flipV="1">
          <a:off x="14703424" y="5784941"/>
          <a:ext cx="0" cy="15122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96355</xdr:rowOff>
    </xdr:from>
    <xdr:ext cx="469744" cy="259045"/>
    <xdr:sp macro="" textlink="">
      <xdr:nvSpPr>
        <xdr:cNvPr id="402" name="【一般廃棄物処理施設】&#10;有形固定資産減価償却率最小値テキスト">
          <a:extLst>
            <a:ext uri="{FF2B5EF4-FFF2-40B4-BE49-F238E27FC236}">
              <a16:creationId xmlns:a16="http://schemas.microsoft.com/office/drawing/2014/main" id="{7856F8E5-A606-4033-AAB1-90763860E5C2}"/>
            </a:ext>
          </a:extLst>
        </xdr:cNvPr>
        <xdr:cNvSpPr txBox="1"/>
      </xdr:nvSpPr>
      <xdr:spPr>
        <a:xfrm>
          <a:off x="14742160" y="72934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92528</xdr:rowOff>
    </xdr:from>
    <xdr:to>
      <xdr:col>86</xdr:col>
      <xdr:colOff>25400</xdr:colOff>
      <xdr:row>42</xdr:row>
      <xdr:rowOff>92528</xdr:rowOff>
    </xdr:to>
    <xdr:cxnSp macro="">
      <xdr:nvCxnSpPr>
        <xdr:cNvPr id="403" name="直線コネクタ 402">
          <a:extLst>
            <a:ext uri="{FF2B5EF4-FFF2-40B4-BE49-F238E27FC236}">
              <a16:creationId xmlns:a16="http://schemas.microsoft.com/office/drawing/2014/main" id="{EC1CF428-5774-4F6A-99D7-2E03C6E42038}"/>
            </a:ext>
          </a:extLst>
        </xdr:cNvPr>
        <xdr:cNvCxnSpPr/>
      </xdr:nvCxnSpPr>
      <xdr:spPr>
        <a:xfrm>
          <a:off x="14611350" y="729723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71863</xdr:rowOff>
    </xdr:from>
    <xdr:ext cx="340478" cy="259045"/>
    <xdr:sp macro="" textlink="">
      <xdr:nvSpPr>
        <xdr:cNvPr id="404" name="【一般廃棄物処理施設】&#10;有形固定資産減価償却率最大値テキスト">
          <a:extLst>
            <a:ext uri="{FF2B5EF4-FFF2-40B4-BE49-F238E27FC236}">
              <a16:creationId xmlns:a16="http://schemas.microsoft.com/office/drawing/2014/main" id="{0A5F7F2A-8638-4D0E-8A6B-24B64121506E}"/>
            </a:ext>
          </a:extLst>
        </xdr:cNvPr>
        <xdr:cNvSpPr txBox="1"/>
      </xdr:nvSpPr>
      <xdr:spPr>
        <a:xfrm>
          <a:off x="14742160" y="555635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125186</xdr:rowOff>
    </xdr:from>
    <xdr:to>
      <xdr:col>86</xdr:col>
      <xdr:colOff>25400</xdr:colOff>
      <xdr:row>33</xdr:row>
      <xdr:rowOff>125186</xdr:rowOff>
    </xdr:to>
    <xdr:cxnSp macro="">
      <xdr:nvCxnSpPr>
        <xdr:cNvPr id="405" name="直線コネクタ 404">
          <a:extLst>
            <a:ext uri="{FF2B5EF4-FFF2-40B4-BE49-F238E27FC236}">
              <a16:creationId xmlns:a16="http://schemas.microsoft.com/office/drawing/2014/main" id="{16C883D5-D1B4-42F7-AFB0-8D87B8BC8B01}"/>
            </a:ext>
          </a:extLst>
        </xdr:cNvPr>
        <xdr:cNvCxnSpPr/>
      </xdr:nvCxnSpPr>
      <xdr:spPr>
        <a:xfrm>
          <a:off x="14611350" y="578494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9088</xdr:rowOff>
    </xdr:from>
    <xdr:ext cx="405111" cy="259045"/>
    <xdr:sp macro="" textlink="">
      <xdr:nvSpPr>
        <xdr:cNvPr id="406" name="【一般廃棄物処理施設】&#10;有形固定資産減価償却率平均値テキスト">
          <a:extLst>
            <a:ext uri="{FF2B5EF4-FFF2-40B4-BE49-F238E27FC236}">
              <a16:creationId xmlns:a16="http://schemas.microsoft.com/office/drawing/2014/main" id="{05621D82-13AC-4F80-9C72-1C63F4B02193}"/>
            </a:ext>
          </a:extLst>
        </xdr:cNvPr>
        <xdr:cNvSpPr txBox="1"/>
      </xdr:nvSpPr>
      <xdr:spPr>
        <a:xfrm>
          <a:off x="14742160" y="635464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157661</xdr:rowOff>
    </xdr:from>
    <xdr:to>
      <xdr:col>85</xdr:col>
      <xdr:colOff>177800</xdr:colOff>
      <xdr:row>38</xdr:row>
      <xdr:rowOff>87812</xdr:rowOff>
    </xdr:to>
    <xdr:sp macro="" textlink="">
      <xdr:nvSpPr>
        <xdr:cNvPr id="407" name="フローチャート: 判断 406">
          <a:extLst>
            <a:ext uri="{FF2B5EF4-FFF2-40B4-BE49-F238E27FC236}">
              <a16:creationId xmlns:a16="http://schemas.microsoft.com/office/drawing/2014/main" id="{4530C3AA-08E5-43C0-86B6-0AAC50E2830D}"/>
            </a:ext>
          </a:extLst>
        </xdr:cNvPr>
        <xdr:cNvSpPr/>
      </xdr:nvSpPr>
      <xdr:spPr>
        <a:xfrm>
          <a:off x="14649450" y="6503216"/>
          <a:ext cx="97790" cy="103506"/>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38</xdr:row>
      <xdr:rowOff>17235</xdr:rowOff>
    </xdr:from>
    <xdr:to>
      <xdr:col>81</xdr:col>
      <xdr:colOff>101600</xdr:colOff>
      <xdr:row>38</xdr:row>
      <xdr:rowOff>118835</xdr:rowOff>
    </xdr:to>
    <xdr:sp macro="" textlink="">
      <xdr:nvSpPr>
        <xdr:cNvPr id="408" name="フローチャート: 判断 407">
          <a:extLst>
            <a:ext uri="{FF2B5EF4-FFF2-40B4-BE49-F238E27FC236}">
              <a16:creationId xmlns:a16="http://schemas.microsoft.com/office/drawing/2014/main" id="{A89BA562-5D5D-4949-829E-F19029A7079D}"/>
            </a:ext>
          </a:extLst>
        </xdr:cNvPr>
        <xdr:cNvSpPr/>
      </xdr:nvSpPr>
      <xdr:spPr>
        <a:xfrm>
          <a:off x="13887450" y="6536145"/>
          <a:ext cx="9779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151130</xdr:rowOff>
    </xdr:from>
    <xdr:to>
      <xdr:col>76</xdr:col>
      <xdr:colOff>165100</xdr:colOff>
      <xdr:row>38</xdr:row>
      <xdr:rowOff>81280</xdr:rowOff>
    </xdr:to>
    <xdr:sp macro="" textlink="">
      <xdr:nvSpPr>
        <xdr:cNvPr id="409" name="フローチャート: 判断 408">
          <a:extLst>
            <a:ext uri="{FF2B5EF4-FFF2-40B4-BE49-F238E27FC236}">
              <a16:creationId xmlns:a16="http://schemas.microsoft.com/office/drawing/2014/main" id="{0381B0B2-0B3A-4A76-B3E2-4F595759631A}"/>
            </a:ext>
          </a:extLst>
        </xdr:cNvPr>
        <xdr:cNvSpPr/>
      </xdr:nvSpPr>
      <xdr:spPr>
        <a:xfrm>
          <a:off x="13089890" y="6494780"/>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38</xdr:row>
      <xdr:rowOff>49893</xdr:rowOff>
    </xdr:from>
    <xdr:to>
      <xdr:col>72</xdr:col>
      <xdr:colOff>38100</xdr:colOff>
      <xdr:row>38</xdr:row>
      <xdr:rowOff>151493</xdr:rowOff>
    </xdr:to>
    <xdr:sp macro="" textlink="">
      <xdr:nvSpPr>
        <xdr:cNvPr id="410" name="フローチャート: 判断 409">
          <a:extLst>
            <a:ext uri="{FF2B5EF4-FFF2-40B4-BE49-F238E27FC236}">
              <a16:creationId xmlns:a16="http://schemas.microsoft.com/office/drawing/2014/main" id="{0F4F571C-FF4E-4AFF-BFB6-622C31075A5C}"/>
            </a:ext>
          </a:extLst>
        </xdr:cNvPr>
        <xdr:cNvSpPr/>
      </xdr:nvSpPr>
      <xdr:spPr>
        <a:xfrm>
          <a:off x="12303760" y="6568803"/>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38</xdr:row>
      <xdr:rowOff>93980</xdr:rowOff>
    </xdr:from>
    <xdr:to>
      <xdr:col>67</xdr:col>
      <xdr:colOff>101600</xdr:colOff>
      <xdr:row>39</xdr:row>
      <xdr:rowOff>24130</xdr:rowOff>
    </xdr:to>
    <xdr:sp macro="" textlink="">
      <xdr:nvSpPr>
        <xdr:cNvPr id="411" name="フローチャート: 判断 410">
          <a:extLst>
            <a:ext uri="{FF2B5EF4-FFF2-40B4-BE49-F238E27FC236}">
              <a16:creationId xmlns:a16="http://schemas.microsoft.com/office/drawing/2014/main" id="{78638394-829D-44B0-A49C-32492B6932F5}"/>
            </a:ext>
          </a:extLst>
        </xdr:cNvPr>
        <xdr:cNvSpPr/>
      </xdr:nvSpPr>
      <xdr:spPr>
        <a:xfrm>
          <a:off x="11487150" y="6612890"/>
          <a:ext cx="9779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12" name="テキスト ボックス 411">
          <a:extLst>
            <a:ext uri="{FF2B5EF4-FFF2-40B4-BE49-F238E27FC236}">
              <a16:creationId xmlns:a16="http://schemas.microsoft.com/office/drawing/2014/main" id="{1BEA42BC-26E2-4347-B541-137AB1723F47}"/>
            </a:ext>
          </a:extLst>
        </xdr:cNvPr>
        <xdr:cNvSpPr txBox="1"/>
      </xdr:nvSpPr>
      <xdr:spPr>
        <a:xfrm>
          <a:off x="145326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13" name="テキスト ボックス 412">
          <a:extLst>
            <a:ext uri="{FF2B5EF4-FFF2-40B4-BE49-F238E27FC236}">
              <a16:creationId xmlns:a16="http://schemas.microsoft.com/office/drawing/2014/main" id="{5FB39C3D-F893-44DA-A4A6-06CF548B2AC5}"/>
            </a:ext>
          </a:extLst>
        </xdr:cNvPr>
        <xdr:cNvSpPr txBox="1"/>
      </xdr:nvSpPr>
      <xdr:spPr>
        <a:xfrm>
          <a:off x="137706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14" name="テキスト ボックス 413">
          <a:extLst>
            <a:ext uri="{FF2B5EF4-FFF2-40B4-BE49-F238E27FC236}">
              <a16:creationId xmlns:a16="http://schemas.microsoft.com/office/drawing/2014/main" id="{F69797A2-6257-49B2-B85A-F236C69A94F6}"/>
            </a:ext>
          </a:extLst>
        </xdr:cNvPr>
        <xdr:cNvSpPr txBox="1"/>
      </xdr:nvSpPr>
      <xdr:spPr>
        <a:xfrm>
          <a:off x="129730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15" name="テキスト ボックス 414">
          <a:extLst>
            <a:ext uri="{FF2B5EF4-FFF2-40B4-BE49-F238E27FC236}">
              <a16:creationId xmlns:a16="http://schemas.microsoft.com/office/drawing/2014/main" id="{4CEF4033-D284-4E34-AD30-9DFC169D4C2D}"/>
            </a:ext>
          </a:extLst>
        </xdr:cNvPr>
        <xdr:cNvSpPr txBox="1"/>
      </xdr:nvSpPr>
      <xdr:spPr>
        <a:xfrm>
          <a:off x="121754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16" name="テキスト ボックス 415">
          <a:extLst>
            <a:ext uri="{FF2B5EF4-FFF2-40B4-BE49-F238E27FC236}">
              <a16:creationId xmlns:a16="http://schemas.microsoft.com/office/drawing/2014/main" id="{D6873B27-4FCA-4EF2-8001-9C9D94578310}"/>
            </a:ext>
          </a:extLst>
        </xdr:cNvPr>
        <xdr:cNvSpPr txBox="1"/>
      </xdr:nvSpPr>
      <xdr:spPr>
        <a:xfrm>
          <a:off x="113703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40</xdr:row>
      <xdr:rowOff>116840</xdr:rowOff>
    </xdr:from>
    <xdr:to>
      <xdr:col>85</xdr:col>
      <xdr:colOff>177800</xdr:colOff>
      <xdr:row>41</xdr:row>
      <xdr:rowOff>46990</xdr:rowOff>
    </xdr:to>
    <xdr:sp macro="" textlink="">
      <xdr:nvSpPr>
        <xdr:cNvPr id="417" name="楕円 416">
          <a:extLst>
            <a:ext uri="{FF2B5EF4-FFF2-40B4-BE49-F238E27FC236}">
              <a16:creationId xmlns:a16="http://schemas.microsoft.com/office/drawing/2014/main" id="{4B8910E9-0952-406A-8A87-2B6B1BFAE36F}"/>
            </a:ext>
          </a:extLst>
        </xdr:cNvPr>
        <xdr:cNvSpPr/>
      </xdr:nvSpPr>
      <xdr:spPr>
        <a:xfrm>
          <a:off x="14649450" y="6974840"/>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40</xdr:row>
      <xdr:rowOff>95267</xdr:rowOff>
    </xdr:from>
    <xdr:ext cx="405111" cy="259045"/>
    <xdr:sp macro="" textlink="">
      <xdr:nvSpPr>
        <xdr:cNvPr id="418" name="【一般廃棄物処理施設】&#10;有形固定資産減価償却率該当値テキスト">
          <a:extLst>
            <a:ext uri="{FF2B5EF4-FFF2-40B4-BE49-F238E27FC236}">
              <a16:creationId xmlns:a16="http://schemas.microsoft.com/office/drawing/2014/main" id="{8B0BDE46-6B58-4C91-81C5-E422A77C60D7}"/>
            </a:ext>
          </a:extLst>
        </xdr:cNvPr>
        <xdr:cNvSpPr txBox="1"/>
      </xdr:nvSpPr>
      <xdr:spPr>
        <a:xfrm>
          <a:off x="14742160" y="69494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40</xdr:row>
      <xdr:rowOff>108676</xdr:rowOff>
    </xdr:from>
    <xdr:to>
      <xdr:col>81</xdr:col>
      <xdr:colOff>101600</xdr:colOff>
      <xdr:row>41</xdr:row>
      <xdr:rowOff>38826</xdr:rowOff>
    </xdr:to>
    <xdr:sp macro="" textlink="">
      <xdr:nvSpPr>
        <xdr:cNvPr id="419" name="楕円 418">
          <a:extLst>
            <a:ext uri="{FF2B5EF4-FFF2-40B4-BE49-F238E27FC236}">
              <a16:creationId xmlns:a16="http://schemas.microsoft.com/office/drawing/2014/main" id="{191B236E-7565-4BD4-A581-78442B7BB89C}"/>
            </a:ext>
          </a:extLst>
        </xdr:cNvPr>
        <xdr:cNvSpPr/>
      </xdr:nvSpPr>
      <xdr:spPr>
        <a:xfrm>
          <a:off x="13887450" y="6964771"/>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40</xdr:row>
      <xdr:rowOff>159476</xdr:rowOff>
    </xdr:from>
    <xdr:to>
      <xdr:col>85</xdr:col>
      <xdr:colOff>127000</xdr:colOff>
      <xdr:row>40</xdr:row>
      <xdr:rowOff>167640</xdr:rowOff>
    </xdr:to>
    <xdr:cxnSp macro="">
      <xdr:nvCxnSpPr>
        <xdr:cNvPr id="420" name="直線コネクタ 419">
          <a:extLst>
            <a:ext uri="{FF2B5EF4-FFF2-40B4-BE49-F238E27FC236}">
              <a16:creationId xmlns:a16="http://schemas.microsoft.com/office/drawing/2014/main" id="{13C7AA7E-F508-421A-ACEA-64B7FFAD9696}"/>
            </a:ext>
          </a:extLst>
        </xdr:cNvPr>
        <xdr:cNvCxnSpPr/>
      </xdr:nvCxnSpPr>
      <xdr:spPr>
        <a:xfrm>
          <a:off x="13942060" y="7019381"/>
          <a:ext cx="762000" cy="100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40</xdr:row>
      <xdr:rowOff>84183</xdr:rowOff>
    </xdr:from>
    <xdr:to>
      <xdr:col>76</xdr:col>
      <xdr:colOff>165100</xdr:colOff>
      <xdr:row>41</xdr:row>
      <xdr:rowOff>14333</xdr:rowOff>
    </xdr:to>
    <xdr:sp macro="" textlink="">
      <xdr:nvSpPr>
        <xdr:cNvPr id="421" name="楕円 420">
          <a:extLst>
            <a:ext uri="{FF2B5EF4-FFF2-40B4-BE49-F238E27FC236}">
              <a16:creationId xmlns:a16="http://schemas.microsoft.com/office/drawing/2014/main" id="{5B7B3950-DC93-4401-8839-DB8B6F93F9B1}"/>
            </a:ext>
          </a:extLst>
        </xdr:cNvPr>
        <xdr:cNvSpPr/>
      </xdr:nvSpPr>
      <xdr:spPr>
        <a:xfrm>
          <a:off x="13089890" y="6944088"/>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40</xdr:row>
      <xdr:rowOff>134983</xdr:rowOff>
    </xdr:from>
    <xdr:to>
      <xdr:col>81</xdr:col>
      <xdr:colOff>50800</xdr:colOff>
      <xdr:row>40</xdr:row>
      <xdr:rowOff>159476</xdr:rowOff>
    </xdr:to>
    <xdr:cxnSp macro="">
      <xdr:nvCxnSpPr>
        <xdr:cNvPr id="422" name="直線コネクタ 421">
          <a:extLst>
            <a:ext uri="{FF2B5EF4-FFF2-40B4-BE49-F238E27FC236}">
              <a16:creationId xmlns:a16="http://schemas.microsoft.com/office/drawing/2014/main" id="{58A0A095-6974-45E4-A928-2B4EF4054B73}"/>
            </a:ext>
          </a:extLst>
        </xdr:cNvPr>
        <xdr:cNvCxnSpPr/>
      </xdr:nvCxnSpPr>
      <xdr:spPr>
        <a:xfrm>
          <a:off x="13144500" y="6989173"/>
          <a:ext cx="797560" cy="302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40</xdr:row>
      <xdr:rowOff>27033</xdr:rowOff>
    </xdr:from>
    <xdr:to>
      <xdr:col>72</xdr:col>
      <xdr:colOff>38100</xdr:colOff>
      <xdr:row>40</xdr:row>
      <xdr:rowOff>128633</xdr:rowOff>
    </xdr:to>
    <xdr:sp macro="" textlink="">
      <xdr:nvSpPr>
        <xdr:cNvPr id="423" name="楕円 422">
          <a:extLst>
            <a:ext uri="{FF2B5EF4-FFF2-40B4-BE49-F238E27FC236}">
              <a16:creationId xmlns:a16="http://schemas.microsoft.com/office/drawing/2014/main" id="{29A0F9DC-35B2-4C02-A36B-3F261776148C}"/>
            </a:ext>
          </a:extLst>
        </xdr:cNvPr>
        <xdr:cNvSpPr/>
      </xdr:nvSpPr>
      <xdr:spPr>
        <a:xfrm>
          <a:off x="12303760" y="6883128"/>
          <a:ext cx="7874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40</xdr:row>
      <xdr:rowOff>77833</xdr:rowOff>
    </xdr:from>
    <xdr:to>
      <xdr:col>76</xdr:col>
      <xdr:colOff>114300</xdr:colOff>
      <xdr:row>40</xdr:row>
      <xdr:rowOff>134983</xdr:rowOff>
    </xdr:to>
    <xdr:cxnSp macro="">
      <xdr:nvCxnSpPr>
        <xdr:cNvPr id="424" name="直線コネクタ 423">
          <a:extLst>
            <a:ext uri="{FF2B5EF4-FFF2-40B4-BE49-F238E27FC236}">
              <a16:creationId xmlns:a16="http://schemas.microsoft.com/office/drawing/2014/main" id="{84D5D47F-3513-4EA3-8B7D-9CE71377CBF8}"/>
            </a:ext>
          </a:extLst>
        </xdr:cNvPr>
        <xdr:cNvCxnSpPr/>
      </xdr:nvCxnSpPr>
      <xdr:spPr>
        <a:xfrm>
          <a:off x="12346940" y="6935833"/>
          <a:ext cx="797560" cy="53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40</xdr:row>
      <xdr:rowOff>30299</xdr:rowOff>
    </xdr:from>
    <xdr:to>
      <xdr:col>67</xdr:col>
      <xdr:colOff>101600</xdr:colOff>
      <xdr:row>40</xdr:row>
      <xdr:rowOff>131899</xdr:rowOff>
    </xdr:to>
    <xdr:sp macro="" textlink="">
      <xdr:nvSpPr>
        <xdr:cNvPr id="425" name="楕円 424">
          <a:extLst>
            <a:ext uri="{FF2B5EF4-FFF2-40B4-BE49-F238E27FC236}">
              <a16:creationId xmlns:a16="http://schemas.microsoft.com/office/drawing/2014/main" id="{7FBDBAA8-8412-4D0A-BD80-3D72AAE28777}"/>
            </a:ext>
          </a:extLst>
        </xdr:cNvPr>
        <xdr:cNvSpPr/>
      </xdr:nvSpPr>
      <xdr:spPr>
        <a:xfrm>
          <a:off x="11487150" y="6886394"/>
          <a:ext cx="9779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40</xdr:row>
      <xdr:rowOff>77833</xdr:rowOff>
    </xdr:from>
    <xdr:to>
      <xdr:col>71</xdr:col>
      <xdr:colOff>177800</xdr:colOff>
      <xdr:row>40</xdr:row>
      <xdr:rowOff>81099</xdr:rowOff>
    </xdr:to>
    <xdr:cxnSp macro="">
      <xdr:nvCxnSpPr>
        <xdr:cNvPr id="426" name="直線コネクタ 425">
          <a:extLst>
            <a:ext uri="{FF2B5EF4-FFF2-40B4-BE49-F238E27FC236}">
              <a16:creationId xmlns:a16="http://schemas.microsoft.com/office/drawing/2014/main" id="{D6A8E3BF-4197-4AF6-9A4F-4AE5FF2607E5}"/>
            </a:ext>
          </a:extLst>
        </xdr:cNvPr>
        <xdr:cNvCxnSpPr/>
      </xdr:nvCxnSpPr>
      <xdr:spPr>
        <a:xfrm flipV="1">
          <a:off x="11541760" y="6935833"/>
          <a:ext cx="805180" cy="51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36</xdr:row>
      <xdr:rowOff>135363</xdr:rowOff>
    </xdr:from>
    <xdr:ext cx="405111" cy="259045"/>
    <xdr:sp macro="" textlink="">
      <xdr:nvSpPr>
        <xdr:cNvPr id="427" name="n_1aveValue【一般廃棄物処理施設】&#10;有形固定資産減価償却率">
          <a:extLst>
            <a:ext uri="{FF2B5EF4-FFF2-40B4-BE49-F238E27FC236}">
              <a16:creationId xmlns:a16="http://schemas.microsoft.com/office/drawing/2014/main" id="{CEFAB907-780A-4F9C-B070-003DB2984CAB}"/>
            </a:ext>
          </a:extLst>
        </xdr:cNvPr>
        <xdr:cNvSpPr txBox="1"/>
      </xdr:nvSpPr>
      <xdr:spPr>
        <a:xfrm>
          <a:off x="13738234" y="63037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36</xdr:row>
      <xdr:rowOff>97807</xdr:rowOff>
    </xdr:from>
    <xdr:ext cx="405111" cy="259045"/>
    <xdr:sp macro="" textlink="">
      <xdr:nvSpPr>
        <xdr:cNvPr id="428" name="n_2aveValue【一般廃棄物処理施設】&#10;有形固定資産減価償却率">
          <a:extLst>
            <a:ext uri="{FF2B5EF4-FFF2-40B4-BE49-F238E27FC236}">
              <a16:creationId xmlns:a16="http://schemas.microsoft.com/office/drawing/2014/main" id="{B932ED79-DEB2-49C1-AA4B-BF84DD227CAA}"/>
            </a:ext>
          </a:extLst>
        </xdr:cNvPr>
        <xdr:cNvSpPr txBox="1"/>
      </xdr:nvSpPr>
      <xdr:spPr>
        <a:xfrm>
          <a:off x="12957184" y="62661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36</xdr:row>
      <xdr:rowOff>168020</xdr:rowOff>
    </xdr:from>
    <xdr:ext cx="405111" cy="259045"/>
    <xdr:sp macro="" textlink="">
      <xdr:nvSpPr>
        <xdr:cNvPr id="429" name="n_3aveValue【一般廃棄物処理施設】&#10;有形固定資産減価償却率">
          <a:extLst>
            <a:ext uri="{FF2B5EF4-FFF2-40B4-BE49-F238E27FC236}">
              <a16:creationId xmlns:a16="http://schemas.microsoft.com/office/drawing/2014/main" id="{50CB231A-FB46-4599-A5B4-6CAE336EEB41}"/>
            </a:ext>
          </a:extLst>
        </xdr:cNvPr>
        <xdr:cNvSpPr txBox="1"/>
      </xdr:nvSpPr>
      <xdr:spPr>
        <a:xfrm>
          <a:off x="12171054" y="63440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37</xdr:row>
      <xdr:rowOff>40657</xdr:rowOff>
    </xdr:from>
    <xdr:ext cx="405111" cy="259045"/>
    <xdr:sp macro="" textlink="">
      <xdr:nvSpPr>
        <xdr:cNvPr id="430" name="n_4aveValue【一般廃棄物処理施設】&#10;有形固定資産減価償却率">
          <a:extLst>
            <a:ext uri="{FF2B5EF4-FFF2-40B4-BE49-F238E27FC236}">
              <a16:creationId xmlns:a16="http://schemas.microsoft.com/office/drawing/2014/main" id="{DFBF2460-19BB-4C8A-87C1-ADAC4C251FF9}"/>
            </a:ext>
          </a:extLst>
        </xdr:cNvPr>
        <xdr:cNvSpPr txBox="1"/>
      </xdr:nvSpPr>
      <xdr:spPr>
        <a:xfrm>
          <a:off x="11354444" y="63843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41</xdr:row>
      <xdr:rowOff>29953</xdr:rowOff>
    </xdr:from>
    <xdr:ext cx="405111" cy="259045"/>
    <xdr:sp macro="" textlink="">
      <xdr:nvSpPr>
        <xdr:cNvPr id="431" name="n_1mainValue【一般廃棄物処理施設】&#10;有形固定資産減価償却率">
          <a:extLst>
            <a:ext uri="{FF2B5EF4-FFF2-40B4-BE49-F238E27FC236}">
              <a16:creationId xmlns:a16="http://schemas.microsoft.com/office/drawing/2014/main" id="{793481D5-3DE7-4AC2-AD7E-7E353D8DE983}"/>
            </a:ext>
          </a:extLst>
        </xdr:cNvPr>
        <xdr:cNvSpPr txBox="1"/>
      </xdr:nvSpPr>
      <xdr:spPr>
        <a:xfrm>
          <a:off x="13738234" y="70574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41</xdr:row>
      <xdr:rowOff>5460</xdr:rowOff>
    </xdr:from>
    <xdr:ext cx="405111" cy="259045"/>
    <xdr:sp macro="" textlink="">
      <xdr:nvSpPr>
        <xdr:cNvPr id="432" name="n_2mainValue【一般廃棄物処理施設】&#10;有形固定資産減価償却率">
          <a:extLst>
            <a:ext uri="{FF2B5EF4-FFF2-40B4-BE49-F238E27FC236}">
              <a16:creationId xmlns:a16="http://schemas.microsoft.com/office/drawing/2014/main" id="{4DBBF034-DAAA-4686-AA30-38204692A41F}"/>
            </a:ext>
          </a:extLst>
        </xdr:cNvPr>
        <xdr:cNvSpPr txBox="1"/>
      </xdr:nvSpPr>
      <xdr:spPr>
        <a:xfrm>
          <a:off x="12957184" y="70368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40</xdr:row>
      <xdr:rowOff>119760</xdr:rowOff>
    </xdr:from>
    <xdr:ext cx="405111" cy="259045"/>
    <xdr:sp macro="" textlink="">
      <xdr:nvSpPr>
        <xdr:cNvPr id="433" name="n_3mainValue【一般廃棄物処理施設】&#10;有形固定資産減価償却率">
          <a:extLst>
            <a:ext uri="{FF2B5EF4-FFF2-40B4-BE49-F238E27FC236}">
              <a16:creationId xmlns:a16="http://schemas.microsoft.com/office/drawing/2014/main" id="{19B077F3-9C67-4A0F-9DBE-32F8DF6C54A7}"/>
            </a:ext>
          </a:extLst>
        </xdr:cNvPr>
        <xdr:cNvSpPr txBox="1"/>
      </xdr:nvSpPr>
      <xdr:spPr>
        <a:xfrm>
          <a:off x="12171054" y="69796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40</xdr:row>
      <xdr:rowOff>123026</xdr:rowOff>
    </xdr:from>
    <xdr:ext cx="405111" cy="259045"/>
    <xdr:sp macro="" textlink="">
      <xdr:nvSpPr>
        <xdr:cNvPr id="434" name="n_4mainValue【一般廃棄物処理施設】&#10;有形固定資産減価償却率">
          <a:extLst>
            <a:ext uri="{FF2B5EF4-FFF2-40B4-BE49-F238E27FC236}">
              <a16:creationId xmlns:a16="http://schemas.microsoft.com/office/drawing/2014/main" id="{F63373C2-E89C-4ED9-AD78-4CD3BDE07338}"/>
            </a:ext>
          </a:extLst>
        </xdr:cNvPr>
        <xdr:cNvSpPr txBox="1"/>
      </xdr:nvSpPr>
      <xdr:spPr>
        <a:xfrm>
          <a:off x="11354444" y="69829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35" name="正方形/長方形 434">
          <a:extLst>
            <a:ext uri="{FF2B5EF4-FFF2-40B4-BE49-F238E27FC236}">
              <a16:creationId xmlns:a16="http://schemas.microsoft.com/office/drawing/2014/main" id="{7F7CB85F-7976-4B65-89DB-8FE8A6EB60B8}"/>
            </a:ext>
          </a:extLst>
        </xdr:cNvPr>
        <xdr:cNvSpPr/>
      </xdr:nvSpPr>
      <xdr:spPr>
        <a:xfrm>
          <a:off x="16459200" y="419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36" name="正方形/長方形 435">
          <a:extLst>
            <a:ext uri="{FF2B5EF4-FFF2-40B4-BE49-F238E27FC236}">
              <a16:creationId xmlns:a16="http://schemas.microsoft.com/office/drawing/2014/main" id="{5ADC887D-B278-4EFB-B529-32C177623560}"/>
            </a:ext>
          </a:extLst>
        </xdr:cNvPr>
        <xdr:cNvSpPr/>
      </xdr:nvSpPr>
      <xdr:spPr>
        <a:xfrm>
          <a:off x="1659001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37" name="正方形/長方形 436">
          <a:extLst>
            <a:ext uri="{FF2B5EF4-FFF2-40B4-BE49-F238E27FC236}">
              <a16:creationId xmlns:a16="http://schemas.microsoft.com/office/drawing/2014/main" id="{8DFE6D0E-D796-42D5-AC90-CCA62951D390}"/>
            </a:ext>
          </a:extLst>
        </xdr:cNvPr>
        <xdr:cNvSpPr/>
      </xdr:nvSpPr>
      <xdr:spPr>
        <a:xfrm>
          <a:off x="1659001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38" name="正方形/長方形 437">
          <a:extLst>
            <a:ext uri="{FF2B5EF4-FFF2-40B4-BE49-F238E27FC236}">
              <a16:creationId xmlns:a16="http://schemas.microsoft.com/office/drawing/2014/main" id="{4A42CDFB-A753-4975-A0BA-DB85CC5018D8}"/>
            </a:ext>
          </a:extLst>
        </xdr:cNvPr>
        <xdr:cNvSpPr/>
      </xdr:nvSpPr>
      <xdr:spPr>
        <a:xfrm>
          <a:off x="174879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39" name="正方形/長方形 438">
          <a:extLst>
            <a:ext uri="{FF2B5EF4-FFF2-40B4-BE49-F238E27FC236}">
              <a16:creationId xmlns:a16="http://schemas.microsoft.com/office/drawing/2014/main" id="{A94F1219-3001-4636-B111-F3396EFEB380}"/>
            </a:ext>
          </a:extLst>
        </xdr:cNvPr>
        <xdr:cNvSpPr/>
      </xdr:nvSpPr>
      <xdr:spPr>
        <a:xfrm>
          <a:off x="174879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82,058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40" name="正方形/長方形 439">
          <a:extLst>
            <a:ext uri="{FF2B5EF4-FFF2-40B4-BE49-F238E27FC236}">
              <a16:creationId xmlns:a16="http://schemas.microsoft.com/office/drawing/2014/main" id="{5B54BF5E-EB83-4181-A1CD-EFFC4BF49C62}"/>
            </a:ext>
          </a:extLst>
        </xdr:cNvPr>
        <xdr:cNvSpPr/>
      </xdr:nvSpPr>
      <xdr:spPr>
        <a:xfrm>
          <a:off x="185166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41" name="正方形/長方形 440">
          <a:extLst>
            <a:ext uri="{FF2B5EF4-FFF2-40B4-BE49-F238E27FC236}">
              <a16:creationId xmlns:a16="http://schemas.microsoft.com/office/drawing/2014/main" id="{3CB37CB2-FA40-4C37-9985-BA22CFEFCDD3}"/>
            </a:ext>
          </a:extLst>
        </xdr:cNvPr>
        <xdr:cNvSpPr/>
      </xdr:nvSpPr>
      <xdr:spPr>
        <a:xfrm>
          <a:off x="185166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84,248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42" name="正方形/長方形 441">
          <a:extLst>
            <a:ext uri="{FF2B5EF4-FFF2-40B4-BE49-F238E27FC236}">
              <a16:creationId xmlns:a16="http://schemas.microsoft.com/office/drawing/2014/main" id="{E75950A0-3603-4A93-BC90-FD728073EB1B}"/>
            </a:ext>
          </a:extLst>
        </xdr:cNvPr>
        <xdr:cNvSpPr/>
      </xdr:nvSpPr>
      <xdr:spPr>
        <a:xfrm>
          <a:off x="16459200" y="533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43" name="テキスト ボックス 442">
          <a:extLst>
            <a:ext uri="{FF2B5EF4-FFF2-40B4-BE49-F238E27FC236}">
              <a16:creationId xmlns:a16="http://schemas.microsoft.com/office/drawing/2014/main" id="{275E209D-F0B2-4B51-8627-7C98BD549D5F}"/>
            </a:ext>
          </a:extLst>
        </xdr:cNvPr>
        <xdr:cNvSpPr txBox="1"/>
      </xdr:nvSpPr>
      <xdr:spPr>
        <a:xfrm>
          <a:off x="1644015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44" name="直線コネクタ 443">
          <a:extLst>
            <a:ext uri="{FF2B5EF4-FFF2-40B4-BE49-F238E27FC236}">
              <a16:creationId xmlns:a16="http://schemas.microsoft.com/office/drawing/2014/main" id="{D366C6D2-1760-4923-9B2C-CD11F32F93DB}"/>
            </a:ext>
          </a:extLst>
        </xdr:cNvPr>
        <xdr:cNvCxnSpPr/>
      </xdr:nvCxnSpPr>
      <xdr:spPr>
        <a:xfrm>
          <a:off x="16459200" y="762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19050</xdr:rowOff>
    </xdr:from>
    <xdr:to>
      <xdr:col>120</xdr:col>
      <xdr:colOff>114300</xdr:colOff>
      <xdr:row>41</xdr:row>
      <xdr:rowOff>19050</xdr:rowOff>
    </xdr:to>
    <xdr:cxnSp macro="">
      <xdr:nvCxnSpPr>
        <xdr:cNvPr id="445" name="直線コネクタ 444">
          <a:extLst>
            <a:ext uri="{FF2B5EF4-FFF2-40B4-BE49-F238E27FC236}">
              <a16:creationId xmlns:a16="http://schemas.microsoft.com/office/drawing/2014/main" id="{828D8780-733A-485E-A5DE-42D015E657DA}"/>
            </a:ext>
          </a:extLst>
        </xdr:cNvPr>
        <xdr:cNvCxnSpPr/>
      </xdr:nvCxnSpPr>
      <xdr:spPr>
        <a:xfrm>
          <a:off x="16459200" y="70446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40</xdr:row>
      <xdr:rowOff>48277</xdr:rowOff>
    </xdr:from>
    <xdr:ext cx="248786" cy="259045"/>
    <xdr:sp macro="" textlink="">
      <xdr:nvSpPr>
        <xdr:cNvPr id="446" name="テキスト ボックス 445">
          <a:extLst>
            <a:ext uri="{FF2B5EF4-FFF2-40B4-BE49-F238E27FC236}">
              <a16:creationId xmlns:a16="http://schemas.microsoft.com/office/drawing/2014/main" id="{E05B79ED-24DC-45D6-B5DE-8AAF154BE505}"/>
            </a:ext>
          </a:extLst>
        </xdr:cNvPr>
        <xdr:cNvSpPr txBox="1"/>
      </xdr:nvSpPr>
      <xdr:spPr>
        <a:xfrm>
          <a:off x="16252324" y="6908182"/>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447" name="直線コネクタ 446">
          <a:extLst>
            <a:ext uri="{FF2B5EF4-FFF2-40B4-BE49-F238E27FC236}">
              <a16:creationId xmlns:a16="http://schemas.microsoft.com/office/drawing/2014/main" id="{AE76BA14-470B-4916-99F9-59433733B563}"/>
            </a:ext>
          </a:extLst>
        </xdr:cNvPr>
        <xdr:cNvCxnSpPr/>
      </xdr:nvCxnSpPr>
      <xdr:spPr>
        <a:xfrm>
          <a:off x="16459200" y="6473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36</xdr:row>
      <xdr:rowOff>162577</xdr:rowOff>
    </xdr:from>
    <xdr:ext cx="685572" cy="259045"/>
    <xdr:sp macro="" textlink="">
      <xdr:nvSpPr>
        <xdr:cNvPr id="448" name="テキスト ボックス 447">
          <a:extLst>
            <a:ext uri="{FF2B5EF4-FFF2-40B4-BE49-F238E27FC236}">
              <a16:creationId xmlns:a16="http://schemas.microsoft.com/office/drawing/2014/main" id="{3C105A5F-0828-41E1-AB68-05ECA8AA0CD0}"/>
            </a:ext>
          </a:extLst>
        </xdr:cNvPr>
        <xdr:cNvSpPr txBox="1"/>
      </xdr:nvSpPr>
      <xdr:spPr>
        <a:xfrm>
          <a:off x="15849828" y="633668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76200</xdr:rowOff>
    </xdr:from>
    <xdr:to>
      <xdr:col>120</xdr:col>
      <xdr:colOff>114300</xdr:colOff>
      <xdr:row>34</xdr:row>
      <xdr:rowOff>76200</xdr:rowOff>
    </xdr:to>
    <xdr:cxnSp macro="">
      <xdr:nvCxnSpPr>
        <xdr:cNvPr id="449" name="直線コネクタ 448">
          <a:extLst>
            <a:ext uri="{FF2B5EF4-FFF2-40B4-BE49-F238E27FC236}">
              <a16:creationId xmlns:a16="http://schemas.microsoft.com/office/drawing/2014/main" id="{2B951441-4391-4C68-AA08-AB592B881758}"/>
            </a:ext>
          </a:extLst>
        </xdr:cNvPr>
        <xdr:cNvCxnSpPr/>
      </xdr:nvCxnSpPr>
      <xdr:spPr>
        <a:xfrm>
          <a:off x="16459200" y="59055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33</xdr:row>
      <xdr:rowOff>105427</xdr:rowOff>
    </xdr:from>
    <xdr:ext cx="685572" cy="259045"/>
    <xdr:sp macro="" textlink="">
      <xdr:nvSpPr>
        <xdr:cNvPr id="450" name="テキスト ボックス 449">
          <a:extLst>
            <a:ext uri="{FF2B5EF4-FFF2-40B4-BE49-F238E27FC236}">
              <a16:creationId xmlns:a16="http://schemas.microsoft.com/office/drawing/2014/main" id="{ECD52376-D974-41C9-B218-A4D9AA6DC34B}"/>
            </a:ext>
          </a:extLst>
        </xdr:cNvPr>
        <xdr:cNvSpPr txBox="1"/>
      </xdr:nvSpPr>
      <xdr:spPr>
        <a:xfrm>
          <a:off x="15849828" y="576137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51" name="直線コネクタ 450">
          <a:extLst>
            <a:ext uri="{FF2B5EF4-FFF2-40B4-BE49-F238E27FC236}">
              <a16:creationId xmlns:a16="http://schemas.microsoft.com/office/drawing/2014/main" id="{B027E44B-4716-44E7-97FE-1AAD378EB681}"/>
            </a:ext>
          </a:extLst>
        </xdr:cNvPr>
        <xdr:cNvCxnSpPr/>
      </xdr:nvCxnSpPr>
      <xdr:spPr>
        <a:xfrm>
          <a:off x="16459200" y="533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30</xdr:row>
      <xdr:rowOff>48277</xdr:rowOff>
    </xdr:from>
    <xdr:ext cx="685572" cy="259045"/>
    <xdr:sp macro="" textlink="">
      <xdr:nvSpPr>
        <xdr:cNvPr id="452" name="テキスト ボックス 451">
          <a:extLst>
            <a:ext uri="{FF2B5EF4-FFF2-40B4-BE49-F238E27FC236}">
              <a16:creationId xmlns:a16="http://schemas.microsoft.com/office/drawing/2014/main" id="{ED4ABFC9-33B8-4B0C-AF66-672024720D5E}"/>
            </a:ext>
          </a:extLst>
        </xdr:cNvPr>
        <xdr:cNvSpPr txBox="1"/>
      </xdr:nvSpPr>
      <xdr:spPr>
        <a:xfrm>
          <a:off x="15849828" y="519368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53" name="【一般廃棄物処理施設】&#10;一人当たり有形固定資産（償却資産）額グラフ枠">
          <a:extLst>
            <a:ext uri="{FF2B5EF4-FFF2-40B4-BE49-F238E27FC236}">
              <a16:creationId xmlns:a16="http://schemas.microsoft.com/office/drawing/2014/main" id="{24154358-218D-4B43-87B7-E02031D4E2C8}"/>
            </a:ext>
          </a:extLst>
        </xdr:cNvPr>
        <xdr:cNvSpPr/>
      </xdr:nvSpPr>
      <xdr:spPr>
        <a:xfrm>
          <a:off x="16459200" y="533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64485</xdr:rowOff>
    </xdr:from>
    <xdr:to>
      <xdr:col>116</xdr:col>
      <xdr:colOff>62864</xdr:colOff>
      <xdr:row>41</xdr:row>
      <xdr:rowOff>18941</xdr:rowOff>
    </xdr:to>
    <xdr:cxnSp macro="">
      <xdr:nvCxnSpPr>
        <xdr:cNvPr id="454" name="直線コネクタ 453">
          <a:extLst>
            <a:ext uri="{FF2B5EF4-FFF2-40B4-BE49-F238E27FC236}">
              <a16:creationId xmlns:a16="http://schemas.microsoft.com/office/drawing/2014/main" id="{C7D1CDC6-7A1D-4F6B-B74D-72CAB0F3A9AE}"/>
            </a:ext>
          </a:extLst>
        </xdr:cNvPr>
        <xdr:cNvCxnSpPr/>
      </xdr:nvCxnSpPr>
      <xdr:spPr>
        <a:xfrm flipV="1">
          <a:off x="19947254" y="5889975"/>
          <a:ext cx="0" cy="11622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22768</xdr:rowOff>
    </xdr:from>
    <xdr:ext cx="378565" cy="259045"/>
    <xdr:sp macro="" textlink="">
      <xdr:nvSpPr>
        <xdr:cNvPr id="455" name="【一般廃棄物処理施設】&#10;一人当たり有形固定資産（償却資産）額最小値テキスト">
          <a:extLst>
            <a:ext uri="{FF2B5EF4-FFF2-40B4-BE49-F238E27FC236}">
              <a16:creationId xmlns:a16="http://schemas.microsoft.com/office/drawing/2014/main" id="{B52DD17F-935D-4987-81EA-CCA16D6C8C6F}"/>
            </a:ext>
          </a:extLst>
        </xdr:cNvPr>
        <xdr:cNvSpPr txBox="1"/>
      </xdr:nvSpPr>
      <xdr:spPr>
        <a:xfrm>
          <a:off x="19985990" y="704840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18941</xdr:rowOff>
    </xdr:from>
    <xdr:to>
      <xdr:col>116</xdr:col>
      <xdr:colOff>152400</xdr:colOff>
      <xdr:row>41</xdr:row>
      <xdr:rowOff>18941</xdr:rowOff>
    </xdr:to>
    <xdr:cxnSp macro="">
      <xdr:nvCxnSpPr>
        <xdr:cNvPr id="456" name="直線コネクタ 455">
          <a:extLst>
            <a:ext uri="{FF2B5EF4-FFF2-40B4-BE49-F238E27FC236}">
              <a16:creationId xmlns:a16="http://schemas.microsoft.com/office/drawing/2014/main" id="{034FB5C3-7EE3-4C97-8464-299C547A1D63}"/>
            </a:ext>
          </a:extLst>
        </xdr:cNvPr>
        <xdr:cNvCxnSpPr/>
      </xdr:nvCxnSpPr>
      <xdr:spPr>
        <a:xfrm>
          <a:off x="19885660" y="705220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33</xdr:row>
      <xdr:rowOff>11162</xdr:rowOff>
    </xdr:from>
    <xdr:ext cx="690189" cy="259045"/>
    <xdr:sp macro="" textlink="">
      <xdr:nvSpPr>
        <xdr:cNvPr id="457" name="【一般廃棄物処理施設】&#10;一人当たり有形固定資産（償却資産）額最大値テキスト">
          <a:extLst>
            <a:ext uri="{FF2B5EF4-FFF2-40B4-BE49-F238E27FC236}">
              <a16:creationId xmlns:a16="http://schemas.microsoft.com/office/drawing/2014/main" id="{76BC288D-415F-432D-8FA5-226EA076968F}"/>
            </a:ext>
          </a:extLst>
        </xdr:cNvPr>
        <xdr:cNvSpPr txBox="1"/>
      </xdr:nvSpPr>
      <xdr:spPr>
        <a:xfrm>
          <a:off x="19985990" y="567091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2,020,498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64485</xdr:rowOff>
    </xdr:from>
    <xdr:to>
      <xdr:col>116</xdr:col>
      <xdr:colOff>152400</xdr:colOff>
      <xdr:row>34</xdr:row>
      <xdr:rowOff>64485</xdr:rowOff>
    </xdr:to>
    <xdr:cxnSp macro="">
      <xdr:nvCxnSpPr>
        <xdr:cNvPr id="458" name="直線コネクタ 457">
          <a:extLst>
            <a:ext uri="{FF2B5EF4-FFF2-40B4-BE49-F238E27FC236}">
              <a16:creationId xmlns:a16="http://schemas.microsoft.com/office/drawing/2014/main" id="{F895B638-5F83-4420-BE8E-98ED431B6022}"/>
            </a:ext>
          </a:extLst>
        </xdr:cNvPr>
        <xdr:cNvCxnSpPr/>
      </xdr:nvCxnSpPr>
      <xdr:spPr>
        <a:xfrm>
          <a:off x="19885660" y="588997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46835</xdr:rowOff>
    </xdr:from>
    <xdr:ext cx="599010" cy="259045"/>
    <xdr:sp macro="" textlink="">
      <xdr:nvSpPr>
        <xdr:cNvPr id="459" name="【一般廃棄物処理施設】&#10;一人当たり有形固定資産（償却資産）額平均値テキスト">
          <a:extLst>
            <a:ext uri="{FF2B5EF4-FFF2-40B4-BE49-F238E27FC236}">
              <a16:creationId xmlns:a16="http://schemas.microsoft.com/office/drawing/2014/main" id="{C76BC99F-2C71-4493-9A65-3E51A0D2852E}"/>
            </a:ext>
          </a:extLst>
        </xdr:cNvPr>
        <xdr:cNvSpPr txBox="1"/>
      </xdr:nvSpPr>
      <xdr:spPr>
        <a:xfrm>
          <a:off x="19985990" y="673529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202,523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23958</xdr:rowOff>
    </xdr:from>
    <xdr:to>
      <xdr:col>116</xdr:col>
      <xdr:colOff>114300</xdr:colOff>
      <xdr:row>40</xdr:row>
      <xdr:rowOff>125558</xdr:rowOff>
    </xdr:to>
    <xdr:sp macro="" textlink="">
      <xdr:nvSpPr>
        <xdr:cNvPr id="460" name="フローチャート: 判断 459">
          <a:extLst>
            <a:ext uri="{FF2B5EF4-FFF2-40B4-BE49-F238E27FC236}">
              <a16:creationId xmlns:a16="http://schemas.microsoft.com/office/drawing/2014/main" id="{6015C0B1-278F-4B1C-BEA2-0E5158104EA3}"/>
            </a:ext>
          </a:extLst>
        </xdr:cNvPr>
        <xdr:cNvSpPr/>
      </xdr:nvSpPr>
      <xdr:spPr>
        <a:xfrm>
          <a:off x="19904710" y="6878148"/>
          <a:ext cx="9779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40</xdr:row>
      <xdr:rowOff>45339</xdr:rowOff>
    </xdr:from>
    <xdr:to>
      <xdr:col>112</xdr:col>
      <xdr:colOff>38100</xdr:colOff>
      <xdr:row>40</xdr:row>
      <xdr:rowOff>146939</xdr:rowOff>
    </xdr:to>
    <xdr:sp macro="" textlink="">
      <xdr:nvSpPr>
        <xdr:cNvPr id="461" name="フローチャート: 判断 460">
          <a:extLst>
            <a:ext uri="{FF2B5EF4-FFF2-40B4-BE49-F238E27FC236}">
              <a16:creationId xmlns:a16="http://schemas.microsoft.com/office/drawing/2014/main" id="{4734D5A1-B001-4042-BE30-CFDBFE34EBDC}"/>
            </a:ext>
          </a:extLst>
        </xdr:cNvPr>
        <xdr:cNvSpPr/>
      </xdr:nvSpPr>
      <xdr:spPr>
        <a:xfrm>
          <a:off x="19161760" y="6905244"/>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40</xdr:row>
      <xdr:rowOff>47149</xdr:rowOff>
    </xdr:from>
    <xdr:to>
      <xdr:col>107</xdr:col>
      <xdr:colOff>101600</xdr:colOff>
      <xdr:row>40</xdr:row>
      <xdr:rowOff>148749</xdr:rowOff>
    </xdr:to>
    <xdr:sp macro="" textlink="">
      <xdr:nvSpPr>
        <xdr:cNvPr id="462" name="フローチャート: 判断 461">
          <a:extLst>
            <a:ext uri="{FF2B5EF4-FFF2-40B4-BE49-F238E27FC236}">
              <a16:creationId xmlns:a16="http://schemas.microsoft.com/office/drawing/2014/main" id="{6534DC96-7146-4DE4-8BCE-2373BA51EA46}"/>
            </a:ext>
          </a:extLst>
        </xdr:cNvPr>
        <xdr:cNvSpPr/>
      </xdr:nvSpPr>
      <xdr:spPr>
        <a:xfrm>
          <a:off x="18345150" y="6907054"/>
          <a:ext cx="9779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40</xdr:row>
      <xdr:rowOff>61537</xdr:rowOff>
    </xdr:from>
    <xdr:to>
      <xdr:col>102</xdr:col>
      <xdr:colOff>165100</xdr:colOff>
      <xdr:row>40</xdr:row>
      <xdr:rowOff>163137</xdr:rowOff>
    </xdr:to>
    <xdr:sp macro="" textlink="">
      <xdr:nvSpPr>
        <xdr:cNvPr id="463" name="フローチャート: 判断 462">
          <a:extLst>
            <a:ext uri="{FF2B5EF4-FFF2-40B4-BE49-F238E27FC236}">
              <a16:creationId xmlns:a16="http://schemas.microsoft.com/office/drawing/2014/main" id="{31A457B2-4D21-4A72-BCC6-D5C079F058E4}"/>
            </a:ext>
          </a:extLst>
        </xdr:cNvPr>
        <xdr:cNvSpPr/>
      </xdr:nvSpPr>
      <xdr:spPr>
        <a:xfrm>
          <a:off x="17547590" y="6915727"/>
          <a:ext cx="10922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40</xdr:row>
      <xdr:rowOff>71438</xdr:rowOff>
    </xdr:from>
    <xdr:to>
      <xdr:col>98</xdr:col>
      <xdr:colOff>38100</xdr:colOff>
      <xdr:row>41</xdr:row>
      <xdr:rowOff>1588</xdr:rowOff>
    </xdr:to>
    <xdr:sp macro="" textlink="">
      <xdr:nvSpPr>
        <xdr:cNvPr id="464" name="フローチャート: 判断 463">
          <a:extLst>
            <a:ext uri="{FF2B5EF4-FFF2-40B4-BE49-F238E27FC236}">
              <a16:creationId xmlns:a16="http://schemas.microsoft.com/office/drawing/2014/main" id="{458706E6-8412-4852-B1EB-E20B43B18DD3}"/>
            </a:ext>
          </a:extLst>
        </xdr:cNvPr>
        <xdr:cNvSpPr/>
      </xdr:nvSpPr>
      <xdr:spPr>
        <a:xfrm>
          <a:off x="16761460" y="6927533"/>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65" name="テキスト ボックス 464">
          <a:extLst>
            <a:ext uri="{FF2B5EF4-FFF2-40B4-BE49-F238E27FC236}">
              <a16:creationId xmlns:a16="http://schemas.microsoft.com/office/drawing/2014/main" id="{2ABA5337-C5C3-4908-BEE1-32AE6EB09DE2}"/>
            </a:ext>
          </a:extLst>
        </xdr:cNvPr>
        <xdr:cNvSpPr txBox="1"/>
      </xdr:nvSpPr>
      <xdr:spPr>
        <a:xfrm>
          <a:off x="1977644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66" name="テキスト ボックス 465">
          <a:extLst>
            <a:ext uri="{FF2B5EF4-FFF2-40B4-BE49-F238E27FC236}">
              <a16:creationId xmlns:a16="http://schemas.microsoft.com/office/drawing/2014/main" id="{032EDFF2-32E8-49F5-822D-82E44A0FC988}"/>
            </a:ext>
          </a:extLst>
        </xdr:cNvPr>
        <xdr:cNvSpPr txBox="1"/>
      </xdr:nvSpPr>
      <xdr:spPr>
        <a:xfrm>
          <a:off x="190334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67" name="テキスト ボックス 466">
          <a:extLst>
            <a:ext uri="{FF2B5EF4-FFF2-40B4-BE49-F238E27FC236}">
              <a16:creationId xmlns:a16="http://schemas.microsoft.com/office/drawing/2014/main" id="{D2ACDC8E-AC76-4293-816C-8FD963B54D14}"/>
            </a:ext>
          </a:extLst>
        </xdr:cNvPr>
        <xdr:cNvSpPr txBox="1"/>
      </xdr:nvSpPr>
      <xdr:spPr>
        <a:xfrm>
          <a:off x="182283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68" name="テキスト ボックス 467">
          <a:extLst>
            <a:ext uri="{FF2B5EF4-FFF2-40B4-BE49-F238E27FC236}">
              <a16:creationId xmlns:a16="http://schemas.microsoft.com/office/drawing/2014/main" id="{CF8E524E-93C8-48B8-884C-3116468AB34E}"/>
            </a:ext>
          </a:extLst>
        </xdr:cNvPr>
        <xdr:cNvSpPr txBox="1"/>
      </xdr:nvSpPr>
      <xdr:spPr>
        <a:xfrm>
          <a:off x="174307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69" name="テキスト ボックス 468">
          <a:extLst>
            <a:ext uri="{FF2B5EF4-FFF2-40B4-BE49-F238E27FC236}">
              <a16:creationId xmlns:a16="http://schemas.microsoft.com/office/drawing/2014/main" id="{D4B49380-C013-4FBC-861A-37012EFD902D}"/>
            </a:ext>
          </a:extLst>
        </xdr:cNvPr>
        <xdr:cNvSpPr txBox="1"/>
      </xdr:nvSpPr>
      <xdr:spPr>
        <a:xfrm>
          <a:off x="166331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136314</xdr:rowOff>
    </xdr:from>
    <xdr:to>
      <xdr:col>116</xdr:col>
      <xdr:colOff>114300</xdr:colOff>
      <xdr:row>41</xdr:row>
      <xdr:rowOff>66464</xdr:rowOff>
    </xdr:to>
    <xdr:sp macro="" textlink="">
      <xdr:nvSpPr>
        <xdr:cNvPr id="470" name="楕円 469">
          <a:extLst>
            <a:ext uri="{FF2B5EF4-FFF2-40B4-BE49-F238E27FC236}">
              <a16:creationId xmlns:a16="http://schemas.microsoft.com/office/drawing/2014/main" id="{F65A2BED-1067-4FC4-803C-7553C13EEEF1}"/>
            </a:ext>
          </a:extLst>
        </xdr:cNvPr>
        <xdr:cNvSpPr/>
      </xdr:nvSpPr>
      <xdr:spPr>
        <a:xfrm>
          <a:off x="19904710" y="6990504"/>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40</xdr:row>
      <xdr:rowOff>51241</xdr:rowOff>
    </xdr:from>
    <xdr:ext cx="469744" cy="259045"/>
    <xdr:sp macro="" textlink="">
      <xdr:nvSpPr>
        <xdr:cNvPr id="471" name="【一般廃棄物処理施設】&#10;一人当たり有形固定資産（償却資産）額該当値テキスト">
          <a:extLst>
            <a:ext uri="{FF2B5EF4-FFF2-40B4-BE49-F238E27FC236}">
              <a16:creationId xmlns:a16="http://schemas.microsoft.com/office/drawing/2014/main" id="{505DD299-D882-4621-A5C4-0A656AF4A9DE}"/>
            </a:ext>
          </a:extLst>
        </xdr:cNvPr>
        <xdr:cNvSpPr txBox="1"/>
      </xdr:nvSpPr>
      <xdr:spPr>
        <a:xfrm>
          <a:off x="19985990" y="69130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5,925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40</xdr:row>
      <xdr:rowOff>136369</xdr:rowOff>
    </xdr:from>
    <xdr:to>
      <xdr:col>112</xdr:col>
      <xdr:colOff>38100</xdr:colOff>
      <xdr:row>41</xdr:row>
      <xdr:rowOff>66519</xdr:rowOff>
    </xdr:to>
    <xdr:sp macro="" textlink="">
      <xdr:nvSpPr>
        <xdr:cNvPr id="472" name="楕円 471">
          <a:extLst>
            <a:ext uri="{FF2B5EF4-FFF2-40B4-BE49-F238E27FC236}">
              <a16:creationId xmlns:a16="http://schemas.microsoft.com/office/drawing/2014/main" id="{6FEC1801-F273-400C-9E35-CB5EFFA6DC52}"/>
            </a:ext>
          </a:extLst>
        </xdr:cNvPr>
        <xdr:cNvSpPr/>
      </xdr:nvSpPr>
      <xdr:spPr>
        <a:xfrm>
          <a:off x="19161760" y="6990559"/>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41</xdr:row>
      <xdr:rowOff>15664</xdr:rowOff>
    </xdr:from>
    <xdr:to>
      <xdr:col>116</xdr:col>
      <xdr:colOff>63500</xdr:colOff>
      <xdr:row>41</xdr:row>
      <xdr:rowOff>15719</xdr:rowOff>
    </xdr:to>
    <xdr:cxnSp macro="">
      <xdr:nvCxnSpPr>
        <xdr:cNvPr id="473" name="直線コネクタ 472">
          <a:extLst>
            <a:ext uri="{FF2B5EF4-FFF2-40B4-BE49-F238E27FC236}">
              <a16:creationId xmlns:a16="http://schemas.microsoft.com/office/drawing/2014/main" id="{A42DBBB4-EF14-48EB-A473-F961A1118173}"/>
            </a:ext>
          </a:extLst>
        </xdr:cNvPr>
        <xdr:cNvCxnSpPr/>
      </xdr:nvCxnSpPr>
      <xdr:spPr>
        <a:xfrm flipV="1">
          <a:off x="19204940" y="7048924"/>
          <a:ext cx="742950" cy="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40</xdr:row>
      <xdr:rowOff>136411</xdr:rowOff>
    </xdr:from>
    <xdr:to>
      <xdr:col>107</xdr:col>
      <xdr:colOff>101600</xdr:colOff>
      <xdr:row>41</xdr:row>
      <xdr:rowOff>66561</xdr:rowOff>
    </xdr:to>
    <xdr:sp macro="" textlink="">
      <xdr:nvSpPr>
        <xdr:cNvPr id="474" name="楕円 473">
          <a:extLst>
            <a:ext uri="{FF2B5EF4-FFF2-40B4-BE49-F238E27FC236}">
              <a16:creationId xmlns:a16="http://schemas.microsoft.com/office/drawing/2014/main" id="{A265B301-F469-44CA-A11E-D4AE7040D48F}"/>
            </a:ext>
          </a:extLst>
        </xdr:cNvPr>
        <xdr:cNvSpPr/>
      </xdr:nvSpPr>
      <xdr:spPr>
        <a:xfrm>
          <a:off x="18345150" y="6990601"/>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41</xdr:row>
      <xdr:rowOff>15719</xdr:rowOff>
    </xdr:from>
    <xdr:to>
      <xdr:col>111</xdr:col>
      <xdr:colOff>177800</xdr:colOff>
      <xdr:row>41</xdr:row>
      <xdr:rowOff>15761</xdr:rowOff>
    </xdr:to>
    <xdr:cxnSp macro="">
      <xdr:nvCxnSpPr>
        <xdr:cNvPr id="475" name="直線コネクタ 474">
          <a:extLst>
            <a:ext uri="{FF2B5EF4-FFF2-40B4-BE49-F238E27FC236}">
              <a16:creationId xmlns:a16="http://schemas.microsoft.com/office/drawing/2014/main" id="{A49EE30A-96EF-4871-8E41-4209AE628019}"/>
            </a:ext>
          </a:extLst>
        </xdr:cNvPr>
        <xdr:cNvCxnSpPr/>
      </xdr:nvCxnSpPr>
      <xdr:spPr>
        <a:xfrm flipV="1">
          <a:off x="18399760" y="7048979"/>
          <a:ext cx="805180" cy="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40</xdr:row>
      <xdr:rowOff>136499</xdr:rowOff>
    </xdr:from>
    <xdr:to>
      <xdr:col>102</xdr:col>
      <xdr:colOff>165100</xdr:colOff>
      <xdr:row>41</xdr:row>
      <xdr:rowOff>66649</xdr:rowOff>
    </xdr:to>
    <xdr:sp macro="" textlink="">
      <xdr:nvSpPr>
        <xdr:cNvPr id="476" name="楕円 475">
          <a:extLst>
            <a:ext uri="{FF2B5EF4-FFF2-40B4-BE49-F238E27FC236}">
              <a16:creationId xmlns:a16="http://schemas.microsoft.com/office/drawing/2014/main" id="{B2A09EC5-D7A1-4485-A2F0-DE82031C73CE}"/>
            </a:ext>
          </a:extLst>
        </xdr:cNvPr>
        <xdr:cNvSpPr/>
      </xdr:nvSpPr>
      <xdr:spPr>
        <a:xfrm>
          <a:off x="17547590" y="6990689"/>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41</xdr:row>
      <xdr:rowOff>15761</xdr:rowOff>
    </xdr:from>
    <xdr:to>
      <xdr:col>107</xdr:col>
      <xdr:colOff>50800</xdr:colOff>
      <xdr:row>41</xdr:row>
      <xdr:rowOff>15849</xdr:rowOff>
    </xdr:to>
    <xdr:cxnSp macro="">
      <xdr:nvCxnSpPr>
        <xdr:cNvPr id="477" name="直線コネクタ 476">
          <a:extLst>
            <a:ext uri="{FF2B5EF4-FFF2-40B4-BE49-F238E27FC236}">
              <a16:creationId xmlns:a16="http://schemas.microsoft.com/office/drawing/2014/main" id="{41EAFCBD-D36C-4E9B-B1B0-F0320151D322}"/>
            </a:ext>
          </a:extLst>
        </xdr:cNvPr>
        <xdr:cNvCxnSpPr/>
      </xdr:nvCxnSpPr>
      <xdr:spPr>
        <a:xfrm flipV="1">
          <a:off x="17602200" y="7049021"/>
          <a:ext cx="797560" cy="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40</xdr:row>
      <xdr:rowOff>136699</xdr:rowOff>
    </xdr:from>
    <xdr:to>
      <xdr:col>98</xdr:col>
      <xdr:colOff>38100</xdr:colOff>
      <xdr:row>41</xdr:row>
      <xdr:rowOff>66849</xdr:rowOff>
    </xdr:to>
    <xdr:sp macro="" textlink="">
      <xdr:nvSpPr>
        <xdr:cNvPr id="478" name="楕円 477">
          <a:extLst>
            <a:ext uri="{FF2B5EF4-FFF2-40B4-BE49-F238E27FC236}">
              <a16:creationId xmlns:a16="http://schemas.microsoft.com/office/drawing/2014/main" id="{3276582E-33DD-4541-BBF4-A5C91EBB28CA}"/>
            </a:ext>
          </a:extLst>
        </xdr:cNvPr>
        <xdr:cNvSpPr/>
      </xdr:nvSpPr>
      <xdr:spPr>
        <a:xfrm>
          <a:off x="16761460" y="6990889"/>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41</xdr:row>
      <xdr:rowOff>15849</xdr:rowOff>
    </xdr:from>
    <xdr:to>
      <xdr:col>102</xdr:col>
      <xdr:colOff>114300</xdr:colOff>
      <xdr:row>41</xdr:row>
      <xdr:rowOff>16049</xdr:rowOff>
    </xdr:to>
    <xdr:cxnSp macro="">
      <xdr:nvCxnSpPr>
        <xdr:cNvPr id="479" name="直線コネクタ 478">
          <a:extLst>
            <a:ext uri="{FF2B5EF4-FFF2-40B4-BE49-F238E27FC236}">
              <a16:creationId xmlns:a16="http://schemas.microsoft.com/office/drawing/2014/main" id="{9375BA18-C9ED-4CC9-96A4-8A67C45B545F}"/>
            </a:ext>
          </a:extLst>
        </xdr:cNvPr>
        <xdr:cNvCxnSpPr/>
      </xdr:nvCxnSpPr>
      <xdr:spPr>
        <a:xfrm flipV="1">
          <a:off x="16804640" y="7049109"/>
          <a:ext cx="797560" cy="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56095</xdr:colOff>
      <xdr:row>38</xdr:row>
      <xdr:rowOff>163466</xdr:rowOff>
    </xdr:from>
    <xdr:ext cx="599010" cy="259045"/>
    <xdr:sp macro="" textlink="">
      <xdr:nvSpPr>
        <xdr:cNvPr id="480" name="n_1aveValue【一般廃棄物処理施設】&#10;一人当たり有形固定資産（償却資産）額">
          <a:extLst>
            <a:ext uri="{FF2B5EF4-FFF2-40B4-BE49-F238E27FC236}">
              <a16:creationId xmlns:a16="http://schemas.microsoft.com/office/drawing/2014/main" id="{840163AF-FB5E-434A-AC0E-3FBCDA3A8D2B}"/>
            </a:ext>
          </a:extLst>
        </xdr:cNvPr>
        <xdr:cNvSpPr txBox="1"/>
      </xdr:nvSpPr>
      <xdr:spPr>
        <a:xfrm>
          <a:off x="18919405" y="66804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165,111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38</xdr:row>
      <xdr:rowOff>165276</xdr:rowOff>
    </xdr:from>
    <xdr:ext cx="599010" cy="259045"/>
    <xdr:sp macro="" textlink="">
      <xdr:nvSpPr>
        <xdr:cNvPr id="481" name="n_2aveValue【一般廃棄物処理施設】&#10;一人当たり有形固定資産（償却資産）額">
          <a:extLst>
            <a:ext uri="{FF2B5EF4-FFF2-40B4-BE49-F238E27FC236}">
              <a16:creationId xmlns:a16="http://schemas.microsoft.com/office/drawing/2014/main" id="{1AF351A1-59D9-4E6C-A491-504056DD4C38}"/>
            </a:ext>
          </a:extLst>
        </xdr:cNvPr>
        <xdr:cNvSpPr txBox="1"/>
      </xdr:nvSpPr>
      <xdr:spPr>
        <a:xfrm>
          <a:off x="18138355" y="66841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161,944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39</xdr:row>
      <xdr:rowOff>8214</xdr:rowOff>
    </xdr:from>
    <xdr:ext cx="599010" cy="259045"/>
    <xdr:sp macro="" textlink="">
      <xdr:nvSpPr>
        <xdr:cNvPr id="482" name="n_3aveValue【一般廃棄物処理施設】&#10;一人当たり有形固定資産（償却資産）額">
          <a:extLst>
            <a:ext uri="{FF2B5EF4-FFF2-40B4-BE49-F238E27FC236}">
              <a16:creationId xmlns:a16="http://schemas.microsoft.com/office/drawing/2014/main" id="{B734A378-D575-4B78-95F9-3674E833A2DD}"/>
            </a:ext>
          </a:extLst>
        </xdr:cNvPr>
        <xdr:cNvSpPr txBox="1"/>
      </xdr:nvSpPr>
      <xdr:spPr>
        <a:xfrm>
          <a:off x="17323650" y="66966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136,769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39</xdr:row>
      <xdr:rowOff>18115</xdr:rowOff>
    </xdr:from>
    <xdr:ext cx="599010" cy="259045"/>
    <xdr:sp macro="" textlink="">
      <xdr:nvSpPr>
        <xdr:cNvPr id="483" name="n_4aveValue【一般廃棄物処理施設】&#10;一人当たり有形固定資産（償却資産）額">
          <a:extLst>
            <a:ext uri="{FF2B5EF4-FFF2-40B4-BE49-F238E27FC236}">
              <a16:creationId xmlns:a16="http://schemas.microsoft.com/office/drawing/2014/main" id="{27CF9E98-DAC7-4ABB-BB8C-3B39E9230AD1}"/>
            </a:ext>
          </a:extLst>
        </xdr:cNvPr>
        <xdr:cNvSpPr txBox="1"/>
      </xdr:nvSpPr>
      <xdr:spPr>
        <a:xfrm>
          <a:off x="16526090" y="67084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119,444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120728</xdr:colOff>
      <xdr:row>41</xdr:row>
      <xdr:rowOff>57646</xdr:rowOff>
    </xdr:from>
    <xdr:ext cx="469744" cy="259045"/>
    <xdr:sp macro="" textlink="">
      <xdr:nvSpPr>
        <xdr:cNvPr id="484" name="n_1mainValue【一般廃棄物処理施設】&#10;一人当たり有形固定資産（償却資産）額">
          <a:extLst>
            <a:ext uri="{FF2B5EF4-FFF2-40B4-BE49-F238E27FC236}">
              <a16:creationId xmlns:a16="http://schemas.microsoft.com/office/drawing/2014/main" id="{F9674438-34C0-456D-9E4B-A0E67A0476E7}"/>
            </a:ext>
          </a:extLst>
        </xdr:cNvPr>
        <xdr:cNvSpPr txBox="1"/>
      </xdr:nvSpPr>
      <xdr:spPr>
        <a:xfrm>
          <a:off x="18982133" y="70832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6428</xdr:colOff>
      <xdr:row>41</xdr:row>
      <xdr:rowOff>57688</xdr:rowOff>
    </xdr:from>
    <xdr:ext cx="469744" cy="259045"/>
    <xdr:sp macro="" textlink="">
      <xdr:nvSpPr>
        <xdr:cNvPr id="485" name="n_2mainValue【一般廃棄物処理施設】&#10;一人当たり有形固定資産（償却資産）額">
          <a:extLst>
            <a:ext uri="{FF2B5EF4-FFF2-40B4-BE49-F238E27FC236}">
              <a16:creationId xmlns:a16="http://schemas.microsoft.com/office/drawing/2014/main" id="{6565ED69-1EFF-4343-A00B-FB8BAA6ABFB7}"/>
            </a:ext>
          </a:extLst>
        </xdr:cNvPr>
        <xdr:cNvSpPr txBox="1"/>
      </xdr:nvSpPr>
      <xdr:spPr>
        <a:xfrm>
          <a:off x="18182033" y="70833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69928</xdr:colOff>
      <xdr:row>41</xdr:row>
      <xdr:rowOff>57776</xdr:rowOff>
    </xdr:from>
    <xdr:ext cx="469744" cy="259045"/>
    <xdr:sp macro="" textlink="">
      <xdr:nvSpPr>
        <xdr:cNvPr id="486" name="n_3mainValue【一般廃棄物処理施設】&#10;一人当たり有形固定資産（償却資産）額">
          <a:extLst>
            <a:ext uri="{FF2B5EF4-FFF2-40B4-BE49-F238E27FC236}">
              <a16:creationId xmlns:a16="http://schemas.microsoft.com/office/drawing/2014/main" id="{7DDEE422-44C7-434E-B94E-CE23E23FFB48}"/>
            </a:ext>
          </a:extLst>
        </xdr:cNvPr>
        <xdr:cNvSpPr txBox="1"/>
      </xdr:nvSpPr>
      <xdr:spPr>
        <a:xfrm>
          <a:off x="17384473" y="70834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133428</xdr:colOff>
      <xdr:row>41</xdr:row>
      <xdr:rowOff>57976</xdr:rowOff>
    </xdr:from>
    <xdr:ext cx="469744" cy="259045"/>
    <xdr:sp macro="" textlink="">
      <xdr:nvSpPr>
        <xdr:cNvPr id="487" name="n_4mainValue【一般廃棄物処理施設】&#10;一人当たり有形固定資産（償却資産）額">
          <a:extLst>
            <a:ext uri="{FF2B5EF4-FFF2-40B4-BE49-F238E27FC236}">
              <a16:creationId xmlns:a16="http://schemas.microsoft.com/office/drawing/2014/main" id="{AE347FED-8AB0-4F73-B534-1DF4F97DAA42}"/>
            </a:ext>
          </a:extLst>
        </xdr:cNvPr>
        <xdr:cNvSpPr txBox="1"/>
      </xdr:nvSpPr>
      <xdr:spPr>
        <a:xfrm>
          <a:off x="16588818" y="70836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488" name="正方形/長方形 487">
          <a:extLst>
            <a:ext uri="{FF2B5EF4-FFF2-40B4-BE49-F238E27FC236}">
              <a16:creationId xmlns:a16="http://schemas.microsoft.com/office/drawing/2014/main" id="{E721C508-3AD4-418F-AC60-6B5CD630A587}"/>
            </a:ext>
          </a:extLst>
        </xdr:cNvPr>
        <xdr:cNvSpPr/>
      </xdr:nvSpPr>
      <xdr:spPr>
        <a:xfrm>
          <a:off x="11203940" y="800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489" name="正方形/長方形 488">
          <a:extLst>
            <a:ext uri="{FF2B5EF4-FFF2-40B4-BE49-F238E27FC236}">
              <a16:creationId xmlns:a16="http://schemas.microsoft.com/office/drawing/2014/main" id="{DA99D8A7-608D-43EE-B272-06A7DB66C088}"/>
            </a:ext>
          </a:extLst>
        </xdr:cNvPr>
        <xdr:cNvSpPr/>
      </xdr:nvSpPr>
      <xdr:spPr>
        <a:xfrm>
          <a:off x="113157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490" name="正方形/長方形 489">
          <a:extLst>
            <a:ext uri="{FF2B5EF4-FFF2-40B4-BE49-F238E27FC236}">
              <a16:creationId xmlns:a16="http://schemas.microsoft.com/office/drawing/2014/main" id="{D30B7932-D74D-49C2-A713-E57AE75A63AB}"/>
            </a:ext>
          </a:extLst>
        </xdr:cNvPr>
        <xdr:cNvSpPr/>
      </xdr:nvSpPr>
      <xdr:spPr>
        <a:xfrm>
          <a:off x="113157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491" name="正方形/長方形 490">
          <a:extLst>
            <a:ext uri="{FF2B5EF4-FFF2-40B4-BE49-F238E27FC236}">
              <a16:creationId xmlns:a16="http://schemas.microsoft.com/office/drawing/2014/main" id="{B0C53EFC-1663-4CD8-BCCD-0D09980FB175}"/>
            </a:ext>
          </a:extLst>
        </xdr:cNvPr>
        <xdr:cNvSpPr/>
      </xdr:nvSpPr>
      <xdr:spPr>
        <a:xfrm>
          <a:off x="1223264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492" name="正方形/長方形 491">
          <a:extLst>
            <a:ext uri="{FF2B5EF4-FFF2-40B4-BE49-F238E27FC236}">
              <a16:creationId xmlns:a16="http://schemas.microsoft.com/office/drawing/2014/main" id="{94AA3E01-F3E0-431D-A1B4-70406BCDFAAC}"/>
            </a:ext>
          </a:extLst>
        </xdr:cNvPr>
        <xdr:cNvSpPr/>
      </xdr:nvSpPr>
      <xdr:spPr>
        <a:xfrm>
          <a:off x="1223264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493" name="正方形/長方形 492">
          <a:extLst>
            <a:ext uri="{FF2B5EF4-FFF2-40B4-BE49-F238E27FC236}">
              <a16:creationId xmlns:a16="http://schemas.microsoft.com/office/drawing/2014/main" id="{5362937B-8E06-4AD3-AB20-6CFDCE1EF6A0}"/>
            </a:ext>
          </a:extLst>
        </xdr:cNvPr>
        <xdr:cNvSpPr/>
      </xdr:nvSpPr>
      <xdr:spPr>
        <a:xfrm>
          <a:off x="1326134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494" name="正方形/長方形 493">
          <a:extLst>
            <a:ext uri="{FF2B5EF4-FFF2-40B4-BE49-F238E27FC236}">
              <a16:creationId xmlns:a16="http://schemas.microsoft.com/office/drawing/2014/main" id="{471C1FD4-885C-4B20-AFB4-2F9F10536F2E}"/>
            </a:ext>
          </a:extLst>
        </xdr:cNvPr>
        <xdr:cNvSpPr/>
      </xdr:nvSpPr>
      <xdr:spPr>
        <a:xfrm>
          <a:off x="1326134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495" name="正方形/長方形 494">
          <a:extLst>
            <a:ext uri="{FF2B5EF4-FFF2-40B4-BE49-F238E27FC236}">
              <a16:creationId xmlns:a16="http://schemas.microsoft.com/office/drawing/2014/main" id="{EE53F6C2-9489-4DE5-9E9A-569577FE05F9}"/>
            </a:ext>
          </a:extLst>
        </xdr:cNvPr>
        <xdr:cNvSpPr/>
      </xdr:nvSpPr>
      <xdr:spPr>
        <a:xfrm>
          <a:off x="11203940" y="914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496" name="テキスト ボックス 495">
          <a:extLst>
            <a:ext uri="{FF2B5EF4-FFF2-40B4-BE49-F238E27FC236}">
              <a16:creationId xmlns:a16="http://schemas.microsoft.com/office/drawing/2014/main" id="{AF7CA2E7-CAF2-4DEB-B294-3C04FB4F578D}"/>
            </a:ext>
          </a:extLst>
        </xdr:cNvPr>
        <xdr:cNvSpPr txBox="1"/>
      </xdr:nvSpPr>
      <xdr:spPr>
        <a:xfrm>
          <a:off x="1116584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497" name="直線コネクタ 496">
          <a:extLst>
            <a:ext uri="{FF2B5EF4-FFF2-40B4-BE49-F238E27FC236}">
              <a16:creationId xmlns:a16="http://schemas.microsoft.com/office/drawing/2014/main" id="{1120584A-BB98-469C-A942-4C1684CA71B2}"/>
            </a:ext>
          </a:extLst>
        </xdr:cNvPr>
        <xdr:cNvCxnSpPr/>
      </xdr:nvCxnSpPr>
      <xdr:spPr>
        <a:xfrm>
          <a:off x="11203940" y="1143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498" name="テキスト ボックス 497">
          <a:extLst>
            <a:ext uri="{FF2B5EF4-FFF2-40B4-BE49-F238E27FC236}">
              <a16:creationId xmlns:a16="http://schemas.microsoft.com/office/drawing/2014/main" id="{E37ADD6A-35E2-45E5-8844-625FD2D2AACA}"/>
            </a:ext>
          </a:extLst>
        </xdr:cNvPr>
        <xdr:cNvSpPr txBox="1"/>
      </xdr:nvSpPr>
      <xdr:spPr>
        <a:xfrm>
          <a:off x="10801531" y="11285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499" name="直線コネクタ 498">
          <a:extLst>
            <a:ext uri="{FF2B5EF4-FFF2-40B4-BE49-F238E27FC236}">
              <a16:creationId xmlns:a16="http://schemas.microsoft.com/office/drawing/2014/main" id="{C139BF77-BED2-4A26-864F-C09A02553A0D}"/>
            </a:ext>
          </a:extLst>
        </xdr:cNvPr>
        <xdr:cNvCxnSpPr/>
      </xdr:nvCxnSpPr>
      <xdr:spPr>
        <a:xfrm>
          <a:off x="11203940" y="1104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105427</xdr:rowOff>
    </xdr:from>
    <xdr:ext cx="467179" cy="259045"/>
    <xdr:sp macro="" textlink="">
      <xdr:nvSpPr>
        <xdr:cNvPr id="500" name="テキスト ボックス 499">
          <a:extLst>
            <a:ext uri="{FF2B5EF4-FFF2-40B4-BE49-F238E27FC236}">
              <a16:creationId xmlns:a16="http://schemas.microsoft.com/office/drawing/2014/main" id="{E614995A-7033-45C9-BE39-BCABB3E0B246}"/>
            </a:ext>
          </a:extLst>
        </xdr:cNvPr>
        <xdr:cNvSpPr txBox="1"/>
      </xdr:nvSpPr>
      <xdr:spPr>
        <a:xfrm>
          <a:off x="10801531" y="1090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501" name="直線コネクタ 500">
          <a:extLst>
            <a:ext uri="{FF2B5EF4-FFF2-40B4-BE49-F238E27FC236}">
              <a16:creationId xmlns:a16="http://schemas.microsoft.com/office/drawing/2014/main" id="{DB5A4651-6B64-45E8-BF41-D4A3EA441DE4}"/>
            </a:ext>
          </a:extLst>
        </xdr:cNvPr>
        <xdr:cNvCxnSpPr/>
      </xdr:nvCxnSpPr>
      <xdr:spPr>
        <a:xfrm>
          <a:off x="11203940" y="1066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502" name="テキスト ボックス 501">
          <a:extLst>
            <a:ext uri="{FF2B5EF4-FFF2-40B4-BE49-F238E27FC236}">
              <a16:creationId xmlns:a16="http://schemas.microsoft.com/office/drawing/2014/main" id="{36425B9D-1D79-4741-982F-641A1062EA82}"/>
            </a:ext>
          </a:extLst>
        </xdr:cNvPr>
        <xdr:cNvSpPr txBox="1"/>
      </xdr:nvSpPr>
      <xdr:spPr>
        <a:xfrm>
          <a:off x="10842791" y="10523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503" name="直線コネクタ 502">
          <a:extLst>
            <a:ext uri="{FF2B5EF4-FFF2-40B4-BE49-F238E27FC236}">
              <a16:creationId xmlns:a16="http://schemas.microsoft.com/office/drawing/2014/main" id="{36F9AA5F-7645-42E2-932F-CE09C9A72FCF}"/>
            </a:ext>
          </a:extLst>
        </xdr:cNvPr>
        <xdr:cNvCxnSpPr/>
      </xdr:nvCxnSpPr>
      <xdr:spPr>
        <a:xfrm>
          <a:off x="11203940" y="10287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504" name="テキスト ボックス 503">
          <a:extLst>
            <a:ext uri="{FF2B5EF4-FFF2-40B4-BE49-F238E27FC236}">
              <a16:creationId xmlns:a16="http://schemas.microsoft.com/office/drawing/2014/main" id="{0C12F5E7-DE22-4BA9-8A79-52F9F3C807EB}"/>
            </a:ext>
          </a:extLst>
        </xdr:cNvPr>
        <xdr:cNvSpPr txBox="1"/>
      </xdr:nvSpPr>
      <xdr:spPr>
        <a:xfrm>
          <a:off x="10842791" y="10142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505" name="直線コネクタ 504">
          <a:extLst>
            <a:ext uri="{FF2B5EF4-FFF2-40B4-BE49-F238E27FC236}">
              <a16:creationId xmlns:a16="http://schemas.microsoft.com/office/drawing/2014/main" id="{06400579-BAE0-4EEB-858E-D331B3369AA0}"/>
            </a:ext>
          </a:extLst>
        </xdr:cNvPr>
        <xdr:cNvCxnSpPr/>
      </xdr:nvCxnSpPr>
      <xdr:spPr>
        <a:xfrm>
          <a:off x="11203940" y="9902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506" name="テキスト ボックス 505">
          <a:extLst>
            <a:ext uri="{FF2B5EF4-FFF2-40B4-BE49-F238E27FC236}">
              <a16:creationId xmlns:a16="http://schemas.microsoft.com/office/drawing/2014/main" id="{3D6D3F6C-2F9D-4B8F-8B8D-B83131FEF4C5}"/>
            </a:ext>
          </a:extLst>
        </xdr:cNvPr>
        <xdr:cNvSpPr txBox="1"/>
      </xdr:nvSpPr>
      <xdr:spPr>
        <a:xfrm>
          <a:off x="10842791" y="9765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507" name="直線コネクタ 506">
          <a:extLst>
            <a:ext uri="{FF2B5EF4-FFF2-40B4-BE49-F238E27FC236}">
              <a16:creationId xmlns:a16="http://schemas.microsoft.com/office/drawing/2014/main" id="{DED1A52C-A6BC-41EA-8FE0-528B321F3DFD}"/>
            </a:ext>
          </a:extLst>
        </xdr:cNvPr>
        <xdr:cNvCxnSpPr/>
      </xdr:nvCxnSpPr>
      <xdr:spPr>
        <a:xfrm>
          <a:off x="11203940" y="9521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54</xdr:row>
      <xdr:rowOff>124477</xdr:rowOff>
    </xdr:from>
    <xdr:ext cx="403059" cy="259045"/>
    <xdr:sp macro="" textlink="">
      <xdr:nvSpPr>
        <xdr:cNvPr id="508" name="テキスト ボックス 507">
          <a:extLst>
            <a:ext uri="{FF2B5EF4-FFF2-40B4-BE49-F238E27FC236}">
              <a16:creationId xmlns:a16="http://schemas.microsoft.com/office/drawing/2014/main" id="{7E230633-8C06-45A7-8A0A-21C2CD97DC5D}"/>
            </a:ext>
          </a:extLst>
        </xdr:cNvPr>
        <xdr:cNvSpPr txBox="1"/>
      </xdr:nvSpPr>
      <xdr:spPr>
        <a:xfrm>
          <a:off x="10842791" y="9384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09" name="直線コネクタ 508">
          <a:extLst>
            <a:ext uri="{FF2B5EF4-FFF2-40B4-BE49-F238E27FC236}">
              <a16:creationId xmlns:a16="http://schemas.microsoft.com/office/drawing/2014/main" id="{DAD8DEEE-CCE1-4531-B28D-EFA2F06AEA68}"/>
            </a:ext>
          </a:extLst>
        </xdr:cNvPr>
        <xdr:cNvCxnSpPr/>
      </xdr:nvCxnSpPr>
      <xdr:spPr>
        <a:xfrm>
          <a:off x="11203940" y="914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52</xdr:row>
      <xdr:rowOff>86377</xdr:rowOff>
    </xdr:from>
    <xdr:ext cx="338939" cy="259045"/>
    <xdr:sp macro="" textlink="">
      <xdr:nvSpPr>
        <xdr:cNvPr id="510" name="テキスト ボックス 509">
          <a:extLst>
            <a:ext uri="{FF2B5EF4-FFF2-40B4-BE49-F238E27FC236}">
              <a16:creationId xmlns:a16="http://schemas.microsoft.com/office/drawing/2014/main" id="{AE1B7BEB-5BB8-4939-90AE-2770F8FAB005}"/>
            </a:ext>
          </a:extLst>
        </xdr:cNvPr>
        <xdr:cNvSpPr txBox="1"/>
      </xdr:nvSpPr>
      <xdr:spPr>
        <a:xfrm>
          <a:off x="10905006" y="9003682"/>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511" name="【保健センター・保健所】&#10;有形固定資産減価償却率グラフ枠">
          <a:extLst>
            <a:ext uri="{FF2B5EF4-FFF2-40B4-BE49-F238E27FC236}">
              <a16:creationId xmlns:a16="http://schemas.microsoft.com/office/drawing/2014/main" id="{12FBFE1C-C746-4BD0-BFEE-0E7DC9CD83A6}"/>
            </a:ext>
          </a:extLst>
        </xdr:cNvPr>
        <xdr:cNvSpPr/>
      </xdr:nvSpPr>
      <xdr:spPr>
        <a:xfrm>
          <a:off x="11203940" y="914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22860</xdr:rowOff>
    </xdr:from>
    <xdr:to>
      <xdr:col>85</xdr:col>
      <xdr:colOff>126364</xdr:colOff>
      <xdr:row>63</xdr:row>
      <xdr:rowOff>78105</xdr:rowOff>
    </xdr:to>
    <xdr:cxnSp macro="">
      <xdr:nvCxnSpPr>
        <xdr:cNvPr id="512" name="直線コネクタ 511">
          <a:extLst>
            <a:ext uri="{FF2B5EF4-FFF2-40B4-BE49-F238E27FC236}">
              <a16:creationId xmlns:a16="http://schemas.microsoft.com/office/drawing/2014/main" id="{822DD803-0895-41FD-A0D8-3C5B0D2F788D}"/>
            </a:ext>
          </a:extLst>
        </xdr:cNvPr>
        <xdr:cNvCxnSpPr/>
      </xdr:nvCxnSpPr>
      <xdr:spPr>
        <a:xfrm flipV="1">
          <a:off x="14703424" y="9448800"/>
          <a:ext cx="0" cy="14306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81932</xdr:rowOff>
    </xdr:from>
    <xdr:ext cx="405111" cy="259045"/>
    <xdr:sp macro="" textlink="">
      <xdr:nvSpPr>
        <xdr:cNvPr id="513" name="【保健センター・保健所】&#10;有形固定資産減価償却率最小値テキスト">
          <a:extLst>
            <a:ext uri="{FF2B5EF4-FFF2-40B4-BE49-F238E27FC236}">
              <a16:creationId xmlns:a16="http://schemas.microsoft.com/office/drawing/2014/main" id="{6D43DE9C-1A61-4154-B9EF-3DAF4F6AF29E}"/>
            </a:ext>
          </a:extLst>
        </xdr:cNvPr>
        <xdr:cNvSpPr txBox="1"/>
      </xdr:nvSpPr>
      <xdr:spPr>
        <a:xfrm>
          <a:off x="14742160" y="108851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63</xdr:row>
      <xdr:rowOff>78105</xdr:rowOff>
    </xdr:from>
    <xdr:to>
      <xdr:col>86</xdr:col>
      <xdr:colOff>25400</xdr:colOff>
      <xdr:row>63</xdr:row>
      <xdr:rowOff>78105</xdr:rowOff>
    </xdr:to>
    <xdr:cxnSp macro="">
      <xdr:nvCxnSpPr>
        <xdr:cNvPr id="514" name="直線コネクタ 513">
          <a:extLst>
            <a:ext uri="{FF2B5EF4-FFF2-40B4-BE49-F238E27FC236}">
              <a16:creationId xmlns:a16="http://schemas.microsoft.com/office/drawing/2014/main" id="{ADB057FC-4255-4495-9C0F-207F7F042019}"/>
            </a:ext>
          </a:extLst>
        </xdr:cNvPr>
        <xdr:cNvCxnSpPr/>
      </xdr:nvCxnSpPr>
      <xdr:spPr>
        <a:xfrm>
          <a:off x="14611350" y="1087945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53</xdr:row>
      <xdr:rowOff>140987</xdr:rowOff>
    </xdr:from>
    <xdr:ext cx="405111" cy="259045"/>
    <xdr:sp macro="" textlink="">
      <xdr:nvSpPr>
        <xdr:cNvPr id="515" name="【保健センター・保健所】&#10;有形固定資産減価償却率最大値テキスト">
          <a:extLst>
            <a:ext uri="{FF2B5EF4-FFF2-40B4-BE49-F238E27FC236}">
              <a16:creationId xmlns:a16="http://schemas.microsoft.com/office/drawing/2014/main" id="{2A11EA59-9B9A-4D80-8AC6-6F75A81F08FE}"/>
            </a:ext>
          </a:extLst>
        </xdr:cNvPr>
        <xdr:cNvSpPr txBox="1"/>
      </xdr:nvSpPr>
      <xdr:spPr>
        <a:xfrm>
          <a:off x="14742160" y="92259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22860</xdr:rowOff>
    </xdr:from>
    <xdr:to>
      <xdr:col>86</xdr:col>
      <xdr:colOff>25400</xdr:colOff>
      <xdr:row>55</xdr:row>
      <xdr:rowOff>22860</xdr:rowOff>
    </xdr:to>
    <xdr:cxnSp macro="">
      <xdr:nvCxnSpPr>
        <xdr:cNvPr id="516" name="直線コネクタ 515">
          <a:extLst>
            <a:ext uri="{FF2B5EF4-FFF2-40B4-BE49-F238E27FC236}">
              <a16:creationId xmlns:a16="http://schemas.microsoft.com/office/drawing/2014/main" id="{D3680741-51B5-4A4C-B40D-7CCD13D3B314}"/>
            </a:ext>
          </a:extLst>
        </xdr:cNvPr>
        <xdr:cNvCxnSpPr/>
      </xdr:nvCxnSpPr>
      <xdr:spPr>
        <a:xfrm>
          <a:off x="14611350" y="944880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57</xdr:row>
      <xdr:rowOff>168292</xdr:rowOff>
    </xdr:from>
    <xdr:ext cx="405111" cy="259045"/>
    <xdr:sp macro="" textlink="">
      <xdr:nvSpPr>
        <xdr:cNvPr id="517" name="【保健センター・保健所】&#10;有形固定資産減価償却率平均値テキスト">
          <a:extLst>
            <a:ext uri="{FF2B5EF4-FFF2-40B4-BE49-F238E27FC236}">
              <a16:creationId xmlns:a16="http://schemas.microsoft.com/office/drawing/2014/main" id="{FDA42515-D74E-4EE2-8F33-69777BC27A3C}"/>
            </a:ext>
          </a:extLst>
        </xdr:cNvPr>
        <xdr:cNvSpPr txBox="1"/>
      </xdr:nvSpPr>
      <xdr:spPr>
        <a:xfrm>
          <a:off x="14742160" y="994475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145415</xdr:rowOff>
    </xdr:from>
    <xdr:to>
      <xdr:col>85</xdr:col>
      <xdr:colOff>177800</xdr:colOff>
      <xdr:row>59</xdr:row>
      <xdr:rowOff>75565</xdr:rowOff>
    </xdr:to>
    <xdr:sp macro="" textlink="">
      <xdr:nvSpPr>
        <xdr:cNvPr id="518" name="フローチャート: 判断 517">
          <a:extLst>
            <a:ext uri="{FF2B5EF4-FFF2-40B4-BE49-F238E27FC236}">
              <a16:creationId xmlns:a16="http://schemas.microsoft.com/office/drawing/2014/main" id="{72BF40F1-9886-4D33-BE3B-D96F95A7A63B}"/>
            </a:ext>
          </a:extLst>
        </xdr:cNvPr>
        <xdr:cNvSpPr/>
      </xdr:nvSpPr>
      <xdr:spPr>
        <a:xfrm>
          <a:off x="14649450" y="10087610"/>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58</xdr:row>
      <xdr:rowOff>153035</xdr:rowOff>
    </xdr:from>
    <xdr:to>
      <xdr:col>81</xdr:col>
      <xdr:colOff>101600</xdr:colOff>
      <xdr:row>59</xdr:row>
      <xdr:rowOff>83185</xdr:rowOff>
    </xdr:to>
    <xdr:sp macro="" textlink="">
      <xdr:nvSpPr>
        <xdr:cNvPr id="519" name="フローチャート: 判断 518">
          <a:extLst>
            <a:ext uri="{FF2B5EF4-FFF2-40B4-BE49-F238E27FC236}">
              <a16:creationId xmlns:a16="http://schemas.microsoft.com/office/drawing/2014/main" id="{0E9F91BC-138A-4B7D-9B19-159490BE75A8}"/>
            </a:ext>
          </a:extLst>
        </xdr:cNvPr>
        <xdr:cNvSpPr/>
      </xdr:nvSpPr>
      <xdr:spPr>
        <a:xfrm>
          <a:off x="13887450" y="10097135"/>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58</xdr:row>
      <xdr:rowOff>130175</xdr:rowOff>
    </xdr:from>
    <xdr:to>
      <xdr:col>76</xdr:col>
      <xdr:colOff>165100</xdr:colOff>
      <xdr:row>59</xdr:row>
      <xdr:rowOff>60325</xdr:rowOff>
    </xdr:to>
    <xdr:sp macro="" textlink="">
      <xdr:nvSpPr>
        <xdr:cNvPr id="520" name="フローチャート: 判断 519">
          <a:extLst>
            <a:ext uri="{FF2B5EF4-FFF2-40B4-BE49-F238E27FC236}">
              <a16:creationId xmlns:a16="http://schemas.microsoft.com/office/drawing/2014/main" id="{727129D5-23E7-469D-8E75-6BE8372F7F5B}"/>
            </a:ext>
          </a:extLst>
        </xdr:cNvPr>
        <xdr:cNvSpPr/>
      </xdr:nvSpPr>
      <xdr:spPr>
        <a:xfrm>
          <a:off x="13089890" y="10078085"/>
          <a:ext cx="10922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58</xdr:row>
      <xdr:rowOff>40640</xdr:rowOff>
    </xdr:from>
    <xdr:to>
      <xdr:col>72</xdr:col>
      <xdr:colOff>38100</xdr:colOff>
      <xdr:row>58</xdr:row>
      <xdr:rowOff>142240</xdr:rowOff>
    </xdr:to>
    <xdr:sp macro="" textlink="">
      <xdr:nvSpPr>
        <xdr:cNvPr id="521" name="フローチャート: 判断 520">
          <a:extLst>
            <a:ext uri="{FF2B5EF4-FFF2-40B4-BE49-F238E27FC236}">
              <a16:creationId xmlns:a16="http://schemas.microsoft.com/office/drawing/2014/main" id="{2FAA2978-2D5D-4A0E-A161-F03545021D72}"/>
            </a:ext>
          </a:extLst>
        </xdr:cNvPr>
        <xdr:cNvSpPr/>
      </xdr:nvSpPr>
      <xdr:spPr>
        <a:xfrm>
          <a:off x="12303760" y="9984740"/>
          <a:ext cx="7874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58</xdr:row>
      <xdr:rowOff>46355</xdr:rowOff>
    </xdr:from>
    <xdr:to>
      <xdr:col>67</xdr:col>
      <xdr:colOff>101600</xdr:colOff>
      <xdr:row>58</xdr:row>
      <xdr:rowOff>147955</xdr:rowOff>
    </xdr:to>
    <xdr:sp macro="" textlink="">
      <xdr:nvSpPr>
        <xdr:cNvPr id="522" name="フローチャート: 判断 521">
          <a:extLst>
            <a:ext uri="{FF2B5EF4-FFF2-40B4-BE49-F238E27FC236}">
              <a16:creationId xmlns:a16="http://schemas.microsoft.com/office/drawing/2014/main" id="{E4AC0107-67A1-48B4-B2EC-4CA6060E58FF}"/>
            </a:ext>
          </a:extLst>
        </xdr:cNvPr>
        <xdr:cNvSpPr/>
      </xdr:nvSpPr>
      <xdr:spPr>
        <a:xfrm>
          <a:off x="11487150" y="9992360"/>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23" name="テキスト ボックス 522">
          <a:extLst>
            <a:ext uri="{FF2B5EF4-FFF2-40B4-BE49-F238E27FC236}">
              <a16:creationId xmlns:a16="http://schemas.microsoft.com/office/drawing/2014/main" id="{634493D7-7CDA-4E4E-B9E6-5F76B119006B}"/>
            </a:ext>
          </a:extLst>
        </xdr:cNvPr>
        <xdr:cNvSpPr txBox="1"/>
      </xdr:nvSpPr>
      <xdr:spPr>
        <a:xfrm>
          <a:off x="145326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24" name="テキスト ボックス 523">
          <a:extLst>
            <a:ext uri="{FF2B5EF4-FFF2-40B4-BE49-F238E27FC236}">
              <a16:creationId xmlns:a16="http://schemas.microsoft.com/office/drawing/2014/main" id="{5DFF225B-E16D-43CD-9934-B0E26BD7BC48}"/>
            </a:ext>
          </a:extLst>
        </xdr:cNvPr>
        <xdr:cNvSpPr txBox="1"/>
      </xdr:nvSpPr>
      <xdr:spPr>
        <a:xfrm>
          <a:off x="137706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25" name="テキスト ボックス 524">
          <a:extLst>
            <a:ext uri="{FF2B5EF4-FFF2-40B4-BE49-F238E27FC236}">
              <a16:creationId xmlns:a16="http://schemas.microsoft.com/office/drawing/2014/main" id="{99589CAE-4189-4A63-926D-54CBE9734C45}"/>
            </a:ext>
          </a:extLst>
        </xdr:cNvPr>
        <xdr:cNvSpPr txBox="1"/>
      </xdr:nvSpPr>
      <xdr:spPr>
        <a:xfrm>
          <a:off x="129730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26" name="テキスト ボックス 525">
          <a:extLst>
            <a:ext uri="{FF2B5EF4-FFF2-40B4-BE49-F238E27FC236}">
              <a16:creationId xmlns:a16="http://schemas.microsoft.com/office/drawing/2014/main" id="{045BB8AF-D40C-4C19-BFDE-C386BAB0E145}"/>
            </a:ext>
          </a:extLst>
        </xdr:cNvPr>
        <xdr:cNvSpPr txBox="1"/>
      </xdr:nvSpPr>
      <xdr:spPr>
        <a:xfrm>
          <a:off x="121754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27" name="テキスト ボックス 526">
          <a:extLst>
            <a:ext uri="{FF2B5EF4-FFF2-40B4-BE49-F238E27FC236}">
              <a16:creationId xmlns:a16="http://schemas.microsoft.com/office/drawing/2014/main" id="{738AC6EB-67F7-4F3C-8E78-CC08D15F4562}"/>
            </a:ext>
          </a:extLst>
        </xdr:cNvPr>
        <xdr:cNvSpPr txBox="1"/>
      </xdr:nvSpPr>
      <xdr:spPr>
        <a:xfrm>
          <a:off x="113703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135890</xdr:rowOff>
    </xdr:from>
    <xdr:to>
      <xdr:col>85</xdr:col>
      <xdr:colOff>177800</xdr:colOff>
      <xdr:row>61</xdr:row>
      <xdr:rowOff>66040</xdr:rowOff>
    </xdr:to>
    <xdr:sp macro="" textlink="">
      <xdr:nvSpPr>
        <xdr:cNvPr id="528" name="楕円 527">
          <a:extLst>
            <a:ext uri="{FF2B5EF4-FFF2-40B4-BE49-F238E27FC236}">
              <a16:creationId xmlns:a16="http://schemas.microsoft.com/office/drawing/2014/main" id="{90E1C0E6-E654-4289-92F6-61342DE25773}"/>
            </a:ext>
          </a:extLst>
        </xdr:cNvPr>
        <xdr:cNvSpPr/>
      </xdr:nvSpPr>
      <xdr:spPr>
        <a:xfrm>
          <a:off x="14649450" y="10419080"/>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60</xdr:row>
      <xdr:rowOff>114317</xdr:rowOff>
    </xdr:from>
    <xdr:ext cx="405111" cy="259045"/>
    <xdr:sp macro="" textlink="">
      <xdr:nvSpPr>
        <xdr:cNvPr id="529" name="【保健センター・保健所】&#10;有形固定資産減価償却率該当値テキスト">
          <a:extLst>
            <a:ext uri="{FF2B5EF4-FFF2-40B4-BE49-F238E27FC236}">
              <a16:creationId xmlns:a16="http://schemas.microsoft.com/office/drawing/2014/main" id="{E3D66B70-AC0E-4D47-A60F-0F103285A95C}"/>
            </a:ext>
          </a:extLst>
        </xdr:cNvPr>
        <xdr:cNvSpPr txBox="1"/>
      </xdr:nvSpPr>
      <xdr:spPr>
        <a:xfrm>
          <a:off x="14742160" y="104013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60</xdr:row>
      <xdr:rowOff>105410</xdr:rowOff>
    </xdr:from>
    <xdr:to>
      <xdr:col>81</xdr:col>
      <xdr:colOff>101600</xdr:colOff>
      <xdr:row>61</xdr:row>
      <xdr:rowOff>35560</xdr:rowOff>
    </xdr:to>
    <xdr:sp macro="" textlink="">
      <xdr:nvSpPr>
        <xdr:cNvPr id="530" name="楕円 529">
          <a:extLst>
            <a:ext uri="{FF2B5EF4-FFF2-40B4-BE49-F238E27FC236}">
              <a16:creationId xmlns:a16="http://schemas.microsoft.com/office/drawing/2014/main" id="{0009378E-B37C-402B-9AD3-58D18593023A}"/>
            </a:ext>
          </a:extLst>
        </xdr:cNvPr>
        <xdr:cNvSpPr/>
      </xdr:nvSpPr>
      <xdr:spPr>
        <a:xfrm>
          <a:off x="13887450" y="10390505"/>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60</xdr:row>
      <xdr:rowOff>156210</xdr:rowOff>
    </xdr:from>
    <xdr:to>
      <xdr:col>85</xdr:col>
      <xdr:colOff>127000</xdr:colOff>
      <xdr:row>61</xdr:row>
      <xdr:rowOff>15240</xdr:rowOff>
    </xdr:to>
    <xdr:cxnSp macro="">
      <xdr:nvCxnSpPr>
        <xdr:cNvPr id="531" name="直線コネクタ 530">
          <a:extLst>
            <a:ext uri="{FF2B5EF4-FFF2-40B4-BE49-F238E27FC236}">
              <a16:creationId xmlns:a16="http://schemas.microsoft.com/office/drawing/2014/main" id="{4B2F4E71-BD34-4D2A-927C-63CF53CA74CD}"/>
            </a:ext>
          </a:extLst>
        </xdr:cNvPr>
        <xdr:cNvCxnSpPr/>
      </xdr:nvCxnSpPr>
      <xdr:spPr>
        <a:xfrm>
          <a:off x="13942060" y="10445115"/>
          <a:ext cx="762000" cy="32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60</xdr:row>
      <xdr:rowOff>76835</xdr:rowOff>
    </xdr:from>
    <xdr:to>
      <xdr:col>76</xdr:col>
      <xdr:colOff>165100</xdr:colOff>
      <xdr:row>61</xdr:row>
      <xdr:rowOff>6985</xdr:rowOff>
    </xdr:to>
    <xdr:sp macro="" textlink="">
      <xdr:nvSpPr>
        <xdr:cNvPr id="532" name="楕円 531">
          <a:extLst>
            <a:ext uri="{FF2B5EF4-FFF2-40B4-BE49-F238E27FC236}">
              <a16:creationId xmlns:a16="http://schemas.microsoft.com/office/drawing/2014/main" id="{676FE42B-60F3-4038-A7AC-C9CB61513067}"/>
            </a:ext>
          </a:extLst>
        </xdr:cNvPr>
        <xdr:cNvSpPr/>
      </xdr:nvSpPr>
      <xdr:spPr>
        <a:xfrm>
          <a:off x="13089890" y="10363835"/>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60</xdr:row>
      <xdr:rowOff>127635</xdr:rowOff>
    </xdr:from>
    <xdr:to>
      <xdr:col>81</xdr:col>
      <xdr:colOff>50800</xdr:colOff>
      <xdr:row>60</xdr:row>
      <xdr:rowOff>156210</xdr:rowOff>
    </xdr:to>
    <xdr:cxnSp macro="">
      <xdr:nvCxnSpPr>
        <xdr:cNvPr id="533" name="直線コネクタ 532">
          <a:extLst>
            <a:ext uri="{FF2B5EF4-FFF2-40B4-BE49-F238E27FC236}">
              <a16:creationId xmlns:a16="http://schemas.microsoft.com/office/drawing/2014/main" id="{F236854B-5B1E-4A6B-B430-69EAD3D7D9F7}"/>
            </a:ext>
          </a:extLst>
        </xdr:cNvPr>
        <xdr:cNvCxnSpPr/>
      </xdr:nvCxnSpPr>
      <xdr:spPr>
        <a:xfrm>
          <a:off x="13144500" y="10418445"/>
          <a:ext cx="79756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60</xdr:row>
      <xdr:rowOff>52070</xdr:rowOff>
    </xdr:from>
    <xdr:to>
      <xdr:col>72</xdr:col>
      <xdr:colOff>38100</xdr:colOff>
      <xdr:row>60</xdr:row>
      <xdr:rowOff>153670</xdr:rowOff>
    </xdr:to>
    <xdr:sp macro="" textlink="">
      <xdr:nvSpPr>
        <xdr:cNvPr id="534" name="楕円 533">
          <a:extLst>
            <a:ext uri="{FF2B5EF4-FFF2-40B4-BE49-F238E27FC236}">
              <a16:creationId xmlns:a16="http://schemas.microsoft.com/office/drawing/2014/main" id="{2AADD1CE-DB59-45F3-B3CF-CA1F229313E1}"/>
            </a:ext>
          </a:extLst>
        </xdr:cNvPr>
        <xdr:cNvSpPr/>
      </xdr:nvSpPr>
      <xdr:spPr>
        <a:xfrm>
          <a:off x="12303760" y="1034288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60</xdr:row>
      <xdr:rowOff>102870</xdr:rowOff>
    </xdr:from>
    <xdr:to>
      <xdr:col>76</xdr:col>
      <xdr:colOff>114300</xdr:colOff>
      <xdr:row>60</xdr:row>
      <xdr:rowOff>127635</xdr:rowOff>
    </xdr:to>
    <xdr:cxnSp macro="">
      <xdr:nvCxnSpPr>
        <xdr:cNvPr id="535" name="直線コネクタ 534">
          <a:extLst>
            <a:ext uri="{FF2B5EF4-FFF2-40B4-BE49-F238E27FC236}">
              <a16:creationId xmlns:a16="http://schemas.microsoft.com/office/drawing/2014/main" id="{F6A49303-C9BA-431B-A60C-2212FB4941A7}"/>
            </a:ext>
          </a:extLst>
        </xdr:cNvPr>
        <xdr:cNvCxnSpPr/>
      </xdr:nvCxnSpPr>
      <xdr:spPr>
        <a:xfrm>
          <a:off x="12346940" y="10387965"/>
          <a:ext cx="79756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60</xdr:row>
      <xdr:rowOff>21590</xdr:rowOff>
    </xdr:from>
    <xdr:to>
      <xdr:col>67</xdr:col>
      <xdr:colOff>101600</xdr:colOff>
      <xdr:row>60</xdr:row>
      <xdr:rowOff>123190</xdr:rowOff>
    </xdr:to>
    <xdr:sp macro="" textlink="">
      <xdr:nvSpPr>
        <xdr:cNvPr id="536" name="楕円 535">
          <a:extLst>
            <a:ext uri="{FF2B5EF4-FFF2-40B4-BE49-F238E27FC236}">
              <a16:creationId xmlns:a16="http://schemas.microsoft.com/office/drawing/2014/main" id="{6D3EF80D-1765-4483-A12F-7E19740F5CB5}"/>
            </a:ext>
          </a:extLst>
        </xdr:cNvPr>
        <xdr:cNvSpPr/>
      </xdr:nvSpPr>
      <xdr:spPr>
        <a:xfrm>
          <a:off x="11487150" y="10304780"/>
          <a:ext cx="9779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60</xdr:row>
      <xdr:rowOff>72390</xdr:rowOff>
    </xdr:from>
    <xdr:to>
      <xdr:col>71</xdr:col>
      <xdr:colOff>177800</xdr:colOff>
      <xdr:row>60</xdr:row>
      <xdr:rowOff>102870</xdr:rowOff>
    </xdr:to>
    <xdr:cxnSp macro="">
      <xdr:nvCxnSpPr>
        <xdr:cNvPr id="537" name="直線コネクタ 536">
          <a:extLst>
            <a:ext uri="{FF2B5EF4-FFF2-40B4-BE49-F238E27FC236}">
              <a16:creationId xmlns:a16="http://schemas.microsoft.com/office/drawing/2014/main" id="{92AAF157-0D61-41DE-A266-012C1494C56F}"/>
            </a:ext>
          </a:extLst>
        </xdr:cNvPr>
        <xdr:cNvCxnSpPr/>
      </xdr:nvCxnSpPr>
      <xdr:spPr>
        <a:xfrm>
          <a:off x="11541760" y="10359390"/>
          <a:ext cx="80518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57</xdr:row>
      <xdr:rowOff>99712</xdr:rowOff>
    </xdr:from>
    <xdr:ext cx="405111" cy="259045"/>
    <xdr:sp macro="" textlink="">
      <xdr:nvSpPr>
        <xdr:cNvPr id="538" name="n_1aveValue【保健センター・保健所】&#10;有形固定資産減価償却率">
          <a:extLst>
            <a:ext uri="{FF2B5EF4-FFF2-40B4-BE49-F238E27FC236}">
              <a16:creationId xmlns:a16="http://schemas.microsoft.com/office/drawing/2014/main" id="{1C57EACC-E028-4F64-8B3D-1B6E3DD0A71B}"/>
            </a:ext>
          </a:extLst>
        </xdr:cNvPr>
        <xdr:cNvSpPr txBox="1"/>
      </xdr:nvSpPr>
      <xdr:spPr>
        <a:xfrm>
          <a:off x="13738234" y="98685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57</xdr:row>
      <xdr:rowOff>76852</xdr:rowOff>
    </xdr:from>
    <xdr:ext cx="405111" cy="259045"/>
    <xdr:sp macro="" textlink="">
      <xdr:nvSpPr>
        <xdr:cNvPr id="539" name="n_2aveValue【保健センター・保健所】&#10;有形固定資産減価償却率">
          <a:extLst>
            <a:ext uri="{FF2B5EF4-FFF2-40B4-BE49-F238E27FC236}">
              <a16:creationId xmlns:a16="http://schemas.microsoft.com/office/drawing/2014/main" id="{E3CB44EB-F4F8-422D-BFA1-F9FA0764598C}"/>
            </a:ext>
          </a:extLst>
        </xdr:cNvPr>
        <xdr:cNvSpPr txBox="1"/>
      </xdr:nvSpPr>
      <xdr:spPr>
        <a:xfrm>
          <a:off x="12957184" y="98495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56</xdr:row>
      <xdr:rowOff>158767</xdr:rowOff>
    </xdr:from>
    <xdr:ext cx="405111" cy="259045"/>
    <xdr:sp macro="" textlink="">
      <xdr:nvSpPr>
        <xdr:cNvPr id="540" name="n_3aveValue【保健センター・保健所】&#10;有形固定資産減価償却率">
          <a:extLst>
            <a:ext uri="{FF2B5EF4-FFF2-40B4-BE49-F238E27FC236}">
              <a16:creationId xmlns:a16="http://schemas.microsoft.com/office/drawing/2014/main" id="{05664813-833D-4C9B-9A02-FD7FCFC05087}"/>
            </a:ext>
          </a:extLst>
        </xdr:cNvPr>
        <xdr:cNvSpPr txBox="1"/>
      </xdr:nvSpPr>
      <xdr:spPr>
        <a:xfrm>
          <a:off x="12171054" y="97618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56</xdr:row>
      <xdr:rowOff>164482</xdr:rowOff>
    </xdr:from>
    <xdr:ext cx="405111" cy="259045"/>
    <xdr:sp macro="" textlink="">
      <xdr:nvSpPr>
        <xdr:cNvPr id="541" name="n_4aveValue【保健センター・保健所】&#10;有形固定資産減価償却率">
          <a:extLst>
            <a:ext uri="{FF2B5EF4-FFF2-40B4-BE49-F238E27FC236}">
              <a16:creationId xmlns:a16="http://schemas.microsoft.com/office/drawing/2014/main" id="{AAB868E0-7A38-4EED-99DB-2714101054E7}"/>
            </a:ext>
          </a:extLst>
        </xdr:cNvPr>
        <xdr:cNvSpPr txBox="1"/>
      </xdr:nvSpPr>
      <xdr:spPr>
        <a:xfrm>
          <a:off x="11354444" y="97694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61</xdr:row>
      <xdr:rowOff>26687</xdr:rowOff>
    </xdr:from>
    <xdr:ext cx="405111" cy="259045"/>
    <xdr:sp macro="" textlink="">
      <xdr:nvSpPr>
        <xdr:cNvPr id="542" name="n_1mainValue【保健センター・保健所】&#10;有形固定資産減価償却率">
          <a:extLst>
            <a:ext uri="{FF2B5EF4-FFF2-40B4-BE49-F238E27FC236}">
              <a16:creationId xmlns:a16="http://schemas.microsoft.com/office/drawing/2014/main" id="{76CDD73A-477A-4289-A4D3-4E852AF46676}"/>
            </a:ext>
          </a:extLst>
        </xdr:cNvPr>
        <xdr:cNvSpPr txBox="1"/>
      </xdr:nvSpPr>
      <xdr:spPr>
        <a:xfrm>
          <a:off x="13738234" y="104832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169562</xdr:rowOff>
    </xdr:from>
    <xdr:ext cx="405111" cy="259045"/>
    <xdr:sp macro="" textlink="">
      <xdr:nvSpPr>
        <xdr:cNvPr id="543" name="n_2mainValue【保健センター・保健所】&#10;有形固定資産減価償却率">
          <a:extLst>
            <a:ext uri="{FF2B5EF4-FFF2-40B4-BE49-F238E27FC236}">
              <a16:creationId xmlns:a16="http://schemas.microsoft.com/office/drawing/2014/main" id="{ACA2F9FE-7489-41BD-91CC-9AD9E6CBA518}"/>
            </a:ext>
          </a:extLst>
        </xdr:cNvPr>
        <xdr:cNvSpPr txBox="1"/>
      </xdr:nvSpPr>
      <xdr:spPr>
        <a:xfrm>
          <a:off x="12957184" y="104603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60</xdr:row>
      <xdr:rowOff>144797</xdr:rowOff>
    </xdr:from>
    <xdr:ext cx="405111" cy="259045"/>
    <xdr:sp macro="" textlink="">
      <xdr:nvSpPr>
        <xdr:cNvPr id="544" name="n_3mainValue【保健センター・保健所】&#10;有形固定資産減価償却率">
          <a:extLst>
            <a:ext uri="{FF2B5EF4-FFF2-40B4-BE49-F238E27FC236}">
              <a16:creationId xmlns:a16="http://schemas.microsoft.com/office/drawing/2014/main" id="{CD504B0E-3953-47D4-93A0-A64C5D79629D}"/>
            </a:ext>
          </a:extLst>
        </xdr:cNvPr>
        <xdr:cNvSpPr txBox="1"/>
      </xdr:nvSpPr>
      <xdr:spPr>
        <a:xfrm>
          <a:off x="12171054" y="104298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60</xdr:row>
      <xdr:rowOff>114317</xdr:rowOff>
    </xdr:from>
    <xdr:ext cx="405111" cy="259045"/>
    <xdr:sp macro="" textlink="">
      <xdr:nvSpPr>
        <xdr:cNvPr id="545" name="n_4mainValue【保健センター・保健所】&#10;有形固定資産減価償却率">
          <a:extLst>
            <a:ext uri="{FF2B5EF4-FFF2-40B4-BE49-F238E27FC236}">
              <a16:creationId xmlns:a16="http://schemas.microsoft.com/office/drawing/2014/main" id="{0AD8334A-6FD0-49C2-A225-4F2190C67519}"/>
            </a:ext>
          </a:extLst>
        </xdr:cNvPr>
        <xdr:cNvSpPr txBox="1"/>
      </xdr:nvSpPr>
      <xdr:spPr>
        <a:xfrm>
          <a:off x="11354444" y="104013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46" name="正方形/長方形 545">
          <a:extLst>
            <a:ext uri="{FF2B5EF4-FFF2-40B4-BE49-F238E27FC236}">
              <a16:creationId xmlns:a16="http://schemas.microsoft.com/office/drawing/2014/main" id="{DD7255D2-83CD-49B5-A569-B723532F4C9B}"/>
            </a:ext>
          </a:extLst>
        </xdr:cNvPr>
        <xdr:cNvSpPr/>
      </xdr:nvSpPr>
      <xdr:spPr>
        <a:xfrm>
          <a:off x="16459200" y="800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47" name="正方形/長方形 546">
          <a:extLst>
            <a:ext uri="{FF2B5EF4-FFF2-40B4-BE49-F238E27FC236}">
              <a16:creationId xmlns:a16="http://schemas.microsoft.com/office/drawing/2014/main" id="{678F33F6-6756-4996-A7DE-75EF82EA25F8}"/>
            </a:ext>
          </a:extLst>
        </xdr:cNvPr>
        <xdr:cNvSpPr/>
      </xdr:nvSpPr>
      <xdr:spPr>
        <a:xfrm>
          <a:off x="1659001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48" name="正方形/長方形 547">
          <a:extLst>
            <a:ext uri="{FF2B5EF4-FFF2-40B4-BE49-F238E27FC236}">
              <a16:creationId xmlns:a16="http://schemas.microsoft.com/office/drawing/2014/main" id="{D92A47E7-63E0-4274-963D-3706640622AE}"/>
            </a:ext>
          </a:extLst>
        </xdr:cNvPr>
        <xdr:cNvSpPr/>
      </xdr:nvSpPr>
      <xdr:spPr>
        <a:xfrm>
          <a:off x="1659001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49" name="正方形/長方形 548">
          <a:extLst>
            <a:ext uri="{FF2B5EF4-FFF2-40B4-BE49-F238E27FC236}">
              <a16:creationId xmlns:a16="http://schemas.microsoft.com/office/drawing/2014/main" id="{97D4C939-C8E8-4264-B606-9BD1370A7CC3}"/>
            </a:ext>
          </a:extLst>
        </xdr:cNvPr>
        <xdr:cNvSpPr/>
      </xdr:nvSpPr>
      <xdr:spPr>
        <a:xfrm>
          <a:off x="174879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50" name="正方形/長方形 549">
          <a:extLst>
            <a:ext uri="{FF2B5EF4-FFF2-40B4-BE49-F238E27FC236}">
              <a16:creationId xmlns:a16="http://schemas.microsoft.com/office/drawing/2014/main" id="{35184C89-A4C5-45E1-9A24-B68B5C7EAED0}"/>
            </a:ext>
          </a:extLst>
        </xdr:cNvPr>
        <xdr:cNvSpPr/>
      </xdr:nvSpPr>
      <xdr:spPr>
        <a:xfrm>
          <a:off x="174879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51" name="正方形/長方形 550">
          <a:extLst>
            <a:ext uri="{FF2B5EF4-FFF2-40B4-BE49-F238E27FC236}">
              <a16:creationId xmlns:a16="http://schemas.microsoft.com/office/drawing/2014/main" id="{AD8FCA8C-F97D-472B-8C1F-376FF862AE53}"/>
            </a:ext>
          </a:extLst>
        </xdr:cNvPr>
        <xdr:cNvSpPr/>
      </xdr:nvSpPr>
      <xdr:spPr>
        <a:xfrm>
          <a:off x="185166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52" name="正方形/長方形 551">
          <a:extLst>
            <a:ext uri="{FF2B5EF4-FFF2-40B4-BE49-F238E27FC236}">
              <a16:creationId xmlns:a16="http://schemas.microsoft.com/office/drawing/2014/main" id="{F5659702-8BF1-41FC-9E84-668CEB500366}"/>
            </a:ext>
          </a:extLst>
        </xdr:cNvPr>
        <xdr:cNvSpPr/>
      </xdr:nvSpPr>
      <xdr:spPr>
        <a:xfrm>
          <a:off x="185166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53" name="正方形/長方形 552">
          <a:extLst>
            <a:ext uri="{FF2B5EF4-FFF2-40B4-BE49-F238E27FC236}">
              <a16:creationId xmlns:a16="http://schemas.microsoft.com/office/drawing/2014/main" id="{D25899DD-D70D-48A1-BCCC-6536A6983634}"/>
            </a:ext>
          </a:extLst>
        </xdr:cNvPr>
        <xdr:cNvSpPr/>
      </xdr:nvSpPr>
      <xdr:spPr>
        <a:xfrm>
          <a:off x="16459200" y="914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54" name="テキスト ボックス 553">
          <a:extLst>
            <a:ext uri="{FF2B5EF4-FFF2-40B4-BE49-F238E27FC236}">
              <a16:creationId xmlns:a16="http://schemas.microsoft.com/office/drawing/2014/main" id="{56BD5027-D20E-48CC-A5EA-09BC7ADE58D4}"/>
            </a:ext>
          </a:extLst>
        </xdr:cNvPr>
        <xdr:cNvSpPr txBox="1"/>
      </xdr:nvSpPr>
      <xdr:spPr>
        <a:xfrm>
          <a:off x="1644015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55" name="直線コネクタ 554">
          <a:extLst>
            <a:ext uri="{FF2B5EF4-FFF2-40B4-BE49-F238E27FC236}">
              <a16:creationId xmlns:a16="http://schemas.microsoft.com/office/drawing/2014/main" id="{68DAFBDF-0ADD-4C61-869F-9ED4F6323487}"/>
            </a:ext>
          </a:extLst>
        </xdr:cNvPr>
        <xdr:cNvCxnSpPr/>
      </xdr:nvCxnSpPr>
      <xdr:spPr>
        <a:xfrm>
          <a:off x="16459200" y="1143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556" name="直線コネクタ 555">
          <a:extLst>
            <a:ext uri="{FF2B5EF4-FFF2-40B4-BE49-F238E27FC236}">
              <a16:creationId xmlns:a16="http://schemas.microsoft.com/office/drawing/2014/main" id="{8A78B4C1-2A15-4FB1-899E-061E9A27682D}"/>
            </a:ext>
          </a:extLst>
        </xdr:cNvPr>
        <xdr:cNvCxnSpPr/>
      </xdr:nvCxnSpPr>
      <xdr:spPr>
        <a:xfrm>
          <a:off x="16459200" y="1104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557" name="テキスト ボックス 556">
          <a:extLst>
            <a:ext uri="{FF2B5EF4-FFF2-40B4-BE49-F238E27FC236}">
              <a16:creationId xmlns:a16="http://schemas.microsoft.com/office/drawing/2014/main" id="{8FD7ED1C-5511-4484-9EDC-E9FA0805918F}"/>
            </a:ext>
          </a:extLst>
        </xdr:cNvPr>
        <xdr:cNvSpPr txBox="1"/>
      </xdr:nvSpPr>
      <xdr:spPr>
        <a:xfrm>
          <a:off x="16047266" y="1090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558" name="直線コネクタ 557">
          <a:extLst>
            <a:ext uri="{FF2B5EF4-FFF2-40B4-BE49-F238E27FC236}">
              <a16:creationId xmlns:a16="http://schemas.microsoft.com/office/drawing/2014/main" id="{28DF4E41-1940-46CF-A3E4-12DAEA15473C}"/>
            </a:ext>
          </a:extLst>
        </xdr:cNvPr>
        <xdr:cNvCxnSpPr/>
      </xdr:nvCxnSpPr>
      <xdr:spPr>
        <a:xfrm>
          <a:off x="16459200" y="1066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559" name="テキスト ボックス 558">
          <a:extLst>
            <a:ext uri="{FF2B5EF4-FFF2-40B4-BE49-F238E27FC236}">
              <a16:creationId xmlns:a16="http://schemas.microsoft.com/office/drawing/2014/main" id="{E18610BB-B9B4-4067-94D6-B7CEC88AA662}"/>
            </a:ext>
          </a:extLst>
        </xdr:cNvPr>
        <xdr:cNvSpPr txBox="1"/>
      </xdr:nvSpPr>
      <xdr:spPr>
        <a:xfrm>
          <a:off x="16047266" y="10523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560" name="直線コネクタ 559">
          <a:extLst>
            <a:ext uri="{FF2B5EF4-FFF2-40B4-BE49-F238E27FC236}">
              <a16:creationId xmlns:a16="http://schemas.microsoft.com/office/drawing/2014/main" id="{4FBA6C46-3C6F-4CDD-AE0F-B2AC085AE82A}"/>
            </a:ext>
          </a:extLst>
        </xdr:cNvPr>
        <xdr:cNvCxnSpPr/>
      </xdr:nvCxnSpPr>
      <xdr:spPr>
        <a:xfrm>
          <a:off x="16459200" y="10287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561" name="テキスト ボックス 560">
          <a:extLst>
            <a:ext uri="{FF2B5EF4-FFF2-40B4-BE49-F238E27FC236}">
              <a16:creationId xmlns:a16="http://schemas.microsoft.com/office/drawing/2014/main" id="{82B6A175-5248-420C-9F9B-1219848ADFCA}"/>
            </a:ext>
          </a:extLst>
        </xdr:cNvPr>
        <xdr:cNvSpPr txBox="1"/>
      </xdr:nvSpPr>
      <xdr:spPr>
        <a:xfrm>
          <a:off x="16047266" y="10142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562" name="直線コネクタ 561">
          <a:extLst>
            <a:ext uri="{FF2B5EF4-FFF2-40B4-BE49-F238E27FC236}">
              <a16:creationId xmlns:a16="http://schemas.microsoft.com/office/drawing/2014/main" id="{BE7F23A1-1BCD-414E-9889-EF48B37C6406}"/>
            </a:ext>
          </a:extLst>
        </xdr:cNvPr>
        <xdr:cNvCxnSpPr/>
      </xdr:nvCxnSpPr>
      <xdr:spPr>
        <a:xfrm>
          <a:off x="16459200" y="9902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563" name="テキスト ボックス 562">
          <a:extLst>
            <a:ext uri="{FF2B5EF4-FFF2-40B4-BE49-F238E27FC236}">
              <a16:creationId xmlns:a16="http://schemas.microsoft.com/office/drawing/2014/main" id="{962E7599-AE81-48A6-8988-90C425B72126}"/>
            </a:ext>
          </a:extLst>
        </xdr:cNvPr>
        <xdr:cNvSpPr txBox="1"/>
      </xdr:nvSpPr>
      <xdr:spPr>
        <a:xfrm>
          <a:off x="16047266" y="9765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564" name="直線コネクタ 563">
          <a:extLst>
            <a:ext uri="{FF2B5EF4-FFF2-40B4-BE49-F238E27FC236}">
              <a16:creationId xmlns:a16="http://schemas.microsoft.com/office/drawing/2014/main" id="{925CCD62-AC4A-45CC-BECE-637FC0942A0F}"/>
            </a:ext>
          </a:extLst>
        </xdr:cNvPr>
        <xdr:cNvCxnSpPr/>
      </xdr:nvCxnSpPr>
      <xdr:spPr>
        <a:xfrm>
          <a:off x="16459200" y="9521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124477</xdr:rowOff>
    </xdr:from>
    <xdr:ext cx="467179" cy="259045"/>
    <xdr:sp macro="" textlink="">
      <xdr:nvSpPr>
        <xdr:cNvPr id="565" name="テキスト ボックス 564">
          <a:extLst>
            <a:ext uri="{FF2B5EF4-FFF2-40B4-BE49-F238E27FC236}">
              <a16:creationId xmlns:a16="http://schemas.microsoft.com/office/drawing/2014/main" id="{7B4F5192-4CAF-4821-9E13-736959D0A367}"/>
            </a:ext>
          </a:extLst>
        </xdr:cNvPr>
        <xdr:cNvSpPr txBox="1"/>
      </xdr:nvSpPr>
      <xdr:spPr>
        <a:xfrm>
          <a:off x="16047266" y="9384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66" name="直線コネクタ 565">
          <a:extLst>
            <a:ext uri="{FF2B5EF4-FFF2-40B4-BE49-F238E27FC236}">
              <a16:creationId xmlns:a16="http://schemas.microsoft.com/office/drawing/2014/main" id="{9E14CEB9-19F2-4AE1-92C0-E4B7825D6E79}"/>
            </a:ext>
          </a:extLst>
        </xdr:cNvPr>
        <xdr:cNvCxnSpPr/>
      </xdr:nvCxnSpPr>
      <xdr:spPr>
        <a:xfrm>
          <a:off x="16459200" y="914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567" name="テキスト ボックス 566">
          <a:extLst>
            <a:ext uri="{FF2B5EF4-FFF2-40B4-BE49-F238E27FC236}">
              <a16:creationId xmlns:a16="http://schemas.microsoft.com/office/drawing/2014/main" id="{C3AAA28E-FCA2-4731-B710-FCFD020126FF}"/>
            </a:ext>
          </a:extLst>
        </xdr:cNvPr>
        <xdr:cNvSpPr txBox="1"/>
      </xdr:nvSpPr>
      <xdr:spPr>
        <a:xfrm>
          <a:off x="16047266" y="900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68" name="【保健センター・保健所】&#10;一人当たり面積グラフ枠">
          <a:extLst>
            <a:ext uri="{FF2B5EF4-FFF2-40B4-BE49-F238E27FC236}">
              <a16:creationId xmlns:a16="http://schemas.microsoft.com/office/drawing/2014/main" id="{3CC819E3-83A5-4BBD-B833-AA783261246D}"/>
            </a:ext>
          </a:extLst>
        </xdr:cNvPr>
        <xdr:cNvSpPr/>
      </xdr:nvSpPr>
      <xdr:spPr>
        <a:xfrm>
          <a:off x="16459200" y="914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7620</xdr:rowOff>
    </xdr:from>
    <xdr:to>
      <xdr:col>116</xdr:col>
      <xdr:colOff>62864</xdr:colOff>
      <xdr:row>64</xdr:row>
      <xdr:rowOff>21590</xdr:rowOff>
    </xdr:to>
    <xdr:cxnSp macro="">
      <xdr:nvCxnSpPr>
        <xdr:cNvPr id="569" name="直線コネクタ 568">
          <a:extLst>
            <a:ext uri="{FF2B5EF4-FFF2-40B4-BE49-F238E27FC236}">
              <a16:creationId xmlns:a16="http://schemas.microsoft.com/office/drawing/2014/main" id="{37571024-2B03-4BEC-A12D-A3E206232EC8}"/>
            </a:ext>
          </a:extLst>
        </xdr:cNvPr>
        <xdr:cNvCxnSpPr/>
      </xdr:nvCxnSpPr>
      <xdr:spPr>
        <a:xfrm flipV="1">
          <a:off x="19947254" y="9610725"/>
          <a:ext cx="0" cy="13798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25417</xdr:rowOff>
    </xdr:from>
    <xdr:ext cx="469744" cy="259045"/>
    <xdr:sp macro="" textlink="">
      <xdr:nvSpPr>
        <xdr:cNvPr id="570" name="【保健センター・保健所】&#10;一人当たり面積最小値テキスト">
          <a:extLst>
            <a:ext uri="{FF2B5EF4-FFF2-40B4-BE49-F238E27FC236}">
              <a16:creationId xmlns:a16="http://schemas.microsoft.com/office/drawing/2014/main" id="{2AD9A3D5-ADAC-4EAB-A103-E7AF66C701F3}"/>
            </a:ext>
          </a:extLst>
        </xdr:cNvPr>
        <xdr:cNvSpPr txBox="1"/>
      </xdr:nvSpPr>
      <xdr:spPr>
        <a:xfrm>
          <a:off x="19985990" y="109944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21590</xdr:rowOff>
    </xdr:from>
    <xdr:to>
      <xdr:col>116</xdr:col>
      <xdr:colOff>152400</xdr:colOff>
      <xdr:row>64</xdr:row>
      <xdr:rowOff>21590</xdr:rowOff>
    </xdr:to>
    <xdr:cxnSp macro="">
      <xdr:nvCxnSpPr>
        <xdr:cNvPr id="571" name="直線コネクタ 570">
          <a:extLst>
            <a:ext uri="{FF2B5EF4-FFF2-40B4-BE49-F238E27FC236}">
              <a16:creationId xmlns:a16="http://schemas.microsoft.com/office/drawing/2014/main" id="{573127F1-1236-4D55-8298-4048418587CE}"/>
            </a:ext>
          </a:extLst>
        </xdr:cNvPr>
        <xdr:cNvCxnSpPr/>
      </xdr:nvCxnSpPr>
      <xdr:spPr>
        <a:xfrm>
          <a:off x="19885660" y="1099058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125747</xdr:rowOff>
    </xdr:from>
    <xdr:ext cx="469744" cy="259045"/>
    <xdr:sp macro="" textlink="">
      <xdr:nvSpPr>
        <xdr:cNvPr id="572" name="【保健センター・保健所】&#10;一人当たり面積最大値テキスト">
          <a:extLst>
            <a:ext uri="{FF2B5EF4-FFF2-40B4-BE49-F238E27FC236}">
              <a16:creationId xmlns:a16="http://schemas.microsoft.com/office/drawing/2014/main" id="{D9EAA16A-5971-4A37-BE80-902FF0E87B33}"/>
            </a:ext>
          </a:extLst>
        </xdr:cNvPr>
        <xdr:cNvSpPr txBox="1"/>
      </xdr:nvSpPr>
      <xdr:spPr>
        <a:xfrm>
          <a:off x="19985990" y="93878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7620</xdr:rowOff>
    </xdr:from>
    <xdr:to>
      <xdr:col>116</xdr:col>
      <xdr:colOff>152400</xdr:colOff>
      <xdr:row>56</xdr:row>
      <xdr:rowOff>7620</xdr:rowOff>
    </xdr:to>
    <xdr:cxnSp macro="">
      <xdr:nvCxnSpPr>
        <xdr:cNvPr id="573" name="直線コネクタ 572">
          <a:extLst>
            <a:ext uri="{FF2B5EF4-FFF2-40B4-BE49-F238E27FC236}">
              <a16:creationId xmlns:a16="http://schemas.microsoft.com/office/drawing/2014/main" id="{4A24A0B9-BE2D-4159-9566-FA3868EA3045}"/>
            </a:ext>
          </a:extLst>
        </xdr:cNvPr>
        <xdr:cNvCxnSpPr/>
      </xdr:nvCxnSpPr>
      <xdr:spPr>
        <a:xfrm>
          <a:off x="19885660" y="961072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67327</xdr:rowOff>
    </xdr:from>
    <xdr:ext cx="469744" cy="259045"/>
    <xdr:sp macro="" textlink="">
      <xdr:nvSpPr>
        <xdr:cNvPr id="574" name="【保健センター・保健所】&#10;一人当たり面積平均値テキスト">
          <a:extLst>
            <a:ext uri="{FF2B5EF4-FFF2-40B4-BE49-F238E27FC236}">
              <a16:creationId xmlns:a16="http://schemas.microsoft.com/office/drawing/2014/main" id="{526D666E-2FB1-423E-85CC-D02EA77C2E0C}"/>
            </a:ext>
          </a:extLst>
        </xdr:cNvPr>
        <xdr:cNvSpPr txBox="1"/>
      </xdr:nvSpPr>
      <xdr:spPr>
        <a:xfrm>
          <a:off x="19985990" y="1052387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44450</xdr:rowOff>
    </xdr:from>
    <xdr:to>
      <xdr:col>116</xdr:col>
      <xdr:colOff>114300</xdr:colOff>
      <xdr:row>62</xdr:row>
      <xdr:rowOff>146050</xdr:rowOff>
    </xdr:to>
    <xdr:sp macro="" textlink="">
      <xdr:nvSpPr>
        <xdr:cNvPr id="575" name="フローチャート: 判断 574">
          <a:extLst>
            <a:ext uri="{FF2B5EF4-FFF2-40B4-BE49-F238E27FC236}">
              <a16:creationId xmlns:a16="http://schemas.microsoft.com/office/drawing/2014/main" id="{CAEDCA73-264A-4475-812E-B99F783953EF}"/>
            </a:ext>
          </a:extLst>
        </xdr:cNvPr>
        <xdr:cNvSpPr/>
      </xdr:nvSpPr>
      <xdr:spPr>
        <a:xfrm>
          <a:off x="19904710" y="10676255"/>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76200</xdr:rowOff>
    </xdr:from>
    <xdr:to>
      <xdr:col>112</xdr:col>
      <xdr:colOff>38100</xdr:colOff>
      <xdr:row>63</xdr:row>
      <xdr:rowOff>6350</xdr:rowOff>
    </xdr:to>
    <xdr:sp macro="" textlink="">
      <xdr:nvSpPr>
        <xdr:cNvPr id="576" name="フローチャート: 判断 575">
          <a:extLst>
            <a:ext uri="{FF2B5EF4-FFF2-40B4-BE49-F238E27FC236}">
              <a16:creationId xmlns:a16="http://schemas.microsoft.com/office/drawing/2014/main" id="{3FC2E95E-DC20-407E-809F-60220896ADA4}"/>
            </a:ext>
          </a:extLst>
        </xdr:cNvPr>
        <xdr:cNvSpPr/>
      </xdr:nvSpPr>
      <xdr:spPr>
        <a:xfrm>
          <a:off x="19161760" y="10706100"/>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85090</xdr:rowOff>
    </xdr:from>
    <xdr:to>
      <xdr:col>107</xdr:col>
      <xdr:colOff>101600</xdr:colOff>
      <xdr:row>63</xdr:row>
      <xdr:rowOff>15240</xdr:rowOff>
    </xdr:to>
    <xdr:sp macro="" textlink="">
      <xdr:nvSpPr>
        <xdr:cNvPr id="577" name="フローチャート: 判断 576">
          <a:extLst>
            <a:ext uri="{FF2B5EF4-FFF2-40B4-BE49-F238E27FC236}">
              <a16:creationId xmlns:a16="http://schemas.microsoft.com/office/drawing/2014/main" id="{76D604FF-8695-4970-BDB7-FCADF4A1AC1F}"/>
            </a:ext>
          </a:extLst>
        </xdr:cNvPr>
        <xdr:cNvSpPr/>
      </xdr:nvSpPr>
      <xdr:spPr>
        <a:xfrm>
          <a:off x="18345150" y="10716895"/>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2540</xdr:rowOff>
    </xdr:from>
    <xdr:to>
      <xdr:col>102</xdr:col>
      <xdr:colOff>165100</xdr:colOff>
      <xdr:row>62</xdr:row>
      <xdr:rowOff>104140</xdr:rowOff>
    </xdr:to>
    <xdr:sp macro="" textlink="">
      <xdr:nvSpPr>
        <xdr:cNvPr id="578" name="フローチャート: 判断 577">
          <a:extLst>
            <a:ext uri="{FF2B5EF4-FFF2-40B4-BE49-F238E27FC236}">
              <a16:creationId xmlns:a16="http://schemas.microsoft.com/office/drawing/2014/main" id="{3B8284D3-339C-4D17-951A-1AB435DCAD52}"/>
            </a:ext>
          </a:extLst>
        </xdr:cNvPr>
        <xdr:cNvSpPr/>
      </xdr:nvSpPr>
      <xdr:spPr>
        <a:xfrm>
          <a:off x="17547590" y="10632440"/>
          <a:ext cx="10922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22860</xdr:rowOff>
    </xdr:from>
    <xdr:to>
      <xdr:col>98</xdr:col>
      <xdr:colOff>38100</xdr:colOff>
      <xdr:row>62</xdr:row>
      <xdr:rowOff>124460</xdr:rowOff>
    </xdr:to>
    <xdr:sp macro="" textlink="">
      <xdr:nvSpPr>
        <xdr:cNvPr id="579" name="フローチャート: 判断 578">
          <a:extLst>
            <a:ext uri="{FF2B5EF4-FFF2-40B4-BE49-F238E27FC236}">
              <a16:creationId xmlns:a16="http://schemas.microsoft.com/office/drawing/2014/main" id="{57CD2C83-9807-47E2-984A-DC5F7D13EF44}"/>
            </a:ext>
          </a:extLst>
        </xdr:cNvPr>
        <xdr:cNvSpPr/>
      </xdr:nvSpPr>
      <xdr:spPr>
        <a:xfrm>
          <a:off x="16761460" y="10648950"/>
          <a:ext cx="7874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580" name="テキスト ボックス 579">
          <a:extLst>
            <a:ext uri="{FF2B5EF4-FFF2-40B4-BE49-F238E27FC236}">
              <a16:creationId xmlns:a16="http://schemas.microsoft.com/office/drawing/2014/main" id="{682BF50C-B3AC-46B5-B8F0-A3A61C2A799C}"/>
            </a:ext>
          </a:extLst>
        </xdr:cNvPr>
        <xdr:cNvSpPr txBox="1"/>
      </xdr:nvSpPr>
      <xdr:spPr>
        <a:xfrm>
          <a:off x="1977644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581" name="テキスト ボックス 580">
          <a:extLst>
            <a:ext uri="{FF2B5EF4-FFF2-40B4-BE49-F238E27FC236}">
              <a16:creationId xmlns:a16="http://schemas.microsoft.com/office/drawing/2014/main" id="{57385B24-EEA7-45E5-AE9D-1B18AAFA5171}"/>
            </a:ext>
          </a:extLst>
        </xdr:cNvPr>
        <xdr:cNvSpPr txBox="1"/>
      </xdr:nvSpPr>
      <xdr:spPr>
        <a:xfrm>
          <a:off x="190334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582" name="テキスト ボックス 581">
          <a:extLst>
            <a:ext uri="{FF2B5EF4-FFF2-40B4-BE49-F238E27FC236}">
              <a16:creationId xmlns:a16="http://schemas.microsoft.com/office/drawing/2014/main" id="{73033EF7-61CE-4A5F-B41F-94D606E37BEF}"/>
            </a:ext>
          </a:extLst>
        </xdr:cNvPr>
        <xdr:cNvSpPr txBox="1"/>
      </xdr:nvSpPr>
      <xdr:spPr>
        <a:xfrm>
          <a:off x="182283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583" name="テキスト ボックス 582">
          <a:extLst>
            <a:ext uri="{FF2B5EF4-FFF2-40B4-BE49-F238E27FC236}">
              <a16:creationId xmlns:a16="http://schemas.microsoft.com/office/drawing/2014/main" id="{03AE3665-AA99-43C7-B101-4A2E83E52210}"/>
            </a:ext>
          </a:extLst>
        </xdr:cNvPr>
        <xdr:cNvSpPr txBox="1"/>
      </xdr:nvSpPr>
      <xdr:spPr>
        <a:xfrm>
          <a:off x="174307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584" name="テキスト ボックス 583">
          <a:extLst>
            <a:ext uri="{FF2B5EF4-FFF2-40B4-BE49-F238E27FC236}">
              <a16:creationId xmlns:a16="http://schemas.microsoft.com/office/drawing/2014/main" id="{97FA3890-8878-410D-A2E2-3E8D399F7A9E}"/>
            </a:ext>
          </a:extLst>
        </xdr:cNvPr>
        <xdr:cNvSpPr txBox="1"/>
      </xdr:nvSpPr>
      <xdr:spPr>
        <a:xfrm>
          <a:off x="166331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129540</xdr:rowOff>
    </xdr:from>
    <xdr:to>
      <xdr:col>116</xdr:col>
      <xdr:colOff>114300</xdr:colOff>
      <xdr:row>63</xdr:row>
      <xdr:rowOff>59690</xdr:rowOff>
    </xdr:to>
    <xdr:sp macro="" textlink="">
      <xdr:nvSpPr>
        <xdr:cNvPr id="585" name="楕円 584">
          <a:extLst>
            <a:ext uri="{FF2B5EF4-FFF2-40B4-BE49-F238E27FC236}">
              <a16:creationId xmlns:a16="http://schemas.microsoft.com/office/drawing/2014/main" id="{890F9650-86AB-48E2-BBB4-788961297B9A}"/>
            </a:ext>
          </a:extLst>
        </xdr:cNvPr>
        <xdr:cNvSpPr/>
      </xdr:nvSpPr>
      <xdr:spPr>
        <a:xfrm>
          <a:off x="19904710" y="10763250"/>
          <a:ext cx="9779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107967</xdr:rowOff>
    </xdr:from>
    <xdr:ext cx="469744" cy="259045"/>
    <xdr:sp macro="" textlink="">
      <xdr:nvSpPr>
        <xdr:cNvPr id="586" name="【保健センター・保健所】&#10;一人当たり面積該当値テキスト">
          <a:extLst>
            <a:ext uri="{FF2B5EF4-FFF2-40B4-BE49-F238E27FC236}">
              <a16:creationId xmlns:a16="http://schemas.microsoft.com/office/drawing/2014/main" id="{DA78FD9D-0008-444C-8709-682A4877C7AA}"/>
            </a:ext>
          </a:extLst>
        </xdr:cNvPr>
        <xdr:cNvSpPr txBox="1"/>
      </xdr:nvSpPr>
      <xdr:spPr>
        <a:xfrm>
          <a:off x="19985990" y="107359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134620</xdr:rowOff>
    </xdr:from>
    <xdr:to>
      <xdr:col>112</xdr:col>
      <xdr:colOff>38100</xdr:colOff>
      <xdr:row>63</xdr:row>
      <xdr:rowOff>64770</xdr:rowOff>
    </xdr:to>
    <xdr:sp macro="" textlink="">
      <xdr:nvSpPr>
        <xdr:cNvPr id="587" name="楕円 586">
          <a:extLst>
            <a:ext uri="{FF2B5EF4-FFF2-40B4-BE49-F238E27FC236}">
              <a16:creationId xmlns:a16="http://schemas.microsoft.com/office/drawing/2014/main" id="{26A32146-FC97-4292-AD0F-E1AC875516CD}"/>
            </a:ext>
          </a:extLst>
        </xdr:cNvPr>
        <xdr:cNvSpPr/>
      </xdr:nvSpPr>
      <xdr:spPr>
        <a:xfrm>
          <a:off x="19161760" y="10760710"/>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8890</xdr:rowOff>
    </xdr:from>
    <xdr:to>
      <xdr:col>116</xdr:col>
      <xdr:colOff>63500</xdr:colOff>
      <xdr:row>63</xdr:row>
      <xdr:rowOff>13970</xdr:rowOff>
    </xdr:to>
    <xdr:cxnSp macro="">
      <xdr:nvCxnSpPr>
        <xdr:cNvPr id="588" name="直線コネクタ 587">
          <a:extLst>
            <a:ext uri="{FF2B5EF4-FFF2-40B4-BE49-F238E27FC236}">
              <a16:creationId xmlns:a16="http://schemas.microsoft.com/office/drawing/2014/main" id="{E2CCC02A-5373-42BB-8E5D-016ECF4D807D}"/>
            </a:ext>
          </a:extLst>
        </xdr:cNvPr>
        <xdr:cNvCxnSpPr/>
      </xdr:nvCxnSpPr>
      <xdr:spPr>
        <a:xfrm flipV="1">
          <a:off x="19204940" y="10812145"/>
          <a:ext cx="742950" cy="69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140970</xdr:rowOff>
    </xdr:from>
    <xdr:to>
      <xdr:col>107</xdr:col>
      <xdr:colOff>101600</xdr:colOff>
      <xdr:row>63</xdr:row>
      <xdr:rowOff>71120</xdr:rowOff>
    </xdr:to>
    <xdr:sp macro="" textlink="">
      <xdr:nvSpPr>
        <xdr:cNvPr id="589" name="楕円 588">
          <a:extLst>
            <a:ext uri="{FF2B5EF4-FFF2-40B4-BE49-F238E27FC236}">
              <a16:creationId xmlns:a16="http://schemas.microsoft.com/office/drawing/2014/main" id="{6CC73A70-EC99-403A-A5C4-747792D21273}"/>
            </a:ext>
          </a:extLst>
        </xdr:cNvPr>
        <xdr:cNvSpPr/>
      </xdr:nvSpPr>
      <xdr:spPr>
        <a:xfrm>
          <a:off x="18345150" y="10768965"/>
          <a:ext cx="9779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13970</xdr:rowOff>
    </xdr:from>
    <xdr:to>
      <xdr:col>111</xdr:col>
      <xdr:colOff>177800</xdr:colOff>
      <xdr:row>63</xdr:row>
      <xdr:rowOff>20320</xdr:rowOff>
    </xdr:to>
    <xdr:cxnSp macro="">
      <xdr:nvCxnSpPr>
        <xdr:cNvPr id="590" name="直線コネクタ 589">
          <a:extLst>
            <a:ext uri="{FF2B5EF4-FFF2-40B4-BE49-F238E27FC236}">
              <a16:creationId xmlns:a16="http://schemas.microsoft.com/office/drawing/2014/main" id="{9706CB2E-018E-407F-82C9-F5BAA03078FE}"/>
            </a:ext>
          </a:extLst>
        </xdr:cNvPr>
        <xdr:cNvCxnSpPr/>
      </xdr:nvCxnSpPr>
      <xdr:spPr>
        <a:xfrm flipV="1">
          <a:off x="18399760" y="10819130"/>
          <a:ext cx="80518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147320</xdr:rowOff>
    </xdr:from>
    <xdr:to>
      <xdr:col>102</xdr:col>
      <xdr:colOff>165100</xdr:colOff>
      <xdr:row>63</xdr:row>
      <xdr:rowOff>77470</xdr:rowOff>
    </xdr:to>
    <xdr:sp macro="" textlink="">
      <xdr:nvSpPr>
        <xdr:cNvPr id="591" name="楕円 590">
          <a:extLst>
            <a:ext uri="{FF2B5EF4-FFF2-40B4-BE49-F238E27FC236}">
              <a16:creationId xmlns:a16="http://schemas.microsoft.com/office/drawing/2014/main" id="{E1451163-BF1D-4D4D-A04B-27466EDA16EE}"/>
            </a:ext>
          </a:extLst>
        </xdr:cNvPr>
        <xdr:cNvSpPr/>
      </xdr:nvSpPr>
      <xdr:spPr>
        <a:xfrm>
          <a:off x="17547590" y="10775315"/>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20320</xdr:rowOff>
    </xdr:from>
    <xdr:to>
      <xdr:col>107</xdr:col>
      <xdr:colOff>50800</xdr:colOff>
      <xdr:row>63</xdr:row>
      <xdr:rowOff>26670</xdr:rowOff>
    </xdr:to>
    <xdr:cxnSp macro="">
      <xdr:nvCxnSpPr>
        <xdr:cNvPr id="592" name="直線コネクタ 591">
          <a:extLst>
            <a:ext uri="{FF2B5EF4-FFF2-40B4-BE49-F238E27FC236}">
              <a16:creationId xmlns:a16="http://schemas.microsoft.com/office/drawing/2014/main" id="{13DEE238-42CE-4857-B20A-0794A404B5D3}"/>
            </a:ext>
          </a:extLst>
        </xdr:cNvPr>
        <xdr:cNvCxnSpPr/>
      </xdr:nvCxnSpPr>
      <xdr:spPr>
        <a:xfrm flipV="1">
          <a:off x="17602200" y="10817860"/>
          <a:ext cx="797560" cy="82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62</xdr:row>
      <xdr:rowOff>154940</xdr:rowOff>
    </xdr:from>
    <xdr:to>
      <xdr:col>98</xdr:col>
      <xdr:colOff>38100</xdr:colOff>
      <xdr:row>63</xdr:row>
      <xdr:rowOff>85090</xdr:rowOff>
    </xdr:to>
    <xdr:sp macro="" textlink="">
      <xdr:nvSpPr>
        <xdr:cNvPr id="593" name="楕円 592">
          <a:extLst>
            <a:ext uri="{FF2B5EF4-FFF2-40B4-BE49-F238E27FC236}">
              <a16:creationId xmlns:a16="http://schemas.microsoft.com/office/drawing/2014/main" id="{0C04A04F-FC3A-41B3-AAA6-057352261F87}"/>
            </a:ext>
          </a:extLst>
        </xdr:cNvPr>
        <xdr:cNvSpPr/>
      </xdr:nvSpPr>
      <xdr:spPr>
        <a:xfrm>
          <a:off x="16761460" y="10784840"/>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63</xdr:row>
      <xdr:rowOff>26670</xdr:rowOff>
    </xdr:from>
    <xdr:to>
      <xdr:col>102</xdr:col>
      <xdr:colOff>114300</xdr:colOff>
      <xdr:row>63</xdr:row>
      <xdr:rowOff>34290</xdr:rowOff>
    </xdr:to>
    <xdr:cxnSp macro="">
      <xdr:nvCxnSpPr>
        <xdr:cNvPr id="594" name="直線コネクタ 593">
          <a:extLst>
            <a:ext uri="{FF2B5EF4-FFF2-40B4-BE49-F238E27FC236}">
              <a16:creationId xmlns:a16="http://schemas.microsoft.com/office/drawing/2014/main" id="{6489FED1-6F10-4980-860D-130C61369BE4}"/>
            </a:ext>
          </a:extLst>
        </xdr:cNvPr>
        <xdr:cNvCxnSpPr/>
      </xdr:nvCxnSpPr>
      <xdr:spPr>
        <a:xfrm flipV="1">
          <a:off x="16804640" y="10826115"/>
          <a:ext cx="79756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61</xdr:row>
      <xdr:rowOff>22877</xdr:rowOff>
    </xdr:from>
    <xdr:ext cx="469744" cy="259045"/>
    <xdr:sp macro="" textlink="">
      <xdr:nvSpPr>
        <xdr:cNvPr id="595" name="n_1aveValue【保健センター・保健所】&#10;一人当たり面積">
          <a:extLst>
            <a:ext uri="{FF2B5EF4-FFF2-40B4-BE49-F238E27FC236}">
              <a16:creationId xmlns:a16="http://schemas.microsoft.com/office/drawing/2014/main" id="{68525DEB-C7DF-4B65-87A2-AD95C029724F}"/>
            </a:ext>
          </a:extLst>
        </xdr:cNvPr>
        <xdr:cNvSpPr txBox="1"/>
      </xdr:nvSpPr>
      <xdr:spPr>
        <a:xfrm>
          <a:off x="18982132" y="104775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31767</xdr:rowOff>
    </xdr:from>
    <xdr:ext cx="469744" cy="259045"/>
    <xdr:sp macro="" textlink="">
      <xdr:nvSpPr>
        <xdr:cNvPr id="596" name="n_2aveValue【保健センター・保健所】&#10;一人当たり面積">
          <a:extLst>
            <a:ext uri="{FF2B5EF4-FFF2-40B4-BE49-F238E27FC236}">
              <a16:creationId xmlns:a16="http://schemas.microsoft.com/office/drawing/2014/main" id="{03D3382B-3ACD-40AB-8809-0AC9BDB12B75}"/>
            </a:ext>
          </a:extLst>
        </xdr:cNvPr>
        <xdr:cNvSpPr txBox="1"/>
      </xdr:nvSpPr>
      <xdr:spPr>
        <a:xfrm>
          <a:off x="18182032" y="104883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60</xdr:row>
      <xdr:rowOff>120667</xdr:rowOff>
    </xdr:from>
    <xdr:ext cx="469744" cy="259045"/>
    <xdr:sp macro="" textlink="">
      <xdr:nvSpPr>
        <xdr:cNvPr id="597" name="n_3aveValue【保健センター・保健所】&#10;一人当たり面積">
          <a:extLst>
            <a:ext uri="{FF2B5EF4-FFF2-40B4-BE49-F238E27FC236}">
              <a16:creationId xmlns:a16="http://schemas.microsoft.com/office/drawing/2014/main" id="{3A72E384-28BE-4DFB-B885-D04AED51A008}"/>
            </a:ext>
          </a:extLst>
        </xdr:cNvPr>
        <xdr:cNvSpPr txBox="1"/>
      </xdr:nvSpPr>
      <xdr:spPr>
        <a:xfrm>
          <a:off x="17384472" y="104095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60</xdr:row>
      <xdr:rowOff>140987</xdr:rowOff>
    </xdr:from>
    <xdr:ext cx="469744" cy="259045"/>
    <xdr:sp macro="" textlink="">
      <xdr:nvSpPr>
        <xdr:cNvPr id="598" name="n_4aveValue【保健センター・保健所】&#10;一人当たり面積">
          <a:extLst>
            <a:ext uri="{FF2B5EF4-FFF2-40B4-BE49-F238E27FC236}">
              <a16:creationId xmlns:a16="http://schemas.microsoft.com/office/drawing/2014/main" id="{EC33A93E-714E-4B02-8A83-9DC00599B3CD}"/>
            </a:ext>
          </a:extLst>
        </xdr:cNvPr>
        <xdr:cNvSpPr txBox="1"/>
      </xdr:nvSpPr>
      <xdr:spPr>
        <a:xfrm>
          <a:off x="16588817" y="104260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63</xdr:row>
      <xdr:rowOff>55897</xdr:rowOff>
    </xdr:from>
    <xdr:ext cx="469744" cy="259045"/>
    <xdr:sp macro="" textlink="">
      <xdr:nvSpPr>
        <xdr:cNvPr id="599" name="n_1mainValue【保健センター・保健所】&#10;一人当たり面積">
          <a:extLst>
            <a:ext uri="{FF2B5EF4-FFF2-40B4-BE49-F238E27FC236}">
              <a16:creationId xmlns:a16="http://schemas.microsoft.com/office/drawing/2014/main" id="{8BE60F33-DABE-48CD-B2F8-916737BF87EA}"/>
            </a:ext>
          </a:extLst>
        </xdr:cNvPr>
        <xdr:cNvSpPr txBox="1"/>
      </xdr:nvSpPr>
      <xdr:spPr>
        <a:xfrm>
          <a:off x="18982132" y="108610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62247</xdr:rowOff>
    </xdr:from>
    <xdr:ext cx="469744" cy="259045"/>
    <xdr:sp macro="" textlink="">
      <xdr:nvSpPr>
        <xdr:cNvPr id="600" name="n_2mainValue【保健センター・保健所】&#10;一人当たり面積">
          <a:extLst>
            <a:ext uri="{FF2B5EF4-FFF2-40B4-BE49-F238E27FC236}">
              <a16:creationId xmlns:a16="http://schemas.microsoft.com/office/drawing/2014/main" id="{F1E6EC30-2EFF-4E42-9437-3DEF7CAFFF12}"/>
            </a:ext>
          </a:extLst>
        </xdr:cNvPr>
        <xdr:cNvSpPr txBox="1"/>
      </xdr:nvSpPr>
      <xdr:spPr>
        <a:xfrm>
          <a:off x="18182032" y="108597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68597</xdr:rowOff>
    </xdr:from>
    <xdr:ext cx="469744" cy="259045"/>
    <xdr:sp macro="" textlink="">
      <xdr:nvSpPr>
        <xdr:cNvPr id="601" name="n_3mainValue【保健センター・保健所】&#10;一人当たり面積">
          <a:extLst>
            <a:ext uri="{FF2B5EF4-FFF2-40B4-BE49-F238E27FC236}">
              <a16:creationId xmlns:a16="http://schemas.microsoft.com/office/drawing/2014/main" id="{31BFF0C9-D23E-422C-B096-10A8BBAF32AA}"/>
            </a:ext>
          </a:extLst>
        </xdr:cNvPr>
        <xdr:cNvSpPr txBox="1"/>
      </xdr:nvSpPr>
      <xdr:spPr>
        <a:xfrm>
          <a:off x="17384472" y="108680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76217</xdr:rowOff>
    </xdr:from>
    <xdr:ext cx="469744" cy="259045"/>
    <xdr:sp macro="" textlink="">
      <xdr:nvSpPr>
        <xdr:cNvPr id="602" name="n_4mainValue【保健センター・保健所】&#10;一人当たり面積">
          <a:extLst>
            <a:ext uri="{FF2B5EF4-FFF2-40B4-BE49-F238E27FC236}">
              <a16:creationId xmlns:a16="http://schemas.microsoft.com/office/drawing/2014/main" id="{02C67AFC-FC57-41CA-B542-3076121E7D19}"/>
            </a:ext>
          </a:extLst>
        </xdr:cNvPr>
        <xdr:cNvSpPr txBox="1"/>
      </xdr:nvSpPr>
      <xdr:spPr>
        <a:xfrm>
          <a:off x="16588817" y="108775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03" name="正方形/長方形 602">
          <a:extLst>
            <a:ext uri="{FF2B5EF4-FFF2-40B4-BE49-F238E27FC236}">
              <a16:creationId xmlns:a16="http://schemas.microsoft.com/office/drawing/2014/main" id="{93DC284B-F208-4D73-9BB9-60E81CF01C75}"/>
            </a:ext>
          </a:extLst>
        </xdr:cNvPr>
        <xdr:cNvSpPr/>
      </xdr:nvSpPr>
      <xdr:spPr>
        <a:xfrm>
          <a:off x="11203940" y="1181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04" name="正方形/長方形 603">
          <a:extLst>
            <a:ext uri="{FF2B5EF4-FFF2-40B4-BE49-F238E27FC236}">
              <a16:creationId xmlns:a16="http://schemas.microsoft.com/office/drawing/2014/main" id="{B78F45DE-D6D8-4F51-99DE-9430412CB6D1}"/>
            </a:ext>
          </a:extLst>
        </xdr:cNvPr>
        <xdr:cNvSpPr/>
      </xdr:nvSpPr>
      <xdr:spPr>
        <a:xfrm>
          <a:off x="113157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05" name="正方形/長方形 604">
          <a:extLst>
            <a:ext uri="{FF2B5EF4-FFF2-40B4-BE49-F238E27FC236}">
              <a16:creationId xmlns:a16="http://schemas.microsoft.com/office/drawing/2014/main" id="{41021D64-9E1B-4EF2-9A48-74345507C393}"/>
            </a:ext>
          </a:extLst>
        </xdr:cNvPr>
        <xdr:cNvSpPr/>
      </xdr:nvSpPr>
      <xdr:spPr>
        <a:xfrm>
          <a:off x="113157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06" name="正方形/長方形 605">
          <a:extLst>
            <a:ext uri="{FF2B5EF4-FFF2-40B4-BE49-F238E27FC236}">
              <a16:creationId xmlns:a16="http://schemas.microsoft.com/office/drawing/2014/main" id="{F9D9C3FC-DB9C-4963-916A-8C168E0EF3BC}"/>
            </a:ext>
          </a:extLst>
        </xdr:cNvPr>
        <xdr:cNvSpPr/>
      </xdr:nvSpPr>
      <xdr:spPr>
        <a:xfrm>
          <a:off x="1223264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07" name="正方形/長方形 606">
          <a:extLst>
            <a:ext uri="{FF2B5EF4-FFF2-40B4-BE49-F238E27FC236}">
              <a16:creationId xmlns:a16="http://schemas.microsoft.com/office/drawing/2014/main" id="{BBBFE78F-39F0-4C31-9F96-EF2CF9B8DD31}"/>
            </a:ext>
          </a:extLst>
        </xdr:cNvPr>
        <xdr:cNvSpPr/>
      </xdr:nvSpPr>
      <xdr:spPr>
        <a:xfrm>
          <a:off x="1223264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08" name="正方形/長方形 607">
          <a:extLst>
            <a:ext uri="{FF2B5EF4-FFF2-40B4-BE49-F238E27FC236}">
              <a16:creationId xmlns:a16="http://schemas.microsoft.com/office/drawing/2014/main" id="{67AC29E1-EAE5-445E-8345-49B81AC9C26B}"/>
            </a:ext>
          </a:extLst>
        </xdr:cNvPr>
        <xdr:cNvSpPr/>
      </xdr:nvSpPr>
      <xdr:spPr>
        <a:xfrm>
          <a:off x="1326134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09" name="正方形/長方形 608">
          <a:extLst>
            <a:ext uri="{FF2B5EF4-FFF2-40B4-BE49-F238E27FC236}">
              <a16:creationId xmlns:a16="http://schemas.microsoft.com/office/drawing/2014/main" id="{DF4BBFFD-ADF1-4EA3-919F-FA5D79607726}"/>
            </a:ext>
          </a:extLst>
        </xdr:cNvPr>
        <xdr:cNvSpPr/>
      </xdr:nvSpPr>
      <xdr:spPr>
        <a:xfrm>
          <a:off x="1326134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10" name="正方形/長方形 609">
          <a:extLst>
            <a:ext uri="{FF2B5EF4-FFF2-40B4-BE49-F238E27FC236}">
              <a16:creationId xmlns:a16="http://schemas.microsoft.com/office/drawing/2014/main" id="{4382E52A-5907-4535-9F97-4FE6A3C000BE}"/>
            </a:ext>
          </a:extLst>
        </xdr:cNvPr>
        <xdr:cNvSpPr/>
      </xdr:nvSpPr>
      <xdr:spPr>
        <a:xfrm>
          <a:off x="11203940" y="1295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611" name="テキスト ボックス 610">
          <a:extLst>
            <a:ext uri="{FF2B5EF4-FFF2-40B4-BE49-F238E27FC236}">
              <a16:creationId xmlns:a16="http://schemas.microsoft.com/office/drawing/2014/main" id="{B021F58B-8221-4950-A6FA-97277C72F9AA}"/>
            </a:ext>
          </a:extLst>
        </xdr:cNvPr>
        <xdr:cNvSpPr txBox="1"/>
      </xdr:nvSpPr>
      <xdr:spPr>
        <a:xfrm>
          <a:off x="1116584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612" name="直線コネクタ 611">
          <a:extLst>
            <a:ext uri="{FF2B5EF4-FFF2-40B4-BE49-F238E27FC236}">
              <a16:creationId xmlns:a16="http://schemas.microsoft.com/office/drawing/2014/main" id="{4BD544DA-3C15-4117-BC93-4ECA293937E3}"/>
            </a:ext>
          </a:extLst>
        </xdr:cNvPr>
        <xdr:cNvCxnSpPr/>
      </xdr:nvCxnSpPr>
      <xdr:spPr>
        <a:xfrm>
          <a:off x="11203940" y="1524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613" name="テキスト ボックス 612">
          <a:extLst>
            <a:ext uri="{FF2B5EF4-FFF2-40B4-BE49-F238E27FC236}">
              <a16:creationId xmlns:a16="http://schemas.microsoft.com/office/drawing/2014/main" id="{A1BADC8A-3DDB-4E4B-85D8-BCCE0E6649DF}"/>
            </a:ext>
          </a:extLst>
        </xdr:cNvPr>
        <xdr:cNvSpPr txBox="1"/>
      </xdr:nvSpPr>
      <xdr:spPr>
        <a:xfrm>
          <a:off x="10801531" y="15099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114300</xdr:rowOff>
    </xdr:from>
    <xdr:to>
      <xdr:col>89</xdr:col>
      <xdr:colOff>177800</xdr:colOff>
      <xdr:row>86</xdr:row>
      <xdr:rowOff>114300</xdr:rowOff>
    </xdr:to>
    <xdr:cxnSp macro="">
      <xdr:nvCxnSpPr>
        <xdr:cNvPr id="614" name="直線コネクタ 613">
          <a:extLst>
            <a:ext uri="{FF2B5EF4-FFF2-40B4-BE49-F238E27FC236}">
              <a16:creationId xmlns:a16="http://schemas.microsoft.com/office/drawing/2014/main" id="{177688CD-0A2F-4015-90D2-642AC03D888C}"/>
            </a:ext>
          </a:extLst>
        </xdr:cNvPr>
        <xdr:cNvCxnSpPr/>
      </xdr:nvCxnSpPr>
      <xdr:spPr>
        <a:xfrm>
          <a:off x="11203940" y="1485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85</xdr:row>
      <xdr:rowOff>143527</xdr:rowOff>
    </xdr:from>
    <xdr:ext cx="467179" cy="259045"/>
    <xdr:sp macro="" textlink="">
      <xdr:nvSpPr>
        <xdr:cNvPr id="615" name="テキスト ボックス 614">
          <a:extLst>
            <a:ext uri="{FF2B5EF4-FFF2-40B4-BE49-F238E27FC236}">
              <a16:creationId xmlns:a16="http://schemas.microsoft.com/office/drawing/2014/main" id="{4D685C4D-3844-443C-A5AA-723D183F5AF5}"/>
            </a:ext>
          </a:extLst>
        </xdr:cNvPr>
        <xdr:cNvSpPr txBox="1"/>
      </xdr:nvSpPr>
      <xdr:spPr>
        <a:xfrm>
          <a:off x="10801531" y="1471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84</xdr:row>
      <xdr:rowOff>76200</xdr:rowOff>
    </xdr:from>
    <xdr:to>
      <xdr:col>89</xdr:col>
      <xdr:colOff>177800</xdr:colOff>
      <xdr:row>84</xdr:row>
      <xdr:rowOff>76200</xdr:rowOff>
    </xdr:to>
    <xdr:cxnSp macro="">
      <xdr:nvCxnSpPr>
        <xdr:cNvPr id="616" name="直線コネクタ 615">
          <a:extLst>
            <a:ext uri="{FF2B5EF4-FFF2-40B4-BE49-F238E27FC236}">
              <a16:creationId xmlns:a16="http://schemas.microsoft.com/office/drawing/2014/main" id="{B0F1489E-9FCD-4742-8647-E1A2739F5BBB}"/>
            </a:ext>
          </a:extLst>
        </xdr:cNvPr>
        <xdr:cNvCxnSpPr/>
      </xdr:nvCxnSpPr>
      <xdr:spPr>
        <a:xfrm>
          <a:off x="11203940" y="1447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83</xdr:row>
      <xdr:rowOff>105427</xdr:rowOff>
    </xdr:from>
    <xdr:ext cx="403059" cy="259045"/>
    <xdr:sp macro="" textlink="">
      <xdr:nvSpPr>
        <xdr:cNvPr id="617" name="テキスト ボックス 616">
          <a:extLst>
            <a:ext uri="{FF2B5EF4-FFF2-40B4-BE49-F238E27FC236}">
              <a16:creationId xmlns:a16="http://schemas.microsoft.com/office/drawing/2014/main" id="{97A2243E-4C66-402D-8BD1-4C0E681485CA}"/>
            </a:ext>
          </a:extLst>
        </xdr:cNvPr>
        <xdr:cNvSpPr txBox="1"/>
      </xdr:nvSpPr>
      <xdr:spPr>
        <a:xfrm>
          <a:off x="10842791" y="14333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82</xdr:row>
      <xdr:rowOff>38100</xdr:rowOff>
    </xdr:from>
    <xdr:to>
      <xdr:col>89</xdr:col>
      <xdr:colOff>177800</xdr:colOff>
      <xdr:row>82</xdr:row>
      <xdr:rowOff>38100</xdr:rowOff>
    </xdr:to>
    <xdr:cxnSp macro="">
      <xdr:nvCxnSpPr>
        <xdr:cNvPr id="618" name="直線コネクタ 617">
          <a:extLst>
            <a:ext uri="{FF2B5EF4-FFF2-40B4-BE49-F238E27FC236}">
              <a16:creationId xmlns:a16="http://schemas.microsoft.com/office/drawing/2014/main" id="{16BF7362-C820-4831-AD91-9F89F1FFACD1}"/>
            </a:ext>
          </a:extLst>
        </xdr:cNvPr>
        <xdr:cNvCxnSpPr/>
      </xdr:nvCxnSpPr>
      <xdr:spPr>
        <a:xfrm>
          <a:off x="11203940" y="14097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81</xdr:row>
      <xdr:rowOff>67327</xdr:rowOff>
    </xdr:from>
    <xdr:ext cx="403059" cy="259045"/>
    <xdr:sp macro="" textlink="">
      <xdr:nvSpPr>
        <xdr:cNvPr id="619" name="テキスト ボックス 618">
          <a:extLst>
            <a:ext uri="{FF2B5EF4-FFF2-40B4-BE49-F238E27FC236}">
              <a16:creationId xmlns:a16="http://schemas.microsoft.com/office/drawing/2014/main" id="{517ADAB6-BF2E-4A2D-B3A5-6ED3283132B2}"/>
            </a:ext>
          </a:extLst>
        </xdr:cNvPr>
        <xdr:cNvSpPr txBox="1"/>
      </xdr:nvSpPr>
      <xdr:spPr>
        <a:xfrm>
          <a:off x="10842791" y="13952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80</xdr:row>
      <xdr:rowOff>0</xdr:rowOff>
    </xdr:from>
    <xdr:to>
      <xdr:col>89</xdr:col>
      <xdr:colOff>177800</xdr:colOff>
      <xdr:row>80</xdr:row>
      <xdr:rowOff>0</xdr:rowOff>
    </xdr:to>
    <xdr:cxnSp macro="">
      <xdr:nvCxnSpPr>
        <xdr:cNvPr id="620" name="直線コネクタ 619">
          <a:extLst>
            <a:ext uri="{FF2B5EF4-FFF2-40B4-BE49-F238E27FC236}">
              <a16:creationId xmlns:a16="http://schemas.microsoft.com/office/drawing/2014/main" id="{D42F93AD-C591-4A3E-9E66-472E6F2DF8DC}"/>
            </a:ext>
          </a:extLst>
        </xdr:cNvPr>
        <xdr:cNvCxnSpPr/>
      </xdr:nvCxnSpPr>
      <xdr:spPr>
        <a:xfrm>
          <a:off x="11203940" y="13716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79</xdr:row>
      <xdr:rowOff>29227</xdr:rowOff>
    </xdr:from>
    <xdr:ext cx="403059" cy="259045"/>
    <xdr:sp macro="" textlink="">
      <xdr:nvSpPr>
        <xdr:cNvPr id="621" name="テキスト ボックス 620">
          <a:extLst>
            <a:ext uri="{FF2B5EF4-FFF2-40B4-BE49-F238E27FC236}">
              <a16:creationId xmlns:a16="http://schemas.microsoft.com/office/drawing/2014/main" id="{030872B8-335D-4BE5-B1A6-E58635752E20}"/>
            </a:ext>
          </a:extLst>
        </xdr:cNvPr>
        <xdr:cNvSpPr txBox="1"/>
      </xdr:nvSpPr>
      <xdr:spPr>
        <a:xfrm>
          <a:off x="10842791" y="13571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133350</xdr:rowOff>
    </xdr:from>
    <xdr:to>
      <xdr:col>89</xdr:col>
      <xdr:colOff>177800</xdr:colOff>
      <xdr:row>77</xdr:row>
      <xdr:rowOff>133350</xdr:rowOff>
    </xdr:to>
    <xdr:cxnSp macro="">
      <xdr:nvCxnSpPr>
        <xdr:cNvPr id="622" name="直線コネクタ 621">
          <a:extLst>
            <a:ext uri="{FF2B5EF4-FFF2-40B4-BE49-F238E27FC236}">
              <a16:creationId xmlns:a16="http://schemas.microsoft.com/office/drawing/2014/main" id="{859CF541-C1F8-4A44-8B13-86931ECEF897}"/>
            </a:ext>
          </a:extLst>
        </xdr:cNvPr>
        <xdr:cNvCxnSpPr/>
      </xdr:nvCxnSpPr>
      <xdr:spPr>
        <a:xfrm>
          <a:off x="11203940" y="13331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76</xdr:row>
      <xdr:rowOff>162577</xdr:rowOff>
    </xdr:from>
    <xdr:ext cx="403059" cy="259045"/>
    <xdr:sp macro="" textlink="">
      <xdr:nvSpPr>
        <xdr:cNvPr id="623" name="テキスト ボックス 622">
          <a:extLst>
            <a:ext uri="{FF2B5EF4-FFF2-40B4-BE49-F238E27FC236}">
              <a16:creationId xmlns:a16="http://schemas.microsoft.com/office/drawing/2014/main" id="{EFA31338-D07C-4476-985A-0E95CD9FF541}"/>
            </a:ext>
          </a:extLst>
        </xdr:cNvPr>
        <xdr:cNvSpPr txBox="1"/>
      </xdr:nvSpPr>
      <xdr:spPr>
        <a:xfrm>
          <a:off x="10842791" y="13194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624" name="直線コネクタ 623">
          <a:extLst>
            <a:ext uri="{FF2B5EF4-FFF2-40B4-BE49-F238E27FC236}">
              <a16:creationId xmlns:a16="http://schemas.microsoft.com/office/drawing/2014/main" id="{64EFC6E9-649B-4E15-BF20-930DF6C01A0B}"/>
            </a:ext>
          </a:extLst>
        </xdr:cNvPr>
        <xdr:cNvCxnSpPr/>
      </xdr:nvCxnSpPr>
      <xdr:spPr>
        <a:xfrm>
          <a:off x="11203940" y="1295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74</xdr:row>
      <xdr:rowOff>124477</xdr:rowOff>
    </xdr:from>
    <xdr:ext cx="338939" cy="259045"/>
    <xdr:sp macro="" textlink="">
      <xdr:nvSpPr>
        <xdr:cNvPr id="625" name="テキスト ボックス 624">
          <a:extLst>
            <a:ext uri="{FF2B5EF4-FFF2-40B4-BE49-F238E27FC236}">
              <a16:creationId xmlns:a16="http://schemas.microsoft.com/office/drawing/2014/main" id="{8B89DEF9-9924-48D0-B747-F4363E488ECC}"/>
            </a:ext>
          </a:extLst>
        </xdr:cNvPr>
        <xdr:cNvSpPr txBox="1"/>
      </xdr:nvSpPr>
      <xdr:spPr>
        <a:xfrm>
          <a:off x="10905006" y="12813682"/>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626" name="【消防施設】&#10;有形固定資産減価償却率グラフ枠">
          <a:extLst>
            <a:ext uri="{FF2B5EF4-FFF2-40B4-BE49-F238E27FC236}">
              <a16:creationId xmlns:a16="http://schemas.microsoft.com/office/drawing/2014/main" id="{1CA308B7-B6A6-48F8-9E1D-E7CB69CC1057}"/>
            </a:ext>
          </a:extLst>
        </xdr:cNvPr>
        <xdr:cNvSpPr/>
      </xdr:nvSpPr>
      <xdr:spPr>
        <a:xfrm>
          <a:off x="11203940" y="1295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77</xdr:row>
      <xdr:rowOff>43814</xdr:rowOff>
    </xdr:from>
    <xdr:to>
      <xdr:col>85</xdr:col>
      <xdr:colOff>126364</xdr:colOff>
      <xdr:row>86</xdr:row>
      <xdr:rowOff>114300</xdr:rowOff>
    </xdr:to>
    <xdr:cxnSp macro="">
      <xdr:nvCxnSpPr>
        <xdr:cNvPr id="627" name="直線コネクタ 626">
          <a:extLst>
            <a:ext uri="{FF2B5EF4-FFF2-40B4-BE49-F238E27FC236}">
              <a16:creationId xmlns:a16="http://schemas.microsoft.com/office/drawing/2014/main" id="{A2E455B1-9761-4B4C-9EBD-F281206205FA}"/>
            </a:ext>
          </a:extLst>
        </xdr:cNvPr>
        <xdr:cNvCxnSpPr/>
      </xdr:nvCxnSpPr>
      <xdr:spPr>
        <a:xfrm flipV="1">
          <a:off x="14703424" y="13247369"/>
          <a:ext cx="0" cy="16116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118127</xdr:rowOff>
    </xdr:from>
    <xdr:ext cx="469744" cy="259045"/>
    <xdr:sp macro="" textlink="">
      <xdr:nvSpPr>
        <xdr:cNvPr id="628" name="【消防施設】&#10;有形固定資産減価償却率最小値テキスト">
          <a:extLst>
            <a:ext uri="{FF2B5EF4-FFF2-40B4-BE49-F238E27FC236}">
              <a16:creationId xmlns:a16="http://schemas.microsoft.com/office/drawing/2014/main" id="{C20849E3-A8C4-4E02-94BF-8048312A3B80}"/>
            </a:ext>
          </a:extLst>
        </xdr:cNvPr>
        <xdr:cNvSpPr txBox="1"/>
      </xdr:nvSpPr>
      <xdr:spPr>
        <a:xfrm>
          <a:off x="14742160" y="148647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114300</xdr:rowOff>
    </xdr:from>
    <xdr:to>
      <xdr:col>86</xdr:col>
      <xdr:colOff>25400</xdr:colOff>
      <xdr:row>86</xdr:row>
      <xdr:rowOff>114300</xdr:rowOff>
    </xdr:to>
    <xdr:cxnSp macro="">
      <xdr:nvCxnSpPr>
        <xdr:cNvPr id="629" name="直線コネクタ 628">
          <a:extLst>
            <a:ext uri="{FF2B5EF4-FFF2-40B4-BE49-F238E27FC236}">
              <a16:creationId xmlns:a16="http://schemas.microsoft.com/office/drawing/2014/main" id="{16F39A75-77AE-420F-8AE7-E9F260C06E11}"/>
            </a:ext>
          </a:extLst>
        </xdr:cNvPr>
        <xdr:cNvCxnSpPr/>
      </xdr:nvCxnSpPr>
      <xdr:spPr>
        <a:xfrm>
          <a:off x="14611350" y="1485900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75</xdr:row>
      <xdr:rowOff>161941</xdr:rowOff>
    </xdr:from>
    <xdr:ext cx="405111" cy="259045"/>
    <xdr:sp macro="" textlink="">
      <xdr:nvSpPr>
        <xdr:cNvPr id="630" name="【消防施設】&#10;有形固定資産減価償却率最大値テキスト">
          <a:extLst>
            <a:ext uri="{FF2B5EF4-FFF2-40B4-BE49-F238E27FC236}">
              <a16:creationId xmlns:a16="http://schemas.microsoft.com/office/drawing/2014/main" id="{0843CF4C-F01C-4CAB-853D-E677360459B4}"/>
            </a:ext>
          </a:extLst>
        </xdr:cNvPr>
        <xdr:cNvSpPr txBox="1"/>
      </xdr:nvSpPr>
      <xdr:spPr>
        <a:xfrm>
          <a:off x="14742160" y="130225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43814</xdr:rowOff>
    </xdr:from>
    <xdr:to>
      <xdr:col>86</xdr:col>
      <xdr:colOff>25400</xdr:colOff>
      <xdr:row>77</xdr:row>
      <xdr:rowOff>43814</xdr:rowOff>
    </xdr:to>
    <xdr:cxnSp macro="">
      <xdr:nvCxnSpPr>
        <xdr:cNvPr id="631" name="直線コネクタ 630">
          <a:extLst>
            <a:ext uri="{FF2B5EF4-FFF2-40B4-BE49-F238E27FC236}">
              <a16:creationId xmlns:a16="http://schemas.microsoft.com/office/drawing/2014/main" id="{2F989F55-D0C9-4B04-B5CA-14B04C620E4A}"/>
            </a:ext>
          </a:extLst>
        </xdr:cNvPr>
        <xdr:cNvCxnSpPr/>
      </xdr:nvCxnSpPr>
      <xdr:spPr>
        <a:xfrm>
          <a:off x="14611350" y="1324736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81</xdr:row>
      <xdr:rowOff>163847</xdr:rowOff>
    </xdr:from>
    <xdr:ext cx="405111" cy="259045"/>
    <xdr:sp macro="" textlink="">
      <xdr:nvSpPr>
        <xdr:cNvPr id="632" name="【消防施設】&#10;有形固定資産減価償却率平均値テキスト">
          <a:extLst>
            <a:ext uri="{FF2B5EF4-FFF2-40B4-BE49-F238E27FC236}">
              <a16:creationId xmlns:a16="http://schemas.microsoft.com/office/drawing/2014/main" id="{6F1DF91E-38AE-48DE-BB4A-37735E0A1403}"/>
            </a:ext>
          </a:extLst>
        </xdr:cNvPr>
        <xdr:cNvSpPr txBox="1"/>
      </xdr:nvSpPr>
      <xdr:spPr>
        <a:xfrm>
          <a:off x="14742160" y="140551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13970</xdr:rowOff>
    </xdr:from>
    <xdr:to>
      <xdr:col>85</xdr:col>
      <xdr:colOff>177800</xdr:colOff>
      <xdr:row>82</xdr:row>
      <xdr:rowOff>115570</xdr:rowOff>
    </xdr:to>
    <xdr:sp macro="" textlink="">
      <xdr:nvSpPr>
        <xdr:cNvPr id="633" name="フローチャート: 判断 632">
          <a:extLst>
            <a:ext uri="{FF2B5EF4-FFF2-40B4-BE49-F238E27FC236}">
              <a16:creationId xmlns:a16="http://schemas.microsoft.com/office/drawing/2014/main" id="{5E56794F-5B8D-4AE0-B979-4D81DF2AC90C}"/>
            </a:ext>
          </a:extLst>
        </xdr:cNvPr>
        <xdr:cNvSpPr/>
      </xdr:nvSpPr>
      <xdr:spPr>
        <a:xfrm>
          <a:off x="14649450" y="14076680"/>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82</xdr:row>
      <xdr:rowOff>27305</xdr:rowOff>
    </xdr:from>
    <xdr:to>
      <xdr:col>81</xdr:col>
      <xdr:colOff>101600</xdr:colOff>
      <xdr:row>82</xdr:row>
      <xdr:rowOff>128905</xdr:rowOff>
    </xdr:to>
    <xdr:sp macro="" textlink="">
      <xdr:nvSpPr>
        <xdr:cNvPr id="634" name="フローチャート: 判断 633">
          <a:extLst>
            <a:ext uri="{FF2B5EF4-FFF2-40B4-BE49-F238E27FC236}">
              <a16:creationId xmlns:a16="http://schemas.microsoft.com/office/drawing/2014/main" id="{40D56835-FBF4-4EBA-95A3-853615202D6F}"/>
            </a:ext>
          </a:extLst>
        </xdr:cNvPr>
        <xdr:cNvSpPr/>
      </xdr:nvSpPr>
      <xdr:spPr>
        <a:xfrm>
          <a:off x="13887450" y="14084300"/>
          <a:ext cx="9779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81</xdr:row>
      <xdr:rowOff>118745</xdr:rowOff>
    </xdr:from>
    <xdr:to>
      <xdr:col>76</xdr:col>
      <xdr:colOff>165100</xdr:colOff>
      <xdr:row>82</xdr:row>
      <xdr:rowOff>48895</xdr:rowOff>
    </xdr:to>
    <xdr:sp macro="" textlink="">
      <xdr:nvSpPr>
        <xdr:cNvPr id="635" name="フローチャート: 判断 634">
          <a:extLst>
            <a:ext uri="{FF2B5EF4-FFF2-40B4-BE49-F238E27FC236}">
              <a16:creationId xmlns:a16="http://schemas.microsoft.com/office/drawing/2014/main" id="{DF7EE4F4-461A-4686-AC46-84A43F4BF3D8}"/>
            </a:ext>
          </a:extLst>
        </xdr:cNvPr>
        <xdr:cNvSpPr/>
      </xdr:nvSpPr>
      <xdr:spPr>
        <a:xfrm>
          <a:off x="13089890" y="14008100"/>
          <a:ext cx="10922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81</xdr:row>
      <xdr:rowOff>124461</xdr:rowOff>
    </xdr:from>
    <xdr:to>
      <xdr:col>72</xdr:col>
      <xdr:colOff>38100</xdr:colOff>
      <xdr:row>82</xdr:row>
      <xdr:rowOff>54611</xdr:rowOff>
    </xdr:to>
    <xdr:sp macro="" textlink="">
      <xdr:nvSpPr>
        <xdr:cNvPr id="636" name="フローチャート: 判断 635">
          <a:extLst>
            <a:ext uri="{FF2B5EF4-FFF2-40B4-BE49-F238E27FC236}">
              <a16:creationId xmlns:a16="http://schemas.microsoft.com/office/drawing/2014/main" id="{A03568C0-280D-4DFC-8416-2CD2DE35E3B7}"/>
            </a:ext>
          </a:extLst>
        </xdr:cNvPr>
        <xdr:cNvSpPr/>
      </xdr:nvSpPr>
      <xdr:spPr>
        <a:xfrm>
          <a:off x="12303760" y="14013816"/>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81</xdr:row>
      <xdr:rowOff>154939</xdr:rowOff>
    </xdr:from>
    <xdr:to>
      <xdr:col>67</xdr:col>
      <xdr:colOff>101600</xdr:colOff>
      <xdr:row>82</xdr:row>
      <xdr:rowOff>85089</xdr:rowOff>
    </xdr:to>
    <xdr:sp macro="" textlink="">
      <xdr:nvSpPr>
        <xdr:cNvPr id="637" name="フローチャート: 判断 636">
          <a:extLst>
            <a:ext uri="{FF2B5EF4-FFF2-40B4-BE49-F238E27FC236}">
              <a16:creationId xmlns:a16="http://schemas.microsoft.com/office/drawing/2014/main" id="{6F8E1D2D-D31B-4D40-B7C1-1FE62D73D7DD}"/>
            </a:ext>
          </a:extLst>
        </xdr:cNvPr>
        <xdr:cNvSpPr/>
      </xdr:nvSpPr>
      <xdr:spPr>
        <a:xfrm>
          <a:off x="11487150" y="14042389"/>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638" name="テキスト ボックス 637">
          <a:extLst>
            <a:ext uri="{FF2B5EF4-FFF2-40B4-BE49-F238E27FC236}">
              <a16:creationId xmlns:a16="http://schemas.microsoft.com/office/drawing/2014/main" id="{5E9CB234-6B2E-457F-9484-08F61E641E6A}"/>
            </a:ext>
          </a:extLst>
        </xdr:cNvPr>
        <xdr:cNvSpPr txBox="1"/>
      </xdr:nvSpPr>
      <xdr:spPr>
        <a:xfrm>
          <a:off x="145326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639" name="テキスト ボックス 638">
          <a:extLst>
            <a:ext uri="{FF2B5EF4-FFF2-40B4-BE49-F238E27FC236}">
              <a16:creationId xmlns:a16="http://schemas.microsoft.com/office/drawing/2014/main" id="{6056D2AC-2193-422B-8726-C99B1C9EA479}"/>
            </a:ext>
          </a:extLst>
        </xdr:cNvPr>
        <xdr:cNvSpPr txBox="1"/>
      </xdr:nvSpPr>
      <xdr:spPr>
        <a:xfrm>
          <a:off x="137706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640" name="テキスト ボックス 639">
          <a:extLst>
            <a:ext uri="{FF2B5EF4-FFF2-40B4-BE49-F238E27FC236}">
              <a16:creationId xmlns:a16="http://schemas.microsoft.com/office/drawing/2014/main" id="{5FDEC441-768F-418E-A3B8-502E725662BA}"/>
            </a:ext>
          </a:extLst>
        </xdr:cNvPr>
        <xdr:cNvSpPr txBox="1"/>
      </xdr:nvSpPr>
      <xdr:spPr>
        <a:xfrm>
          <a:off x="129730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641" name="テキスト ボックス 640">
          <a:extLst>
            <a:ext uri="{FF2B5EF4-FFF2-40B4-BE49-F238E27FC236}">
              <a16:creationId xmlns:a16="http://schemas.microsoft.com/office/drawing/2014/main" id="{F9043569-998D-43B5-B05C-5C06164B1B90}"/>
            </a:ext>
          </a:extLst>
        </xdr:cNvPr>
        <xdr:cNvSpPr txBox="1"/>
      </xdr:nvSpPr>
      <xdr:spPr>
        <a:xfrm>
          <a:off x="121754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642" name="テキスト ボックス 641">
          <a:extLst>
            <a:ext uri="{FF2B5EF4-FFF2-40B4-BE49-F238E27FC236}">
              <a16:creationId xmlns:a16="http://schemas.microsoft.com/office/drawing/2014/main" id="{41918F7F-5CAC-44A2-BF6C-3DCB20F2F9B8}"/>
            </a:ext>
          </a:extLst>
        </xdr:cNvPr>
        <xdr:cNvSpPr txBox="1"/>
      </xdr:nvSpPr>
      <xdr:spPr>
        <a:xfrm>
          <a:off x="113703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79</xdr:row>
      <xdr:rowOff>50164</xdr:rowOff>
    </xdr:from>
    <xdr:to>
      <xdr:col>85</xdr:col>
      <xdr:colOff>177800</xdr:colOff>
      <xdr:row>79</xdr:row>
      <xdr:rowOff>151764</xdr:rowOff>
    </xdr:to>
    <xdr:sp macro="" textlink="">
      <xdr:nvSpPr>
        <xdr:cNvPr id="643" name="楕円 642">
          <a:extLst>
            <a:ext uri="{FF2B5EF4-FFF2-40B4-BE49-F238E27FC236}">
              <a16:creationId xmlns:a16="http://schemas.microsoft.com/office/drawing/2014/main" id="{834D5CC9-39EE-484B-8E90-4F5DFBD080B1}"/>
            </a:ext>
          </a:extLst>
        </xdr:cNvPr>
        <xdr:cNvSpPr/>
      </xdr:nvSpPr>
      <xdr:spPr>
        <a:xfrm>
          <a:off x="14649450" y="13598524"/>
          <a:ext cx="9779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78</xdr:row>
      <xdr:rowOff>73041</xdr:rowOff>
    </xdr:from>
    <xdr:ext cx="405111" cy="259045"/>
    <xdr:sp macro="" textlink="">
      <xdr:nvSpPr>
        <xdr:cNvPr id="644" name="【消防施設】&#10;有形固定資産減価償却率該当値テキスト">
          <a:extLst>
            <a:ext uri="{FF2B5EF4-FFF2-40B4-BE49-F238E27FC236}">
              <a16:creationId xmlns:a16="http://schemas.microsoft.com/office/drawing/2014/main" id="{E5F917AB-B9ED-43D6-AB54-1199BFAFEBEB}"/>
            </a:ext>
          </a:extLst>
        </xdr:cNvPr>
        <xdr:cNvSpPr txBox="1"/>
      </xdr:nvSpPr>
      <xdr:spPr>
        <a:xfrm>
          <a:off x="14742160" y="134461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79</xdr:row>
      <xdr:rowOff>50164</xdr:rowOff>
    </xdr:from>
    <xdr:to>
      <xdr:col>81</xdr:col>
      <xdr:colOff>101600</xdr:colOff>
      <xdr:row>79</xdr:row>
      <xdr:rowOff>151764</xdr:rowOff>
    </xdr:to>
    <xdr:sp macro="" textlink="">
      <xdr:nvSpPr>
        <xdr:cNvPr id="645" name="楕円 644">
          <a:extLst>
            <a:ext uri="{FF2B5EF4-FFF2-40B4-BE49-F238E27FC236}">
              <a16:creationId xmlns:a16="http://schemas.microsoft.com/office/drawing/2014/main" id="{D3B1C30E-D652-4983-B47A-6F40FAD6E016}"/>
            </a:ext>
          </a:extLst>
        </xdr:cNvPr>
        <xdr:cNvSpPr/>
      </xdr:nvSpPr>
      <xdr:spPr>
        <a:xfrm>
          <a:off x="13887450" y="13598524"/>
          <a:ext cx="9779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79</xdr:row>
      <xdr:rowOff>100964</xdr:rowOff>
    </xdr:from>
    <xdr:to>
      <xdr:col>85</xdr:col>
      <xdr:colOff>127000</xdr:colOff>
      <xdr:row>79</xdr:row>
      <xdr:rowOff>100964</xdr:rowOff>
    </xdr:to>
    <xdr:cxnSp macro="">
      <xdr:nvCxnSpPr>
        <xdr:cNvPr id="646" name="直線コネクタ 645">
          <a:extLst>
            <a:ext uri="{FF2B5EF4-FFF2-40B4-BE49-F238E27FC236}">
              <a16:creationId xmlns:a16="http://schemas.microsoft.com/office/drawing/2014/main" id="{06FCA1CA-6F8A-4559-8677-7CBB22D60C85}"/>
            </a:ext>
          </a:extLst>
        </xdr:cNvPr>
        <xdr:cNvCxnSpPr/>
      </xdr:nvCxnSpPr>
      <xdr:spPr>
        <a:xfrm>
          <a:off x="13942060" y="13641704"/>
          <a:ext cx="762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145414</xdr:rowOff>
    </xdr:from>
    <xdr:to>
      <xdr:col>76</xdr:col>
      <xdr:colOff>165100</xdr:colOff>
      <xdr:row>79</xdr:row>
      <xdr:rowOff>75564</xdr:rowOff>
    </xdr:to>
    <xdr:sp macro="" textlink="">
      <xdr:nvSpPr>
        <xdr:cNvPr id="647" name="楕円 646">
          <a:extLst>
            <a:ext uri="{FF2B5EF4-FFF2-40B4-BE49-F238E27FC236}">
              <a16:creationId xmlns:a16="http://schemas.microsoft.com/office/drawing/2014/main" id="{AA934AFE-86C9-4362-B58C-D37238136BF8}"/>
            </a:ext>
          </a:extLst>
        </xdr:cNvPr>
        <xdr:cNvSpPr/>
      </xdr:nvSpPr>
      <xdr:spPr>
        <a:xfrm>
          <a:off x="13089890" y="13516609"/>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24764</xdr:rowOff>
    </xdr:from>
    <xdr:to>
      <xdr:col>81</xdr:col>
      <xdr:colOff>50800</xdr:colOff>
      <xdr:row>79</xdr:row>
      <xdr:rowOff>100964</xdr:rowOff>
    </xdr:to>
    <xdr:cxnSp macro="">
      <xdr:nvCxnSpPr>
        <xdr:cNvPr id="648" name="直線コネクタ 647">
          <a:extLst>
            <a:ext uri="{FF2B5EF4-FFF2-40B4-BE49-F238E27FC236}">
              <a16:creationId xmlns:a16="http://schemas.microsoft.com/office/drawing/2014/main" id="{D6ADB923-8E73-445D-BBEB-A195785BAA5C}"/>
            </a:ext>
          </a:extLst>
        </xdr:cNvPr>
        <xdr:cNvCxnSpPr/>
      </xdr:nvCxnSpPr>
      <xdr:spPr>
        <a:xfrm>
          <a:off x="13144500" y="13565504"/>
          <a:ext cx="79756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92075</xdr:rowOff>
    </xdr:from>
    <xdr:to>
      <xdr:col>72</xdr:col>
      <xdr:colOff>38100</xdr:colOff>
      <xdr:row>79</xdr:row>
      <xdr:rowOff>22225</xdr:rowOff>
    </xdr:to>
    <xdr:sp macro="" textlink="">
      <xdr:nvSpPr>
        <xdr:cNvPr id="649" name="楕円 648">
          <a:extLst>
            <a:ext uri="{FF2B5EF4-FFF2-40B4-BE49-F238E27FC236}">
              <a16:creationId xmlns:a16="http://schemas.microsoft.com/office/drawing/2014/main" id="{C50C8786-F27A-427B-A2FC-12504D2FAE80}"/>
            </a:ext>
          </a:extLst>
        </xdr:cNvPr>
        <xdr:cNvSpPr/>
      </xdr:nvSpPr>
      <xdr:spPr>
        <a:xfrm>
          <a:off x="12303760" y="13468985"/>
          <a:ext cx="7874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78</xdr:row>
      <xdr:rowOff>142875</xdr:rowOff>
    </xdr:from>
    <xdr:to>
      <xdr:col>76</xdr:col>
      <xdr:colOff>114300</xdr:colOff>
      <xdr:row>79</xdr:row>
      <xdr:rowOff>24764</xdr:rowOff>
    </xdr:to>
    <xdr:cxnSp macro="">
      <xdr:nvCxnSpPr>
        <xdr:cNvPr id="650" name="直線コネクタ 649">
          <a:extLst>
            <a:ext uri="{FF2B5EF4-FFF2-40B4-BE49-F238E27FC236}">
              <a16:creationId xmlns:a16="http://schemas.microsoft.com/office/drawing/2014/main" id="{86B9D970-37E2-45D8-A870-A8E975246DDF}"/>
            </a:ext>
          </a:extLst>
        </xdr:cNvPr>
        <xdr:cNvCxnSpPr/>
      </xdr:nvCxnSpPr>
      <xdr:spPr>
        <a:xfrm>
          <a:off x="12346940" y="13514070"/>
          <a:ext cx="797560" cy="514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81</xdr:row>
      <xdr:rowOff>27305</xdr:rowOff>
    </xdr:from>
    <xdr:to>
      <xdr:col>67</xdr:col>
      <xdr:colOff>101600</xdr:colOff>
      <xdr:row>81</xdr:row>
      <xdr:rowOff>128905</xdr:rowOff>
    </xdr:to>
    <xdr:sp macro="" textlink="">
      <xdr:nvSpPr>
        <xdr:cNvPr id="651" name="楕円 650">
          <a:extLst>
            <a:ext uri="{FF2B5EF4-FFF2-40B4-BE49-F238E27FC236}">
              <a16:creationId xmlns:a16="http://schemas.microsoft.com/office/drawing/2014/main" id="{67B217A7-0E6A-495B-9E79-FB804EEE299D}"/>
            </a:ext>
          </a:extLst>
        </xdr:cNvPr>
        <xdr:cNvSpPr/>
      </xdr:nvSpPr>
      <xdr:spPr>
        <a:xfrm>
          <a:off x="11487150" y="13912850"/>
          <a:ext cx="9779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78</xdr:row>
      <xdr:rowOff>142875</xdr:rowOff>
    </xdr:from>
    <xdr:to>
      <xdr:col>71</xdr:col>
      <xdr:colOff>177800</xdr:colOff>
      <xdr:row>81</xdr:row>
      <xdr:rowOff>78105</xdr:rowOff>
    </xdr:to>
    <xdr:cxnSp macro="">
      <xdr:nvCxnSpPr>
        <xdr:cNvPr id="652" name="直線コネクタ 651">
          <a:extLst>
            <a:ext uri="{FF2B5EF4-FFF2-40B4-BE49-F238E27FC236}">
              <a16:creationId xmlns:a16="http://schemas.microsoft.com/office/drawing/2014/main" id="{01976DEF-44AE-4A4D-A182-34C561ED604B}"/>
            </a:ext>
          </a:extLst>
        </xdr:cNvPr>
        <xdr:cNvCxnSpPr/>
      </xdr:nvCxnSpPr>
      <xdr:spPr>
        <a:xfrm flipV="1">
          <a:off x="11541760" y="13514070"/>
          <a:ext cx="805180" cy="4514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82</xdr:row>
      <xdr:rowOff>120032</xdr:rowOff>
    </xdr:from>
    <xdr:ext cx="405111" cy="259045"/>
    <xdr:sp macro="" textlink="">
      <xdr:nvSpPr>
        <xdr:cNvPr id="653" name="n_1aveValue【消防施設】&#10;有形固定資産減価償却率">
          <a:extLst>
            <a:ext uri="{FF2B5EF4-FFF2-40B4-BE49-F238E27FC236}">
              <a16:creationId xmlns:a16="http://schemas.microsoft.com/office/drawing/2014/main" id="{1493FB6D-723E-4B52-A08F-2DA1CB1DB55C}"/>
            </a:ext>
          </a:extLst>
        </xdr:cNvPr>
        <xdr:cNvSpPr txBox="1"/>
      </xdr:nvSpPr>
      <xdr:spPr>
        <a:xfrm>
          <a:off x="13738234" y="141808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82</xdr:row>
      <xdr:rowOff>40022</xdr:rowOff>
    </xdr:from>
    <xdr:ext cx="405111" cy="259045"/>
    <xdr:sp macro="" textlink="">
      <xdr:nvSpPr>
        <xdr:cNvPr id="654" name="n_2aveValue【消防施設】&#10;有形固定資産減価償却率">
          <a:extLst>
            <a:ext uri="{FF2B5EF4-FFF2-40B4-BE49-F238E27FC236}">
              <a16:creationId xmlns:a16="http://schemas.microsoft.com/office/drawing/2014/main" id="{B25B6836-88F3-43BD-BB28-F6544A260946}"/>
            </a:ext>
          </a:extLst>
        </xdr:cNvPr>
        <xdr:cNvSpPr txBox="1"/>
      </xdr:nvSpPr>
      <xdr:spPr>
        <a:xfrm>
          <a:off x="12957184" y="140989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82</xdr:row>
      <xdr:rowOff>45738</xdr:rowOff>
    </xdr:from>
    <xdr:ext cx="405111" cy="259045"/>
    <xdr:sp macro="" textlink="">
      <xdr:nvSpPr>
        <xdr:cNvPr id="655" name="n_3aveValue【消防施設】&#10;有形固定資産減価償却率">
          <a:extLst>
            <a:ext uri="{FF2B5EF4-FFF2-40B4-BE49-F238E27FC236}">
              <a16:creationId xmlns:a16="http://schemas.microsoft.com/office/drawing/2014/main" id="{0E1F33F8-B15A-4D6D-BEAF-F2D6C3EFB955}"/>
            </a:ext>
          </a:extLst>
        </xdr:cNvPr>
        <xdr:cNvSpPr txBox="1"/>
      </xdr:nvSpPr>
      <xdr:spPr>
        <a:xfrm>
          <a:off x="12171054" y="141065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82</xdr:row>
      <xdr:rowOff>76216</xdr:rowOff>
    </xdr:from>
    <xdr:ext cx="405111" cy="259045"/>
    <xdr:sp macro="" textlink="">
      <xdr:nvSpPr>
        <xdr:cNvPr id="656" name="n_4aveValue【消防施設】&#10;有形固定資産減価償却率">
          <a:extLst>
            <a:ext uri="{FF2B5EF4-FFF2-40B4-BE49-F238E27FC236}">
              <a16:creationId xmlns:a16="http://schemas.microsoft.com/office/drawing/2014/main" id="{7575D544-678C-4591-9BA4-72BFE9B5B848}"/>
            </a:ext>
          </a:extLst>
        </xdr:cNvPr>
        <xdr:cNvSpPr txBox="1"/>
      </xdr:nvSpPr>
      <xdr:spPr>
        <a:xfrm>
          <a:off x="11354444" y="141351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77</xdr:row>
      <xdr:rowOff>168291</xdr:rowOff>
    </xdr:from>
    <xdr:ext cx="405111" cy="259045"/>
    <xdr:sp macro="" textlink="">
      <xdr:nvSpPr>
        <xdr:cNvPr id="657" name="n_1mainValue【消防施設】&#10;有形固定資産減価償却率">
          <a:extLst>
            <a:ext uri="{FF2B5EF4-FFF2-40B4-BE49-F238E27FC236}">
              <a16:creationId xmlns:a16="http://schemas.microsoft.com/office/drawing/2014/main" id="{744DA0DA-3B30-4AE8-8829-A54A5BFE7058}"/>
            </a:ext>
          </a:extLst>
        </xdr:cNvPr>
        <xdr:cNvSpPr txBox="1"/>
      </xdr:nvSpPr>
      <xdr:spPr>
        <a:xfrm>
          <a:off x="13738234" y="133737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77</xdr:row>
      <xdr:rowOff>92091</xdr:rowOff>
    </xdr:from>
    <xdr:ext cx="405111" cy="259045"/>
    <xdr:sp macro="" textlink="">
      <xdr:nvSpPr>
        <xdr:cNvPr id="658" name="n_2mainValue【消防施設】&#10;有形固定資産減価償却率">
          <a:extLst>
            <a:ext uri="{FF2B5EF4-FFF2-40B4-BE49-F238E27FC236}">
              <a16:creationId xmlns:a16="http://schemas.microsoft.com/office/drawing/2014/main" id="{3FEFDE9D-C90B-4E01-A375-4B6515030270}"/>
            </a:ext>
          </a:extLst>
        </xdr:cNvPr>
        <xdr:cNvSpPr txBox="1"/>
      </xdr:nvSpPr>
      <xdr:spPr>
        <a:xfrm>
          <a:off x="12957184" y="132975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77</xdr:row>
      <xdr:rowOff>38752</xdr:rowOff>
    </xdr:from>
    <xdr:ext cx="405111" cy="259045"/>
    <xdr:sp macro="" textlink="">
      <xdr:nvSpPr>
        <xdr:cNvPr id="659" name="n_3mainValue【消防施設】&#10;有形固定資産減価償却率">
          <a:extLst>
            <a:ext uri="{FF2B5EF4-FFF2-40B4-BE49-F238E27FC236}">
              <a16:creationId xmlns:a16="http://schemas.microsoft.com/office/drawing/2014/main" id="{AE11C30B-0106-4D3D-A162-30279E61B5D5}"/>
            </a:ext>
          </a:extLst>
        </xdr:cNvPr>
        <xdr:cNvSpPr txBox="1"/>
      </xdr:nvSpPr>
      <xdr:spPr>
        <a:xfrm>
          <a:off x="12171054" y="132404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79</xdr:row>
      <xdr:rowOff>145432</xdr:rowOff>
    </xdr:from>
    <xdr:ext cx="405111" cy="259045"/>
    <xdr:sp macro="" textlink="">
      <xdr:nvSpPr>
        <xdr:cNvPr id="660" name="n_4mainValue【消防施設】&#10;有形固定資産減価償却率">
          <a:extLst>
            <a:ext uri="{FF2B5EF4-FFF2-40B4-BE49-F238E27FC236}">
              <a16:creationId xmlns:a16="http://schemas.microsoft.com/office/drawing/2014/main" id="{A3F133E5-9F2C-4F15-869D-5B467F5C6BE7}"/>
            </a:ext>
          </a:extLst>
        </xdr:cNvPr>
        <xdr:cNvSpPr txBox="1"/>
      </xdr:nvSpPr>
      <xdr:spPr>
        <a:xfrm>
          <a:off x="11354444" y="136880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661" name="正方形/長方形 660">
          <a:extLst>
            <a:ext uri="{FF2B5EF4-FFF2-40B4-BE49-F238E27FC236}">
              <a16:creationId xmlns:a16="http://schemas.microsoft.com/office/drawing/2014/main" id="{B8529934-57E3-4D2D-AECE-D360239CF380}"/>
            </a:ext>
          </a:extLst>
        </xdr:cNvPr>
        <xdr:cNvSpPr/>
      </xdr:nvSpPr>
      <xdr:spPr>
        <a:xfrm>
          <a:off x="16459200" y="1181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62" name="正方形/長方形 661">
          <a:extLst>
            <a:ext uri="{FF2B5EF4-FFF2-40B4-BE49-F238E27FC236}">
              <a16:creationId xmlns:a16="http://schemas.microsoft.com/office/drawing/2014/main" id="{D0BD423B-85DF-4C39-9741-9F0CD857EFD9}"/>
            </a:ext>
          </a:extLst>
        </xdr:cNvPr>
        <xdr:cNvSpPr/>
      </xdr:nvSpPr>
      <xdr:spPr>
        <a:xfrm>
          <a:off x="1659001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63" name="正方形/長方形 662">
          <a:extLst>
            <a:ext uri="{FF2B5EF4-FFF2-40B4-BE49-F238E27FC236}">
              <a16:creationId xmlns:a16="http://schemas.microsoft.com/office/drawing/2014/main" id="{63C70298-4BE7-493E-A096-FE6AB80BD309}"/>
            </a:ext>
          </a:extLst>
        </xdr:cNvPr>
        <xdr:cNvSpPr/>
      </xdr:nvSpPr>
      <xdr:spPr>
        <a:xfrm>
          <a:off x="1659001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64" name="正方形/長方形 663">
          <a:extLst>
            <a:ext uri="{FF2B5EF4-FFF2-40B4-BE49-F238E27FC236}">
              <a16:creationId xmlns:a16="http://schemas.microsoft.com/office/drawing/2014/main" id="{67D9B48F-C477-41DD-8CE8-AD8FDD08545E}"/>
            </a:ext>
          </a:extLst>
        </xdr:cNvPr>
        <xdr:cNvSpPr/>
      </xdr:nvSpPr>
      <xdr:spPr>
        <a:xfrm>
          <a:off x="174879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65" name="正方形/長方形 664">
          <a:extLst>
            <a:ext uri="{FF2B5EF4-FFF2-40B4-BE49-F238E27FC236}">
              <a16:creationId xmlns:a16="http://schemas.microsoft.com/office/drawing/2014/main" id="{D915FB28-0F13-4EA9-989C-C01D57E99474}"/>
            </a:ext>
          </a:extLst>
        </xdr:cNvPr>
        <xdr:cNvSpPr/>
      </xdr:nvSpPr>
      <xdr:spPr>
        <a:xfrm>
          <a:off x="174879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66" name="正方形/長方形 665">
          <a:extLst>
            <a:ext uri="{FF2B5EF4-FFF2-40B4-BE49-F238E27FC236}">
              <a16:creationId xmlns:a16="http://schemas.microsoft.com/office/drawing/2014/main" id="{AA21F487-9570-4CCB-99A8-CDF14453743B}"/>
            </a:ext>
          </a:extLst>
        </xdr:cNvPr>
        <xdr:cNvSpPr/>
      </xdr:nvSpPr>
      <xdr:spPr>
        <a:xfrm>
          <a:off x="185166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67" name="正方形/長方形 666">
          <a:extLst>
            <a:ext uri="{FF2B5EF4-FFF2-40B4-BE49-F238E27FC236}">
              <a16:creationId xmlns:a16="http://schemas.microsoft.com/office/drawing/2014/main" id="{B574646A-CEB4-499A-A110-06982310DE72}"/>
            </a:ext>
          </a:extLst>
        </xdr:cNvPr>
        <xdr:cNvSpPr/>
      </xdr:nvSpPr>
      <xdr:spPr>
        <a:xfrm>
          <a:off x="185166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68" name="正方形/長方形 667">
          <a:extLst>
            <a:ext uri="{FF2B5EF4-FFF2-40B4-BE49-F238E27FC236}">
              <a16:creationId xmlns:a16="http://schemas.microsoft.com/office/drawing/2014/main" id="{6BC4C7CF-D113-4D4A-AAE4-2276FA8214E6}"/>
            </a:ext>
          </a:extLst>
        </xdr:cNvPr>
        <xdr:cNvSpPr/>
      </xdr:nvSpPr>
      <xdr:spPr>
        <a:xfrm>
          <a:off x="16459200" y="1295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669" name="テキスト ボックス 668">
          <a:extLst>
            <a:ext uri="{FF2B5EF4-FFF2-40B4-BE49-F238E27FC236}">
              <a16:creationId xmlns:a16="http://schemas.microsoft.com/office/drawing/2014/main" id="{BBAACF62-6E4B-413C-82EE-4B181779AC2B}"/>
            </a:ext>
          </a:extLst>
        </xdr:cNvPr>
        <xdr:cNvSpPr txBox="1"/>
      </xdr:nvSpPr>
      <xdr:spPr>
        <a:xfrm>
          <a:off x="1644015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670" name="直線コネクタ 669">
          <a:extLst>
            <a:ext uri="{FF2B5EF4-FFF2-40B4-BE49-F238E27FC236}">
              <a16:creationId xmlns:a16="http://schemas.microsoft.com/office/drawing/2014/main" id="{7B1D6D01-69C7-4FCC-9D95-EECBF79F072B}"/>
            </a:ext>
          </a:extLst>
        </xdr:cNvPr>
        <xdr:cNvCxnSpPr/>
      </xdr:nvCxnSpPr>
      <xdr:spPr>
        <a:xfrm>
          <a:off x="16459200" y="1524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38100</xdr:rowOff>
    </xdr:from>
    <xdr:to>
      <xdr:col>120</xdr:col>
      <xdr:colOff>114300</xdr:colOff>
      <xdr:row>86</xdr:row>
      <xdr:rowOff>38100</xdr:rowOff>
    </xdr:to>
    <xdr:cxnSp macro="">
      <xdr:nvCxnSpPr>
        <xdr:cNvPr id="671" name="直線コネクタ 670">
          <a:extLst>
            <a:ext uri="{FF2B5EF4-FFF2-40B4-BE49-F238E27FC236}">
              <a16:creationId xmlns:a16="http://schemas.microsoft.com/office/drawing/2014/main" id="{F48BFE9A-BD09-421A-B9FC-4D510C4E2DBC}"/>
            </a:ext>
          </a:extLst>
        </xdr:cNvPr>
        <xdr:cNvCxnSpPr/>
      </xdr:nvCxnSpPr>
      <xdr:spPr>
        <a:xfrm>
          <a:off x="16459200" y="147828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67327</xdr:rowOff>
    </xdr:from>
    <xdr:ext cx="467179" cy="259045"/>
    <xdr:sp macro="" textlink="">
      <xdr:nvSpPr>
        <xdr:cNvPr id="672" name="テキスト ボックス 671">
          <a:extLst>
            <a:ext uri="{FF2B5EF4-FFF2-40B4-BE49-F238E27FC236}">
              <a16:creationId xmlns:a16="http://schemas.microsoft.com/office/drawing/2014/main" id="{A5BD7F22-AAD0-4EE6-9EB6-9B7F6CBB984E}"/>
            </a:ext>
          </a:extLst>
        </xdr:cNvPr>
        <xdr:cNvSpPr txBox="1"/>
      </xdr:nvSpPr>
      <xdr:spPr>
        <a:xfrm>
          <a:off x="16047266" y="146386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95250</xdr:rowOff>
    </xdr:from>
    <xdr:to>
      <xdr:col>120</xdr:col>
      <xdr:colOff>114300</xdr:colOff>
      <xdr:row>83</xdr:row>
      <xdr:rowOff>95250</xdr:rowOff>
    </xdr:to>
    <xdr:cxnSp macro="">
      <xdr:nvCxnSpPr>
        <xdr:cNvPr id="673" name="直線コネクタ 672">
          <a:extLst>
            <a:ext uri="{FF2B5EF4-FFF2-40B4-BE49-F238E27FC236}">
              <a16:creationId xmlns:a16="http://schemas.microsoft.com/office/drawing/2014/main" id="{62A0A2D6-D7F5-4F52-8458-B0518A07D700}"/>
            </a:ext>
          </a:extLst>
        </xdr:cNvPr>
        <xdr:cNvCxnSpPr/>
      </xdr:nvCxnSpPr>
      <xdr:spPr>
        <a:xfrm>
          <a:off x="16459200" y="143217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82</xdr:row>
      <xdr:rowOff>124477</xdr:rowOff>
    </xdr:from>
    <xdr:ext cx="467179" cy="259045"/>
    <xdr:sp macro="" textlink="">
      <xdr:nvSpPr>
        <xdr:cNvPr id="674" name="テキスト ボックス 673">
          <a:extLst>
            <a:ext uri="{FF2B5EF4-FFF2-40B4-BE49-F238E27FC236}">
              <a16:creationId xmlns:a16="http://schemas.microsoft.com/office/drawing/2014/main" id="{C3435C1A-B070-4AE8-BA26-0C0569DBE924}"/>
            </a:ext>
          </a:extLst>
        </xdr:cNvPr>
        <xdr:cNvSpPr txBox="1"/>
      </xdr:nvSpPr>
      <xdr:spPr>
        <a:xfrm>
          <a:off x="16047266" y="141852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152400</xdr:rowOff>
    </xdr:from>
    <xdr:to>
      <xdr:col>120</xdr:col>
      <xdr:colOff>114300</xdr:colOff>
      <xdr:row>80</xdr:row>
      <xdr:rowOff>152400</xdr:rowOff>
    </xdr:to>
    <xdr:cxnSp macro="">
      <xdr:nvCxnSpPr>
        <xdr:cNvPr id="675" name="直線コネクタ 674">
          <a:extLst>
            <a:ext uri="{FF2B5EF4-FFF2-40B4-BE49-F238E27FC236}">
              <a16:creationId xmlns:a16="http://schemas.microsoft.com/office/drawing/2014/main" id="{24027E35-EC2B-48CA-AAA8-D4CC75BB6A2A}"/>
            </a:ext>
          </a:extLst>
        </xdr:cNvPr>
        <xdr:cNvCxnSpPr/>
      </xdr:nvCxnSpPr>
      <xdr:spPr>
        <a:xfrm>
          <a:off x="16459200" y="138684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80</xdr:row>
      <xdr:rowOff>10177</xdr:rowOff>
    </xdr:from>
    <xdr:ext cx="467179" cy="259045"/>
    <xdr:sp macro="" textlink="">
      <xdr:nvSpPr>
        <xdr:cNvPr id="676" name="テキスト ボックス 675">
          <a:extLst>
            <a:ext uri="{FF2B5EF4-FFF2-40B4-BE49-F238E27FC236}">
              <a16:creationId xmlns:a16="http://schemas.microsoft.com/office/drawing/2014/main" id="{241EFAFA-4CE1-4D06-BC12-286A21B9C833}"/>
            </a:ext>
          </a:extLst>
        </xdr:cNvPr>
        <xdr:cNvSpPr txBox="1"/>
      </xdr:nvSpPr>
      <xdr:spPr>
        <a:xfrm>
          <a:off x="16047266" y="137280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78</xdr:row>
      <xdr:rowOff>38100</xdr:rowOff>
    </xdr:from>
    <xdr:to>
      <xdr:col>120</xdr:col>
      <xdr:colOff>114300</xdr:colOff>
      <xdr:row>78</xdr:row>
      <xdr:rowOff>38100</xdr:rowOff>
    </xdr:to>
    <xdr:cxnSp macro="">
      <xdr:nvCxnSpPr>
        <xdr:cNvPr id="677" name="直線コネクタ 676">
          <a:extLst>
            <a:ext uri="{FF2B5EF4-FFF2-40B4-BE49-F238E27FC236}">
              <a16:creationId xmlns:a16="http://schemas.microsoft.com/office/drawing/2014/main" id="{9FC3495A-AF8C-439D-A403-2747A786A241}"/>
            </a:ext>
          </a:extLst>
        </xdr:cNvPr>
        <xdr:cNvCxnSpPr/>
      </xdr:nvCxnSpPr>
      <xdr:spPr>
        <a:xfrm>
          <a:off x="16459200" y="134112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77</xdr:row>
      <xdr:rowOff>67327</xdr:rowOff>
    </xdr:from>
    <xdr:ext cx="467179" cy="259045"/>
    <xdr:sp macro="" textlink="">
      <xdr:nvSpPr>
        <xdr:cNvPr id="678" name="テキスト ボックス 677">
          <a:extLst>
            <a:ext uri="{FF2B5EF4-FFF2-40B4-BE49-F238E27FC236}">
              <a16:creationId xmlns:a16="http://schemas.microsoft.com/office/drawing/2014/main" id="{A197F54B-D2A0-4855-BB55-C0675E3AF9E9}"/>
            </a:ext>
          </a:extLst>
        </xdr:cNvPr>
        <xdr:cNvSpPr txBox="1"/>
      </xdr:nvSpPr>
      <xdr:spPr>
        <a:xfrm>
          <a:off x="16047266" y="132670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679" name="直線コネクタ 678">
          <a:extLst>
            <a:ext uri="{FF2B5EF4-FFF2-40B4-BE49-F238E27FC236}">
              <a16:creationId xmlns:a16="http://schemas.microsoft.com/office/drawing/2014/main" id="{F46F9A4F-6581-4250-ABD9-FE16A877D683}"/>
            </a:ext>
          </a:extLst>
        </xdr:cNvPr>
        <xdr:cNvCxnSpPr/>
      </xdr:nvCxnSpPr>
      <xdr:spPr>
        <a:xfrm>
          <a:off x="16459200" y="1295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680" name="テキスト ボックス 679">
          <a:extLst>
            <a:ext uri="{FF2B5EF4-FFF2-40B4-BE49-F238E27FC236}">
              <a16:creationId xmlns:a16="http://schemas.microsoft.com/office/drawing/2014/main" id="{95D933CF-BBD5-4E4F-A989-B19C2E36C784}"/>
            </a:ext>
          </a:extLst>
        </xdr:cNvPr>
        <xdr:cNvSpPr txBox="1"/>
      </xdr:nvSpPr>
      <xdr:spPr>
        <a:xfrm>
          <a:off x="16047266" y="1281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681" name="【消防施設】&#10;一人当たり面積グラフ枠">
          <a:extLst>
            <a:ext uri="{FF2B5EF4-FFF2-40B4-BE49-F238E27FC236}">
              <a16:creationId xmlns:a16="http://schemas.microsoft.com/office/drawing/2014/main" id="{01887F1E-DDB0-4439-814B-3BFFD0414FFE}"/>
            </a:ext>
          </a:extLst>
        </xdr:cNvPr>
        <xdr:cNvSpPr/>
      </xdr:nvSpPr>
      <xdr:spPr>
        <a:xfrm>
          <a:off x="16459200" y="1295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78</xdr:row>
      <xdr:rowOff>163830</xdr:rowOff>
    </xdr:from>
    <xdr:to>
      <xdr:col>116</xdr:col>
      <xdr:colOff>62864</xdr:colOff>
      <xdr:row>86</xdr:row>
      <xdr:rowOff>15239</xdr:rowOff>
    </xdr:to>
    <xdr:cxnSp macro="">
      <xdr:nvCxnSpPr>
        <xdr:cNvPr id="682" name="直線コネクタ 681">
          <a:extLst>
            <a:ext uri="{FF2B5EF4-FFF2-40B4-BE49-F238E27FC236}">
              <a16:creationId xmlns:a16="http://schemas.microsoft.com/office/drawing/2014/main" id="{63890CB8-E66B-4116-BBB4-727966F4AE21}"/>
            </a:ext>
          </a:extLst>
        </xdr:cNvPr>
        <xdr:cNvCxnSpPr/>
      </xdr:nvCxnSpPr>
      <xdr:spPr>
        <a:xfrm flipV="1">
          <a:off x="19947254" y="13540740"/>
          <a:ext cx="0" cy="12230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19066</xdr:rowOff>
    </xdr:from>
    <xdr:ext cx="469744" cy="259045"/>
    <xdr:sp macro="" textlink="">
      <xdr:nvSpPr>
        <xdr:cNvPr id="683" name="【消防施設】&#10;一人当たり面積最小値テキスト">
          <a:extLst>
            <a:ext uri="{FF2B5EF4-FFF2-40B4-BE49-F238E27FC236}">
              <a16:creationId xmlns:a16="http://schemas.microsoft.com/office/drawing/2014/main" id="{6E5F34CE-C09B-4C1F-9395-A5BDE10228AC}"/>
            </a:ext>
          </a:extLst>
        </xdr:cNvPr>
        <xdr:cNvSpPr txBox="1"/>
      </xdr:nvSpPr>
      <xdr:spPr>
        <a:xfrm>
          <a:off x="19985990" y="147599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15239</xdr:rowOff>
    </xdr:from>
    <xdr:to>
      <xdr:col>116</xdr:col>
      <xdr:colOff>152400</xdr:colOff>
      <xdr:row>86</xdr:row>
      <xdr:rowOff>15239</xdr:rowOff>
    </xdr:to>
    <xdr:cxnSp macro="">
      <xdr:nvCxnSpPr>
        <xdr:cNvPr id="684" name="直線コネクタ 683">
          <a:extLst>
            <a:ext uri="{FF2B5EF4-FFF2-40B4-BE49-F238E27FC236}">
              <a16:creationId xmlns:a16="http://schemas.microsoft.com/office/drawing/2014/main" id="{ADB82695-9115-4BA5-9009-4E57D192295F}"/>
            </a:ext>
          </a:extLst>
        </xdr:cNvPr>
        <xdr:cNvCxnSpPr/>
      </xdr:nvCxnSpPr>
      <xdr:spPr>
        <a:xfrm>
          <a:off x="19885660" y="1476374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77</xdr:row>
      <xdr:rowOff>110507</xdr:rowOff>
    </xdr:from>
    <xdr:ext cx="469744" cy="259045"/>
    <xdr:sp macro="" textlink="">
      <xdr:nvSpPr>
        <xdr:cNvPr id="685" name="【消防施設】&#10;一人当たり面積最大値テキスト">
          <a:extLst>
            <a:ext uri="{FF2B5EF4-FFF2-40B4-BE49-F238E27FC236}">
              <a16:creationId xmlns:a16="http://schemas.microsoft.com/office/drawing/2014/main" id="{3746BA70-83C3-4BF7-A869-6F40A009353D}"/>
            </a:ext>
          </a:extLst>
        </xdr:cNvPr>
        <xdr:cNvSpPr txBox="1"/>
      </xdr:nvSpPr>
      <xdr:spPr>
        <a:xfrm>
          <a:off x="19985990" y="133121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163830</xdr:rowOff>
    </xdr:from>
    <xdr:to>
      <xdr:col>116</xdr:col>
      <xdr:colOff>152400</xdr:colOff>
      <xdr:row>78</xdr:row>
      <xdr:rowOff>163830</xdr:rowOff>
    </xdr:to>
    <xdr:cxnSp macro="">
      <xdr:nvCxnSpPr>
        <xdr:cNvPr id="686" name="直線コネクタ 685">
          <a:extLst>
            <a:ext uri="{FF2B5EF4-FFF2-40B4-BE49-F238E27FC236}">
              <a16:creationId xmlns:a16="http://schemas.microsoft.com/office/drawing/2014/main" id="{94BD92E7-93CA-4D3E-9391-C5BE3EAE1FC6}"/>
            </a:ext>
          </a:extLst>
        </xdr:cNvPr>
        <xdr:cNvCxnSpPr/>
      </xdr:nvCxnSpPr>
      <xdr:spPr>
        <a:xfrm>
          <a:off x="19885660" y="1354074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83</xdr:row>
      <xdr:rowOff>109745</xdr:rowOff>
    </xdr:from>
    <xdr:ext cx="469744" cy="259045"/>
    <xdr:sp macro="" textlink="">
      <xdr:nvSpPr>
        <xdr:cNvPr id="687" name="【消防施設】&#10;一人当たり面積平均値テキスト">
          <a:extLst>
            <a:ext uri="{FF2B5EF4-FFF2-40B4-BE49-F238E27FC236}">
              <a16:creationId xmlns:a16="http://schemas.microsoft.com/office/drawing/2014/main" id="{B65F7CC8-D3A1-4F47-B3D5-A69CCE799B10}"/>
            </a:ext>
          </a:extLst>
        </xdr:cNvPr>
        <xdr:cNvSpPr txBox="1"/>
      </xdr:nvSpPr>
      <xdr:spPr>
        <a:xfrm>
          <a:off x="19985990" y="1433819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83</xdr:row>
      <xdr:rowOff>131318</xdr:rowOff>
    </xdr:from>
    <xdr:to>
      <xdr:col>116</xdr:col>
      <xdr:colOff>114300</xdr:colOff>
      <xdr:row>84</xdr:row>
      <xdr:rowOff>61468</xdr:rowOff>
    </xdr:to>
    <xdr:sp macro="" textlink="">
      <xdr:nvSpPr>
        <xdr:cNvPr id="688" name="フローチャート: 判断 687">
          <a:extLst>
            <a:ext uri="{FF2B5EF4-FFF2-40B4-BE49-F238E27FC236}">
              <a16:creationId xmlns:a16="http://schemas.microsoft.com/office/drawing/2014/main" id="{FCAF6C8B-B28D-45B8-8185-05CB9F63775C}"/>
            </a:ext>
          </a:extLst>
        </xdr:cNvPr>
        <xdr:cNvSpPr/>
      </xdr:nvSpPr>
      <xdr:spPr>
        <a:xfrm>
          <a:off x="19904710" y="14365478"/>
          <a:ext cx="9779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83</xdr:row>
      <xdr:rowOff>151892</xdr:rowOff>
    </xdr:from>
    <xdr:to>
      <xdr:col>112</xdr:col>
      <xdr:colOff>38100</xdr:colOff>
      <xdr:row>84</xdr:row>
      <xdr:rowOff>82042</xdr:rowOff>
    </xdr:to>
    <xdr:sp macro="" textlink="">
      <xdr:nvSpPr>
        <xdr:cNvPr id="689" name="フローチャート: 判断 688">
          <a:extLst>
            <a:ext uri="{FF2B5EF4-FFF2-40B4-BE49-F238E27FC236}">
              <a16:creationId xmlns:a16="http://schemas.microsoft.com/office/drawing/2014/main" id="{FEC7593F-9020-46BE-B20F-2B1C69D14C99}"/>
            </a:ext>
          </a:extLst>
        </xdr:cNvPr>
        <xdr:cNvSpPr/>
      </xdr:nvSpPr>
      <xdr:spPr>
        <a:xfrm>
          <a:off x="19161760" y="14382242"/>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83</xdr:row>
      <xdr:rowOff>149606</xdr:rowOff>
    </xdr:from>
    <xdr:to>
      <xdr:col>107</xdr:col>
      <xdr:colOff>101600</xdr:colOff>
      <xdr:row>84</xdr:row>
      <xdr:rowOff>79756</xdr:rowOff>
    </xdr:to>
    <xdr:sp macro="" textlink="">
      <xdr:nvSpPr>
        <xdr:cNvPr id="690" name="フローチャート: 判断 689">
          <a:extLst>
            <a:ext uri="{FF2B5EF4-FFF2-40B4-BE49-F238E27FC236}">
              <a16:creationId xmlns:a16="http://schemas.microsoft.com/office/drawing/2014/main" id="{6FD70B5B-5942-4703-A3DB-B994CCF34431}"/>
            </a:ext>
          </a:extLst>
        </xdr:cNvPr>
        <xdr:cNvSpPr/>
      </xdr:nvSpPr>
      <xdr:spPr>
        <a:xfrm>
          <a:off x="18345150" y="14379956"/>
          <a:ext cx="9779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84</xdr:row>
      <xdr:rowOff>1015</xdr:rowOff>
    </xdr:from>
    <xdr:to>
      <xdr:col>102</xdr:col>
      <xdr:colOff>165100</xdr:colOff>
      <xdr:row>84</xdr:row>
      <xdr:rowOff>102615</xdr:rowOff>
    </xdr:to>
    <xdr:sp macro="" textlink="">
      <xdr:nvSpPr>
        <xdr:cNvPr id="691" name="フローチャート: 判断 690">
          <a:extLst>
            <a:ext uri="{FF2B5EF4-FFF2-40B4-BE49-F238E27FC236}">
              <a16:creationId xmlns:a16="http://schemas.microsoft.com/office/drawing/2014/main" id="{FA05BA5E-3274-419C-A1CA-4D822E863EEF}"/>
            </a:ext>
          </a:extLst>
        </xdr:cNvPr>
        <xdr:cNvSpPr/>
      </xdr:nvSpPr>
      <xdr:spPr>
        <a:xfrm>
          <a:off x="17547590" y="14402815"/>
          <a:ext cx="1092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83</xdr:row>
      <xdr:rowOff>170180</xdr:rowOff>
    </xdr:from>
    <xdr:to>
      <xdr:col>98</xdr:col>
      <xdr:colOff>38100</xdr:colOff>
      <xdr:row>84</xdr:row>
      <xdr:rowOff>100330</xdr:rowOff>
    </xdr:to>
    <xdr:sp macro="" textlink="">
      <xdr:nvSpPr>
        <xdr:cNvPr id="692" name="フローチャート: 判断 691">
          <a:extLst>
            <a:ext uri="{FF2B5EF4-FFF2-40B4-BE49-F238E27FC236}">
              <a16:creationId xmlns:a16="http://schemas.microsoft.com/office/drawing/2014/main" id="{767641FF-6D92-415D-AF47-964170004B22}"/>
            </a:ext>
          </a:extLst>
        </xdr:cNvPr>
        <xdr:cNvSpPr/>
      </xdr:nvSpPr>
      <xdr:spPr>
        <a:xfrm>
          <a:off x="16761460" y="14404340"/>
          <a:ext cx="7874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693" name="テキスト ボックス 692">
          <a:extLst>
            <a:ext uri="{FF2B5EF4-FFF2-40B4-BE49-F238E27FC236}">
              <a16:creationId xmlns:a16="http://schemas.microsoft.com/office/drawing/2014/main" id="{EB2803B4-66B8-418D-AE93-5BABA2A0214A}"/>
            </a:ext>
          </a:extLst>
        </xdr:cNvPr>
        <xdr:cNvSpPr txBox="1"/>
      </xdr:nvSpPr>
      <xdr:spPr>
        <a:xfrm>
          <a:off x="1977644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694" name="テキスト ボックス 693">
          <a:extLst>
            <a:ext uri="{FF2B5EF4-FFF2-40B4-BE49-F238E27FC236}">
              <a16:creationId xmlns:a16="http://schemas.microsoft.com/office/drawing/2014/main" id="{E03405B6-4A39-426E-9733-72E7C8CEA2B1}"/>
            </a:ext>
          </a:extLst>
        </xdr:cNvPr>
        <xdr:cNvSpPr txBox="1"/>
      </xdr:nvSpPr>
      <xdr:spPr>
        <a:xfrm>
          <a:off x="190334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695" name="テキスト ボックス 694">
          <a:extLst>
            <a:ext uri="{FF2B5EF4-FFF2-40B4-BE49-F238E27FC236}">
              <a16:creationId xmlns:a16="http://schemas.microsoft.com/office/drawing/2014/main" id="{B23FD8A9-EAC4-4318-BC16-44E8DE92D36B}"/>
            </a:ext>
          </a:extLst>
        </xdr:cNvPr>
        <xdr:cNvSpPr txBox="1"/>
      </xdr:nvSpPr>
      <xdr:spPr>
        <a:xfrm>
          <a:off x="182283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696" name="テキスト ボックス 695">
          <a:extLst>
            <a:ext uri="{FF2B5EF4-FFF2-40B4-BE49-F238E27FC236}">
              <a16:creationId xmlns:a16="http://schemas.microsoft.com/office/drawing/2014/main" id="{DBD43804-8F30-4C4F-BF8E-D662B99897C3}"/>
            </a:ext>
          </a:extLst>
        </xdr:cNvPr>
        <xdr:cNvSpPr txBox="1"/>
      </xdr:nvSpPr>
      <xdr:spPr>
        <a:xfrm>
          <a:off x="174307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697" name="テキスト ボックス 696">
          <a:extLst>
            <a:ext uri="{FF2B5EF4-FFF2-40B4-BE49-F238E27FC236}">
              <a16:creationId xmlns:a16="http://schemas.microsoft.com/office/drawing/2014/main" id="{E11EF689-9858-4F1F-85CE-42D6D1F4DADF}"/>
            </a:ext>
          </a:extLst>
        </xdr:cNvPr>
        <xdr:cNvSpPr txBox="1"/>
      </xdr:nvSpPr>
      <xdr:spPr>
        <a:xfrm>
          <a:off x="166331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83</xdr:row>
      <xdr:rowOff>99313</xdr:rowOff>
    </xdr:from>
    <xdr:to>
      <xdr:col>116</xdr:col>
      <xdr:colOff>114300</xdr:colOff>
      <xdr:row>84</xdr:row>
      <xdr:rowOff>29463</xdr:rowOff>
    </xdr:to>
    <xdr:sp macro="" textlink="">
      <xdr:nvSpPr>
        <xdr:cNvPr id="698" name="楕円 697">
          <a:extLst>
            <a:ext uri="{FF2B5EF4-FFF2-40B4-BE49-F238E27FC236}">
              <a16:creationId xmlns:a16="http://schemas.microsoft.com/office/drawing/2014/main" id="{3615474B-9AB1-4A18-B8BE-029A9F4BB637}"/>
            </a:ext>
          </a:extLst>
        </xdr:cNvPr>
        <xdr:cNvSpPr/>
      </xdr:nvSpPr>
      <xdr:spPr>
        <a:xfrm>
          <a:off x="19904710" y="14325853"/>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82</xdr:row>
      <xdr:rowOff>122190</xdr:rowOff>
    </xdr:from>
    <xdr:ext cx="469744" cy="259045"/>
    <xdr:sp macro="" textlink="">
      <xdr:nvSpPr>
        <xdr:cNvPr id="699" name="【消防施設】&#10;一人当たり面積該当値テキスト">
          <a:extLst>
            <a:ext uri="{FF2B5EF4-FFF2-40B4-BE49-F238E27FC236}">
              <a16:creationId xmlns:a16="http://schemas.microsoft.com/office/drawing/2014/main" id="{C271B236-8EAA-44F1-99C8-5662F59FC279}"/>
            </a:ext>
          </a:extLst>
        </xdr:cNvPr>
        <xdr:cNvSpPr txBox="1"/>
      </xdr:nvSpPr>
      <xdr:spPr>
        <a:xfrm>
          <a:off x="19985990" y="141829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83</xdr:row>
      <xdr:rowOff>122174</xdr:rowOff>
    </xdr:from>
    <xdr:to>
      <xdr:col>112</xdr:col>
      <xdr:colOff>38100</xdr:colOff>
      <xdr:row>84</xdr:row>
      <xdr:rowOff>52324</xdr:rowOff>
    </xdr:to>
    <xdr:sp macro="" textlink="">
      <xdr:nvSpPr>
        <xdr:cNvPr id="700" name="楕円 699">
          <a:extLst>
            <a:ext uri="{FF2B5EF4-FFF2-40B4-BE49-F238E27FC236}">
              <a16:creationId xmlns:a16="http://schemas.microsoft.com/office/drawing/2014/main" id="{2424A730-1589-4FF1-A5D4-8CF96D8152A9}"/>
            </a:ext>
          </a:extLst>
        </xdr:cNvPr>
        <xdr:cNvSpPr/>
      </xdr:nvSpPr>
      <xdr:spPr>
        <a:xfrm>
          <a:off x="19161760" y="14354429"/>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83</xdr:row>
      <xdr:rowOff>150113</xdr:rowOff>
    </xdr:from>
    <xdr:to>
      <xdr:col>116</xdr:col>
      <xdr:colOff>63500</xdr:colOff>
      <xdr:row>84</xdr:row>
      <xdr:rowOff>1524</xdr:rowOff>
    </xdr:to>
    <xdr:cxnSp macro="">
      <xdr:nvCxnSpPr>
        <xdr:cNvPr id="701" name="直線コネクタ 700">
          <a:extLst>
            <a:ext uri="{FF2B5EF4-FFF2-40B4-BE49-F238E27FC236}">
              <a16:creationId xmlns:a16="http://schemas.microsoft.com/office/drawing/2014/main" id="{5D281A9B-D034-41AD-9685-915D5E538C81}"/>
            </a:ext>
          </a:extLst>
        </xdr:cNvPr>
        <xdr:cNvCxnSpPr/>
      </xdr:nvCxnSpPr>
      <xdr:spPr>
        <a:xfrm flipV="1">
          <a:off x="19204940" y="14380463"/>
          <a:ext cx="742950" cy="228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83</xdr:row>
      <xdr:rowOff>115315</xdr:rowOff>
    </xdr:from>
    <xdr:to>
      <xdr:col>107</xdr:col>
      <xdr:colOff>101600</xdr:colOff>
      <xdr:row>84</xdr:row>
      <xdr:rowOff>45465</xdr:rowOff>
    </xdr:to>
    <xdr:sp macro="" textlink="">
      <xdr:nvSpPr>
        <xdr:cNvPr id="702" name="楕円 701">
          <a:extLst>
            <a:ext uri="{FF2B5EF4-FFF2-40B4-BE49-F238E27FC236}">
              <a16:creationId xmlns:a16="http://schemas.microsoft.com/office/drawing/2014/main" id="{F85A2A5C-4CE0-4B8E-A456-EAF78EE67590}"/>
            </a:ext>
          </a:extLst>
        </xdr:cNvPr>
        <xdr:cNvSpPr/>
      </xdr:nvSpPr>
      <xdr:spPr>
        <a:xfrm>
          <a:off x="18345150" y="14345665"/>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83</xdr:row>
      <xdr:rowOff>166115</xdr:rowOff>
    </xdr:from>
    <xdr:to>
      <xdr:col>111</xdr:col>
      <xdr:colOff>177800</xdr:colOff>
      <xdr:row>84</xdr:row>
      <xdr:rowOff>1524</xdr:rowOff>
    </xdr:to>
    <xdr:cxnSp macro="">
      <xdr:nvCxnSpPr>
        <xdr:cNvPr id="703" name="直線コネクタ 702">
          <a:extLst>
            <a:ext uri="{FF2B5EF4-FFF2-40B4-BE49-F238E27FC236}">
              <a16:creationId xmlns:a16="http://schemas.microsoft.com/office/drawing/2014/main" id="{DD331E26-3BA8-4921-B905-A8452F5492B0}"/>
            </a:ext>
          </a:extLst>
        </xdr:cNvPr>
        <xdr:cNvCxnSpPr/>
      </xdr:nvCxnSpPr>
      <xdr:spPr>
        <a:xfrm>
          <a:off x="18399760" y="14400275"/>
          <a:ext cx="805180" cy="30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83</xdr:row>
      <xdr:rowOff>131318</xdr:rowOff>
    </xdr:from>
    <xdr:to>
      <xdr:col>102</xdr:col>
      <xdr:colOff>165100</xdr:colOff>
      <xdr:row>84</xdr:row>
      <xdr:rowOff>61468</xdr:rowOff>
    </xdr:to>
    <xdr:sp macro="" textlink="">
      <xdr:nvSpPr>
        <xdr:cNvPr id="704" name="楕円 703">
          <a:extLst>
            <a:ext uri="{FF2B5EF4-FFF2-40B4-BE49-F238E27FC236}">
              <a16:creationId xmlns:a16="http://schemas.microsoft.com/office/drawing/2014/main" id="{D5CDCA4F-FEDD-44BB-87BE-7A2230503AAA}"/>
            </a:ext>
          </a:extLst>
        </xdr:cNvPr>
        <xdr:cNvSpPr/>
      </xdr:nvSpPr>
      <xdr:spPr>
        <a:xfrm>
          <a:off x="17547590" y="14365478"/>
          <a:ext cx="10922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83</xdr:row>
      <xdr:rowOff>166115</xdr:rowOff>
    </xdr:from>
    <xdr:to>
      <xdr:col>107</xdr:col>
      <xdr:colOff>50800</xdr:colOff>
      <xdr:row>84</xdr:row>
      <xdr:rowOff>10668</xdr:rowOff>
    </xdr:to>
    <xdr:cxnSp macro="">
      <xdr:nvCxnSpPr>
        <xdr:cNvPr id="705" name="直線コネクタ 704">
          <a:extLst>
            <a:ext uri="{FF2B5EF4-FFF2-40B4-BE49-F238E27FC236}">
              <a16:creationId xmlns:a16="http://schemas.microsoft.com/office/drawing/2014/main" id="{D7D7EF46-37A7-40E9-A7F8-5E8E7180A885}"/>
            </a:ext>
          </a:extLst>
        </xdr:cNvPr>
        <xdr:cNvCxnSpPr/>
      </xdr:nvCxnSpPr>
      <xdr:spPr>
        <a:xfrm flipV="1">
          <a:off x="17602200" y="14400275"/>
          <a:ext cx="797560" cy="140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83</xdr:row>
      <xdr:rowOff>142748</xdr:rowOff>
    </xdr:from>
    <xdr:to>
      <xdr:col>98</xdr:col>
      <xdr:colOff>38100</xdr:colOff>
      <xdr:row>84</xdr:row>
      <xdr:rowOff>72898</xdr:rowOff>
    </xdr:to>
    <xdr:sp macro="" textlink="">
      <xdr:nvSpPr>
        <xdr:cNvPr id="706" name="楕円 705">
          <a:extLst>
            <a:ext uri="{FF2B5EF4-FFF2-40B4-BE49-F238E27FC236}">
              <a16:creationId xmlns:a16="http://schemas.microsoft.com/office/drawing/2014/main" id="{E4292AB6-2B24-4E53-86C4-DE142FDBC659}"/>
            </a:ext>
          </a:extLst>
        </xdr:cNvPr>
        <xdr:cNvSpPr/>
      </xdr:nvSpPr>
      <xdr:spPr>
        <a:xfrm>
          <a:off x="16761460" y="14371193"/>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84</xdr:row>
      <xdr:rowOff>10668</xdr:rowOff>
    </xdr:from>
    <xdr:to>
      <xdr:col>102</xdr:col>
      <xdr:colOff>114300</xdr:colOff>
      <xdr:row>84</xdr:row>
      <xdr:rowOff>22098</xdr:rowOff>
    </xdr:to>
    <xdr:cxnSp macro="">
      <xdr:nvCxnSpPr>
        <xdr:cNvPr id="707" name="直線コネクタ 706">
          <a:extLst>
            <a:ext uri="{FF2B5EF4-FFF2-40B4-BE49-F238E27FC236}">
              <a16:creationId xmlns:a16="http://schemas.microsoft.com/office/drawing/2014/main" id="{D51A4F5C-9DF9-4AF4-B5A3-EC98D83D3A0A}"/>
            </a:ext>
          </a:extLst>
        </xdr:cNvPr>
        <xdr:cNvCxnSpPr/>
      </xdr:nvCxnSpPr>
      <xdr:spPr>
        <a:xfrm flipV="1">
          <a:off x="16804640" y="14414373"/>
          <a:ext cx="797560" cy="5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84</xdr:row>
      <xdr:rowOff>73169</xdr:rowOff>
    </xdr:from>
    <xdr:ext cx="469744" cy="259045"/>
    <xdr:sp macro="" textlink="">
      <xdr:nvSpPr>
        <xdr:cNvPr id="708" name="n_1aveValue【消防施設】&#10;一人当たり面積">
          <a:extLst>
            <a:ext uri="{FF2B5EF4-FFF2-40B4-BE49-F238E27FC236}">
              <a16:creationId xmlns:a16="http://schemas.microsoft.com/office/drawing/2014/main" id="{A498AEAC-B3B9-4BDC-8AFC-3D43B692C4C2}"/>
            </a:ext>
          </a:extLst>
        </xdr:cNvPr>
        <xdr:cNvSpPr txBox="1"/>
      </xdr:nvSpPr>
      <xdr:spPr>
        <a:xfrm>
          <a:off x="18982132" y="144749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84</xdr:row>
      <xdr:rowOff>70883</xdr:rowOff>
    </xdr:from>
    <xdr:ext cx="469744" cy="259045"/>
    <xdr:sp macro="" textlink="">
      <xdr:nvSpPr>
        <xdr:cNvPr id="709" name="n_2aveValue【消防施設】&#10;一人当たり面積">
          <a:extLst>
            <a:ext uri="{FF2B5EF4-FFF2-40B4-BE49-F238E27FC236}">
              <a16:creationId xmlns:a16="http://schemas.microsoft.com/office/drawing/2014/main" id="{2EF79445-7748-47FB-954D-696345FB9819}"/>
            </a:ext>
          </a:extLst>
        </xdr:cNvPr>
        <xdr:cNvSpPr txBox="1"/>
      </xdr:nvSpPr>
      <xdr:spPr>
        <a:xfrm>
          <a:off x="18182032" y="144707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84</xdr:row>
      <xdr:rowOff>93742</xdr:rowOff>
    </xdr:from>
    <xdr:ext cx="469744" cy="259045"/>
    <xdr:sp macro="" textlink="">
      <xdr:nvSpPr>
        <xdr:cNvPr id="710" name="n_3aveValue【消防施設】&#10;一人当たり面積">
          <a:extLst>
            <a:ext uri="{FF2B5EF4-FFF2-40B4-BE49-F238E27FC236}">
              <a16:creationId xmlns:a16="http://schemas.microsoft.com/office/drawing/2014/main" id="{B42132C4-FBD0-4AC9-BE89-3C591DD6D1EB}"/>
            </a:ext>
          </a:extLst>
        </xdr:cNvPr>
        <xdr:cNvSpPr txBox="1"/>
      </xdr:nvSpPr>
      <xdr:spPr>
        <a:xfrm>
          <a:off x="17384472" y="144993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84</xdr:row>
      <xdr:rowOff>91457</xdr:rowOff>
    </xdr:from>
    <xdr:ext cx="469744" cy="259045"/>
    <xdr:sp macro="" textlink="">
      <xdr:nvSpPr>
        <xdr:cNvPr id="711" name="n_4aveValue【消防施設】&#10;一人当たり面積">
          <a:extLst>
            <a:ext uri="{FF2B5EF4-FFF2-40B4-BE49-F238E27FC236}">
              <a16:creationId xmlns:a16="http://schemas.microsoft.com/office/drawing/2014/main" id="{2745C0F4-C166-45F7-8807-D3C53C03A2B6}"/>
            </a:ext>
          </a:extLst>
        </xdr:cNvPr>
        <xdr:cNvSpPr txBox="1"/>
      </xdr:nvSpPr>
      <xdr:spPr>
        <a:xfrm>
          <a:off x="16588817" y="144970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82</xdr:row>
      <xdr:rowOff>68851</xdr:rowOff>
    </xdr:from>
    <xdr:ext cx="469744" cy="259045"/>
    <xdr:sp macro="" textlink="">
      <xdr:nvSpPr>
        <xdr:cNvPr id="712" name="n_1mainValue【消防施設】&#10;一人当たり面積">
          <a:extLst>
            <a:ext uri="{FF2B5EF4-FFF2-40B4-BE49-F238E27FC236}">
              <a16:creationId xmlns:a16="http://schemas.microsoft.com/office/drawing/2014/main" id="{B13A8221-8229-4D20-A3DA-917F9E66146E}"/>
            </a:ext>
          </a:extLst>
        </xdr:cNvPr>
        <xdr:cNvSpPr txBox="1"/>
      </xdr:nvSpPr>
      <xdr:spPr>
        <a:xfrm>
          <a:off x="18982132" y="141258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82</xdr:row>
      <xdr:rowOff>61992</xdr:rowOff>
    </xdr:from>
    <xdr:ext cx="469744" cy="259045"/>
    <xdr:sp macro="" textlink="">
      <xdr:nvSpPr>
        <xdr:cNvPr id="713" name="n_2mainValue【消防施設】&#10;一人当たり面積">
          <a:extLst>
            <a:ext uri="{FF2B5EF4-FFF2-40B4-BE49-F238E27FC236}">
              <a16:creationId xmlns:a16="http://schemas.microsoft.com/office/drawing/2014/main" id="{58437FAD-FD2D-4B45-9979-4D8C42ED056E}"/>
            </a:ext>
          </a:extLst>
        </xdr:cNvPr>
        <xdr:cNvSpPr txBox="1"/>
      </xdr:nvSpPr>
      <xdr:spPr>
        <a:xfrm>
          <a:off x="18182032" y="141170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82</xdr:row>
      <xdr:rowOff>77995</xdr:rowOff>
    </xdr:from>
    <xdr:ext cx="469744" cy="259045"/>
    <xdr:sp macro="" textlink="">
      <xdr:nvSpPr>
        <xdr:cNvPr id="714" name="n_3mainValue【消防施設】&#10;一人当たり面積">
          <a:extLst>
            <a:ext uri="{FF2B5EF4-FFF2-40B4-BE49-F238E27FC236}">
              <a16:creationId xmlns:a16="http://schemas.microsoft.com/office/drawing/2014/main" id="{F002B895-869F-4411-84EE-D985B7FF7316}"/>
            </a:ext>
          </a:extLst>
        </xdr:cNvPr>
        <xdr:cNvSpPr txBox="1"/>
      </xdr:nvSpPr>
      <xdr:spPr>
        <a:xfrm>
          <a:off x="17384472" y="141368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82</xdr:row>
      <xdr:rowOff>89425</xdr:rowOff>
    </xdr:from>
    <xdr:ext cx="469744" cy="259045"/>
    <xdr:sp macro="" textlink="">
      <xdr:nvSpPr>
        <xdr:cNvPr id="715" name="n_4mainValue【消防施設】&#10;一人当たり面積">
          <a:extLst>
            <a:ext uri="{FF2B5EF4-FFF2-40B4-BE49-F238E27FC236}">
              <a16:creationId xmlns:a16="http://schemas.microsoft.com/office/drawing/2014/main" id="{4F09BA14-3D99-4A6B-95B4-62A9E0F6A3C8}"/>
            </a:ext>
          </a:extLst>
        </xdr:cNvPr>
        <xdr:cNvSpPr txBox="1"/>
      </xdr:nvSpPr>
      <xdr:spPr>
        <a:xfrm>
          <a:off x="16588817" y="141521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716" name="正方形/長方形 715">
          <a:extLst>
            <a:ext uri="{FF2B5EF4-FFF2-40B4-BE49-F238E27FC236}">
              <a16:creationId xmlns:a16="http://schemas.microsoft.com/office/drawing/2014/main" id="{8251F7FE-829E-41C3-80BB-2A82F9200A95}"/>
            </a:ext>
          </a:extLst>
        </xdr:cNvPr>
        <xdr:cNvSpPr/>
      </xdr:nvSpPr>
      <xdr:spPr>
        <a:xfrm>
          <a:off x="11203940" y="15617190"/>
          <a:ext cx="424815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17" name="正方形/長方形 716">
          <a:extLst>
            <a:ext uri="{FF2B5EF4-FFF2-40B4-BE49-F238E27FC236}">
              <a16:creationId xmlns:a16="http://schemas.microsoft.com/office/drawing/2014/main" id="{3A0BF83C-3FDD-4EB7-9A9D-CCBC21968C59}"/>
            </a:ext>
          </a:extLst>
        </xdr:cNvPr>
        <xdr:cNvSpPr/>
      </xdr:nvSpPr>
      <xdr:spPr>
        <a:xfrm>
          <a:off x="113157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18" name="正方形/長方形 717">
          <a:extLst>
            <a:ext uri="{FF2B5EF4-FFF2-40B4-BE49-F238E27FC236}">
              <a16:creationId xmlns:a16="http://schemas.microsoft.com/office/drawing/2014/main" id="{A0A76174-ABAE-477C-B433-65B20F736977}"/>
            </a:ext>
          </a:extLst>
        </xdr:cNvPr>
        <xdr:cNvSpPr/>
      </xdr:nvSpPr>
      <xdr:spPr>
        <a:xfrm>
          <a:off x="113157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19" name="正方形/長方形 718">
          <a:extLst>
            <a:ext uri="{FF2B5EF4-FFF2-40B4-BE49-F238E27FC236}">
              <a16:creationId xmlns:a16="http://schemas.microsoft.com/office/drawing/2014/main" id="{5514AB41-A8A2-4249-8B3F-123450EC5A41}"/>
            </a:ext>
          </a:extLst>
        </xdr:cNvPr>
        <xdr:cNvSpPr/>
      </xdr:nvSpPr>
      <xdr:spPr>
        <a:xfrm>
          <a:off x="1223264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20" name="正方形/長方形 719">
          <a:extLst>
            <a:ext uri="{FF2B5EF4-FFF2-40B4-BE49-F238E27FC236}">
              <a16:creationId xmlns:a16="http://schemas.microsoft.com/office/drawing/2014/main" id="{9465C1DF-758B-4F66-8493-418F5B846A93}"/>
            </a:ext>
          </a:extLst>
        </xdr:cNvPr>
        <xdr:cNvSpPr/>
      </xdr:nvSpPr>
      <xdr:spPr>
        <a:xfrm>
          <a:off x="1223264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21" name="正方形/長方形 720">
          <a:extLst>
            <a:ext uri="{FF2B5EF4-FFF2-40B4-BE49-F238E27FC236}">
              <a16:creationId xmlns:a16="http://schemas.microsoft.com/office/drawing/2014/main" id="{4F43F673-75CA-4BCB-9F16-9BB1AEECF9E2}"/>
            </a:ext>
          </a:extLst>
        </xdr:cNvPr>
        <xdr:cNvSpPr/>
      </xdr:nvSpPr>
      <xdr:spPr>
        <a:xfrm>
          <a:off x="1326134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22" name="正方形/長方形 721">
          <a:extLst>
            <a:ext uri="{FF2B5EF4-FFF2-40B4-BE49-F238E27FC236}">
              <a16:creationId xmlns:a16="http://schemas.microsoft.com/office/drawing/2014/main" id="{FD44FFA2-E727-43B3-991B-7DD29EE654A1}"/>
            </a:ext>
          </a:extLst>
        </xdr:cNvPr>
        <xdr:cNvSpPr/>
      </xdr:nvSpPr>
      <xdr:spPr>
        <a:xfrm>
          <a:off x="1326134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23" name="正方形/長方形 722">
          <a:extLst>
            <a:ext uri="{FF2B5EF4-FFF2-40B4-BE49-F238E27FC236}">
              <a16:creationId xmlns:a16="http://schemas.microsoft.com/office/drawing/2014/main" id="{BBA384C5-04C7-4A1C-9788-6AA7F9C6C5E8}"/>
            </a:ext>
          </a:extLst>
        </xdr:cNvPr>
        <xdr:cNvSpPr/>
      </xdr:nvSpPr>
      <xdr:spPr>
        <a:xfrm>
          <a:off x="11203940" y="16760190"/>
          <a:ext cx="424815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724" name="テキスト ボックス 723">
          <a:extLst>
            <a:ext uri="{FF2B5EF4-FFF2-40B4-BE49-F238E27FC236}">
              <a16:creationId xmlns:a16="http://schemas.microsoft.com/office/drawing/2014/main" id="{2DD6B65E-463F-4886-AFC3-824D2A15C515}"/>
            </a:ext>
          </a:extLst>
        </xdr:cNvPr>
        <xdr:cNvSpPr txBox="1"/>
      </xdr:nvSpPr>
      <xdr:spPr>
        <a:xfrm>
          <a:off x="1116584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25" name="直線コネクタ 724">
          <a:extLst>
            <a:ext uri="{FF2B5EF4-FFF2-40B4-BE49-F238E27FC236}">
              <a16:creationId xmlns:a16="http://schemas.microsoft.com/office/drawing/2014/main" id="{A37358C8-7F12-431A-8A94-4425EC25ADDD}"/>
            </a:ext>
          </a:extLst>
        </xdr:cNvPr>
        <xdr:cNvCxnSpPr/>
      </xdr:nvCxnSpPr>
      <xdr:spPr>
        <a:xfrm>
          <a:off x="11203940" y="19046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726" name="テキスト ボックス 725">
          <a:extLst>
            <a:ext uri="{FF2B5EF4-FFF2-40B4-BE49-F238E27FC236}">
              <a16:creationId xmlns:a16="http://schemas.microsoft.com/office/drawing/2014/main" id="{0A309455-F5DE-4A91-8FFC-7780236D03EC}"/>
            </a:ext>
          </a:extLst>
        </xdr:cNvPr>
        <xdr:cNvSpPr txBox="1"/>
      </xdr:nvSpPr>
      <xdr:spPr>
        <a:xfrm>
          <a:off x="10801531" y="18909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727" name="直線コネクタ 726">
          <a:extLst>
            <a:ext uri="{FF2B5EF4-FFF2-40B4-BE49-F238E27FC236}">
              <a16:creationId xmlns:a16="http://schemas.microsoft.com/office/drawing/2014/main" id="{758857C7-DC9D-4722-958E-8558D69F5BBF}"/>
            </a:ext>
          </a:extLst>
        </xdr:cNvPr>
        <xdr:cNvCxnSpPr/>
      </xdr:nvCxnSpPr>
      <xdr:spPr>
        <a:xfrm>
          <a:off x="11203940" y="18723429"/>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728" name="テキスト ボックス 727">
          <a:extLst>
            <a:ext uri="{FF2B5EF4-FFF2-40B4-BE49-F238E27FC236}">
              <a16:creationId xmlns:a16="http://schemas.microsoft.com/office/drawing/2014/main" id="{EEAD8469-96B6-4A87-9087-AF5DDF8D2F74}"/>
            </a:ext>
          </a:extLst>
        </xdr:cNvPr>
        <xdr:cNvSpPr txBox="1"/>
      </xdr:nvSpPr>
      <xdr:spPr>
        <a:xfrm>
          <a:off x="10801531" y="1857739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729" name="直線コネクタ 728">
          <a:extLst>
            <a:ext uri="{FF2B5EF4-FFF2-40B4-BE49-F238E27FC236}">
              <a16:creationId xmlns:a16="http://schemas.microsoft.com/office/drawing/2014/main" id="{A9625F02-7876-4A40-8AD2-45366414C0D4}"/>
            </a:ext>
          </a:extLst>
        </xdr:cNvPr>
        <xdr:cNvCxnSpPr/>
      </xdr:nvCxnSpPr>
      <xdr:spPr>
        <a:xfrm>
          <a:off x="11203940" y="18400667"/>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730" name="テキスト ボックス 729">
          <a:extLst>
            <a:ext uri="{FF2B5EF4-FFF2-40B4-BE49-F238E27FC236}">
              <a16:creationId xmlns:a16="http://schemas.microsoft.com/office/drawing/2014/main" id="{41D8BB50-8279-443E-AD3F-8D93050381CA}"/>
            </a:ext>
          </a:extLst>
        </xdr:cNvPr>
        <xdr:cNvSpPr txBox="1"/>
      </xdr:nvSpPr>
      <xdr:spPr>
        <a:xfrm>
          <a:off x="10842791" y="18256539"/>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731" name="直線コネクタ 730">
          <a:extLst>
            <a:ext uri="{FF2B5EF4-FFF2-40B4-BE49-F238E27FC236}">
              <a16:creationId xmlns:a16="http://schemas.microsoft.com/office/drawing/2014/main" id="{2E57E72E-F971-4CE8-A568-288ABCCDA0B1}"/>
            </a:ext>
          </a:extLst>
        </xdr:cNvPr>
        <xdr:cNvCxnSpPr/>
      </xdr:nvCxnSpPr>
      <xdr:spPr>
        <a:xfrm>
          <a:off x="11203940" y="18068381"/>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732" name="テキスト ボックス 731">
          <a:extLst>
            <a:ext uri="{FF2B5EF4-FFF2-40B4-BE49-F238E27FC236}">
              <a16:creationId xmlns:a16="http://schemas.microsoft.com/office/drawing/2014/main" id="{C7598EEE-E4C9-4F25-8C79-EB208FB76C11}"/>
            </a:ext>
          </a:extLst>
        </xdr:cNvPr>
        <xdr:cNvSpPr txBox="1"/>
      </xdr:nvSpPr>
      <xdr:spPr>
        <a:xfrm>
          <a:off x="10842791" y="1792425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733" name="直線コネクタ 732">
          <a:extLst>
            <a:ext uri="{FF2B5EF4-FFF2-40B4-BE49-F238E27FC236}">
              <a16:creationId xmlns:a16="http://schemas.microsoft.com/office/drawing/2014/main" id="{86EA673A-E711-40FF-9A6A-E99E842E9155}"/>
            </a:ext>
          </a:extLst>
        </xdr:cNvPr>
        <xdr:cNvCxnSpPr/>
      </xdr:nvCxnSpPr>
      <xdr:spPr>
        <a:xfrm>
          <a:off x="11203940" y="17745619"/>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734" name="テキスト ボックス 733">
          <a:extLst>
            <a:ext uri="{FF2B5EF4-FFF2-40B4-BE49-F238E27FC236}">
              <a16:creationId xmlns:a16="http://schemas.microsoft.com/office/drawing/2014/main" id="{E80BB341-341E-402B-A6B8-96642F054B9D}"/>
            </a:ext>
          </a:extLst>
        </xdr:cNvPr>
        <xdr:cNvSpPr txBox="1"/>
      </xdr:nvSpPr>
      <xdr:spPr>
        <a:xfrm>
          <a:off x="1084279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735" name="直線コネクタ 734">
          <a:extLst>
            <a:ext uri="{FF2B5EF4-FFF2-40B4-BE49-F238E27FC236}">
              <a16:creationId xmlns:a16="http://schemas.microsoft.com/office/drawing/2014/main" id="{DB93846A-35F0-419C-AC8E-08120772B06B}"/>
            </a:ext>
          </a:extLst>
        </xdr:cNvPr>
        <xdr:cNvCxnSpPr/>
      </xdr:nvCxnSpPr>
      <xdr:spPr>
        <a:xfrm>
          <a:off x="11203940" y="17413333"/>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736" name="テキスト ボックス 735">
          <a:extLst>
            <a:ext uri="{FF2B5EF4-FFF2-40B4-BE49-F238E27FC236}">
              <a16:creationId xmlns:a16="http://schemas.microsoft.com/office/drawing/2014/main" id="{60CBCFF1-22DA-41E2-928A-87B4BE6E9A96}"/>
            </a:ext>
          </a:extLst>
        </xdr:cNvPr>
        <xdr:cNvSpPr txBox="1"/>
      </xdr:nvSpPr>
      <xdr:spPr>
        <a:xfrm>
          <a:off x="10842791" y="1727873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737" name="直線コネクタ 736">
          <a:extLst>
            <a:ext uri="{FF2B5EF4-FFF2-40B4-BE49-F238E27FC236}">
              <a16:creationId xmlns:a16="http://schemas.microsoft.com/office/drawing/2014/main" id="{C66FD663-8D16-4AEC-8CFB-145D06A89503}"/>
            </a:ext>
          </a:extLst>
        </xdr:cNvPr>
        <xdr:cNvCxnSpPr/>
      </xdr:nvCxnSpPr>
      <xdr:spPr>
        <a:xfrm>
          <a:off x="11203940" y="17090571"/>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738" name="テキスト ボックス 737">
          <a:extLst>
            <a:ext uri="{FF2B5EF4-FFF2-40B4-BE49-F238E27FC236}">
              <a16:creationId xmlns:a16="http://schemas.microsoft.com/office/drawing/2014/main" id="{738F8579-E5B3-4ED6-884B-25263E3726EF}"/>
            </a:ext>
          </a:extLst>
        </xdr:cNvPr>
        <xdr:cNvSpPr txBox="1"/>
      </xdr:nvSpPr>
      <xdr:spPr>
        <a:xfrm>
          <a:off x="10905006" y="16946443"/>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39" name="直線コネクタ 738">
          <a:extLst>
            <a:ext uri="{FF2B5EF4-FFF2-40B4-BE49-F238E27FC236}">
              <a16:creationId xmlns:a16="http://schemas.microsoft.com/office/drawing/2014/main" id="{35C02928-115A-480C-AA25-4213DD89172D}"/>
            </a:ext>
          </a:extLst>
        </xdr:cNvPr>
        <xdr:cNvCxnSpPr/>
      </xdr:nvCxnSpPr>
      <xdr:spPr>
        <a:xfrm>
          <a:off x="11203940" y="1676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40" name="【庁舎】&#10;有形固定資産減価償却率グラフ枠">
          <a:extLst>
            <a:ext uri="{FF2B5EF4-FFF2-40B4-BE49-F238E27FC236}">
              <a16:creationId xmlns:a16="http://schemas.microsoft.com/office/drawing/2014/main" id="{549C2050-B9D6-40C9-A026-8C4566B9320E}"/>
            </a:ext>
          </a:extLst>
        </xdr:cNvPr>
        <xdr:cNvSpPr/>
      </xdr:nvSpPr>
      <xdr:spPr>
        <a:xfrm>
          <a:off x="11203940" y="16760190"/>
          <a:ext cx="424815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120287</xdr:rowOff>
    </xdr:from>
    <xdr:to>
      <xdr:col>85</xdr:col>
      <xdr:colOff>126364</xdr:colOff>
      <xdr:row>109</xdr:row>
      <xdr:rowOff>9252</xdr:rowOff>
    </xdr:to>
    <xdr:cxnSp macro="">
      <xdr:nvCxnSpPr>
        <xdr:cNvPr id="741" name="直線コネクタ 740">
          <a:extLst>
            <a:ext uri="{FF2B5EF4-FFF2-40B4-BE49-F238E27FC236}">
              <a16:creationId xmlns:a16="http://schemas.microsoft.com/office/drawing/2014/main" id="{17F77AE4-A513-4D5C-A18B-5168C3D6D11B}"/>
            </a:ext>
          </a:extLst>
        </xdr:cNvPr>
        <xdr:cNvCxnSpPr/>
      </xdr:nvCxnSpPr>
      <xdr:spPr>
        <a:xfrm flipV="1">
          <a:off x="14703424" y="17095742"/>
          <a:ext cx="0" cy="16034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13079</xdr:rowOff>
    </xdr:from>
    <xdr:ext cx="405111" cy="259045"/>
    <xdr:sp macro="" textlink="">
      <xdr:nvSpPr>
        <xdr:cNvPr id="742" name="【庁舎】&#10;有形固定資産減価償却率最小値テキスト">
          <a:extLst>
            <a:ext uri="{FF2B5EF4-FFF2-40B4-BE49-F238E27FC236}">
              <a16:creationId xmlns:a16="http://schemas.microsoft.com/office/drawing/2014/main" id="{5C750ADC-3ADC-40BD-8C1F-C8975334A889}"/>
            </a:ext>
          </a:extLst>
        </xdr:cNvPr>
        <xdr:cNvSpPr txBox="1"/>
      </xdr:nvSpPr>
      <xdr:spPr>
        <a:xfrm>
          <a:off x="14742160" y="187049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9252</xdr:rowOff>
    </xdr:from>
    <xdr:to>
      <xdr:col>86</xdr:col>
      <xdr:colOff>25400</xdr:colOff>
      <xdr:row>109</xdr:row>
      <xdr:rowOff>9252</xdr:rowOff>
    </xdr:to>
    <xdr:cxnSp macro="">
      <xdr:nvCxnSpPr>
        <xdr:cNvPr id="743" name="直線コネクタ 742">
          <a:extLst>
            <a:ext uri="{FF2B5EF4-FFF2-40B4-BE49-F238E27FC236}">
              <a16:creationId xmlns:a16="http://schemas.microsoft.com/office/drawing/2014/main" id="{D159F225-6F80-4CB9-B278-C086667CA295}"/>
            </a:ext>
          </a:extLst>
        </xdr:cNvPr>
        <xdr:cNvCxnSpPr/>
      </xdr:nvCxnSpPr>
      <xdr:spPr>
        <a:xfrm>
          <a:off x="14611350" y="18699207"/>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66964</xdr:rowOff>
    </xdr:from>
    <xdr:ext cx="340478" cy="259045"/>
    <xdr:sp macro="" textlink="">
      <xdr:nvSpPr>
        <xdr:cNvPr id="744" name="【庁舎】&#10;有形固定資産減価償却率最大値テキスト">
          <a:extLst>
            <a:ext uri="{FF2B5EF4-FFF2-40B4-BE49-F238E27FC236}">
              <a16:creationId xmlns:a16="http://schemas.microsoft.com/office/drawing/2014/main" id="{12DD8951-566A-4FE1-8165-4BEC1446E764}"/>
            </a:ext>
          </a:extLst>
        </xdr:cNvPr>
        <xdr:cNvSpPr txBox="1"/>
      </xdr:nvSpPr>
      <xdr:spPr>
        <a:xfrm>
          <a:off x="14742160" y="1686715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120287</xdr:rowOff>
    </xdr:from>
    <xdr:to>
      <xdr:col>86</xdr:col>
      <xdr:colOff>25400</xdr:colOff>
      <xdr:row>99</xdr:row>
      <xdr:rowOff>120287</xdr:rowOff>
    </xdr:to>
    <xdr:cxnSp macro="">
      <xdr:nvCxnSpPr>
        <xdr:cNvPr id="745" name="直線コネクタ 744">
          <a:extLst>
            <a:ext uri="{FF2B5EF4-FFF2-40B4-BE49-F238E27FC236}">
              <a16:creationId xmlns:a16="http://schemas.microsoft.com/office/drawing/2014/main" id="{9D00C151-F400-43CF-BF0E-4C4F26AAB55C}"/>
            </a:ext>
          </a:extLst>
        </xdr:cNvPr>
        <xdr:cNvCxnSpPr/>
      </xdr:nvCxnSpPr>
      <xdr:spPr>
        <a:xfrm>
          <a:off x="14611350" y="17095742"/>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97263</xdr:rowOff>
    </xdr:from>
    <xdr:ext cx="405111" cy="259045"/>
    <xdr:sp macro="" textlink="">
      <xdr:nvSpPr>
        <xdr:cNvPr id="746" name="【庁舎】&#10;有形固定資産減価償却率平均値テキスト">
          <a:extLst>
            <a:ext uri="{FF2B5EF4-FFF2-40B4-BE49-F238E27FC236}">
              <a16:creationId xmlns:a16="http://schemas.microsoft.com/office/drawing/2014/main" id="{887FEDA6-5963-487E-92B7-6141814E9129}"/>
            </a:ext>
          </a:extLst>
        </xdr:cNvPr>
        <xdr:cNvSpPr txBox="1"/>
      </xdr:nvSpPr>
      <xdr:spPr>
        <a:xfrm>
          <a:off x="14742160" y="1775280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74386</xdr:rowOff>
    </xdr:from>
    <xdr:to>
      <xdr:col>85</xdr:col>
      <xdr:colOff>177800</xdr:colOff>
      <xdr:row>105</xdr:row>
      <xdr:rowOff>4536</xdr:rowOff>
    </xdr:to>
    <xdr:sp macro="" textlink="">
      <xdr:nvSpPr>
        <xdr:cNvPr id="747" name="フローチャート: 判断 746">
          <a:extLst>
            <a:ext uri="{FF2B5EF4-FFF2-40B4-BE49-F238E27FC236}">
              <a16:creationId xmlns:a16="http://schemas.microsoft.com/office/drawing/2014/main" id="{0DE15D3D-C4F6-46EF-B64A-7CBCE33C75D7}"/>
            </a:ext>
          </a:extLst>
        </xdr:cNvPr>
        <xdr:cNvSpPr/>
      </xdr:nvSpPr>
      <xdr:spPr>
        <a:xfrm>
          <a:off x="14649450" y="17905186"/>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76019</xdr:rowOff>
    </xdr:from>
    <xdr:to>
      <xdr:col>81</xdr:col>
      <xdr:colOff>101600</xdr:colOff>
      <xdr:row>105</xdr:row>
      <xdr:rowOff>6169</xdr:rowOff>
    </xdr:to>
    <xdr:sp macro="" textlink="">
      <xdr:nvSpPr>
        <xdr:cNvPr id="748" name="フローチャート: 判断 747">
          <a:extLst>
            <a:ext uri="{FF2B5EF4-FFF2-40B4-BE49-F238E27FC236}">
              <a16:creationId xmlns:a16="http://schemas.microsoft.com/office/drawing/2014/main" id="{257BE8D2-4499-4B07-9AB2-55B98EF66F98}"/>
            </a:ext>
          </a:extLst>
        </xdr:cNvPr>
        <xdr:cNvSpPr/>
      </xdr:nvSpPr>
      <xdr:spPr>
        <a:xfrm>
          <a:off x="13887450" y="17906819"/>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69487</xdr:rowOff>
    </xdr:from>
    <xdr:to>
      <xdr:col>76</xdr:col>
      <xdr:colOff>165100</xdr:colOff>
      <xdr:row>104</xdr:row>
      <xdr:rowOff>171087</xdr:rowOff>
    </xdr:to>
    <xdr:sp macro="" textlink="">
      <xdr:nvSpPr>
        <xdr:cNvPr id="749" name="フローチャート: 判断 748">
          <a:extLst>
            <a:ext uri="{FF2B5EF4-FFF2-40B4-BE49-F238E27FC236}">
              <a16:creationId xmlns:a16="http://schemas.microsoft.com/office/drawing/2014/main" id="{985F0AD7-29A0-4EA2-95AD-969595D4E38F}"/>
            </a:ext>
          </a:extLst>
        </xdr:cNvPr>
        <xdr:cNvSpPr/>
      </xdr:nvSpPr>
      <xdr:spPr>
        <a:xfrm>
          <a:off x="13089890" y="17898382"/>
          <a:ext cx="10922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95613</xdr:rowOff>
    </xdr:from>
    <xdr:to>
      <xdr:col>72</xdr:col>
      <xdr:colOff>38100</xdr:colOff>
      <xdr:row>105</xdr:row>
      <xdr:rowOff>25763</xdr:rowOff>
    </xdr:to>
    <xdr:sp macro="" textlink="">
      <xdr:nvSpPr>
        <xdr:cNvPr id="750" name="フローチャート: 判断 749">
          <a:extLst>
            <a:ext uri="{FF2B5EF4-FFF2-40B4-BE49-F238E27FC236}">
              <a16:creationId xmlns:a16="http://schemas.microsoft.com/office/drawing/2014/main" id="{95B263B3-C1DA-4ED6-9B1D-06AD73FB5798}"/>
            </a:ext>
          </a:extLst>
        </xdr:cNvPr>
        <xdr:cNvSpPr/>
      </xdr:nvSpPr>
      <xdr:spPr>
        <a:xfrm>
          <a:off x="12303760" y="17922603"/>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144599</xdr:rowOff>
    </xdr:from>
    <xdr:to>
      <xdr:col>67</xdr:col>
      <xdr:colOff>101600</xdr:colOff>
      <xdr:row>105</xdr:row>
      <xdr:rowOff>74749</xdr:rowOff>
    </xdr:to>
    <xdr:sp macro="" textlink="">
      <xdr:nvSpPr>
        <xdr:cNvPr id="751" name="フローチャート: 判断 750">
          <a:extLst>
            <a:ext uri="{FF2B5EF4-FFF2-40B4-BE49-F238E27FC236}">
              <a16:creationId xmlns:a16="http://schemas.microsoft.com/office/drawing/2014/main" id="{359E8852-14D0-4148-AC38-6D4DA35858D9}"/>
            </a:ext>
          </a:extLst>
        </xdr:cNvPr>
        <xdr:cNvSpPr/>
      </xdr:nvSpPr>
      <xdr:spPr>
        <a:xfrm>
          <a:off x="11487150" y="17973494"/>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52" name="テキスト ボックス 751">
          <a:extLst>
            <a:ext uri="{FF2B5EF4-FFF2-40B4-BE49-F238E27FC236}">
              <a16:creationId xmlns:a16="http://schemas.microsoft.com/office/drawing/2014/main" id="{B9C84123-3F7E-44F1-AEC7-D3EBF760B7B9}"/>
            </a:ext>
          </a:extLst>
        </xdr:cNvPr>
        <xdr:cNvSpPr txBox="1"/>
      </xdr:nvSpPr>
      <xdr:spPr>
        <a:xfrm>
          <a:off x="145326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53" name="テキスト ボックス 752">
          <a:extLst>
            <a:ext uri="{FF2B5EF4-FFF2-40B4-BE49-F238E27FC236}">
              <a16:creationId xmlns:a16="http://schemas.microsoft.com/office/drawing/2014/main" id="{7665C266-C0E4-4CA7-B3A8-B8C67FE0B9FB}"/>
            </a:ext>
          </a:extLst>
        </xdr:cNvPr>
        <xdr:cNvSpPr txBox="1"/>
      </xdr:nvSpPr>
      <xdr:spPr>
        <a:xfrm>
          <a:off x="137706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54" name="テキスト ボックス 753">
          <a:extLst>
            <a:ext uri="{FF2B5EF4-FFF2-40B4-BE49-F238E27FC236}">
              <a16:creationId xmlns:a16="http://schemas.microsoft.com/office/drawing/2014/main" id="{97D798F1-FCEF-4612-BCBB-A1D49AE319D6}"/>
            </a:ext>
          </a:extLst>
        </xdr:cNvPr>
        <xdr:cNvSpPr txBox="1"/>
      </xdr:nvSpPr>
      <xdr:spPr>
        <a:xfrm>
          <a:off x="1297305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55" name="テキスト ボックス 754">
          <a:extLst>
            <a:ext uri="{FF2B5EF4-FFF2-40B4-BE49-F238E27FC236}">
              <a16:creationId xmlns:a16="http://schemas.microsoft.com/office/drawing/2014/main" id="{45CD5F68-D34A-4BAB-8F3C-8AB121D3EA3C}"/>
            </a:ext>
          </a:extLst>
        </xdr:cNvPr>
        <xdr:cNvSpPr txBox="1"/>
      </xdr:nvSpPr>
      <xdr:spPr>
        <a:xfrm>
          <a:off x="121754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56" name="テキスト ボックス 755">
          <a:extLst>
            <a:ext uri="{FF2B5EF4-FFF2-40B4-BE49-F238E27FC236}">
              <a16:creationId xmlns:a16="http://schemas.microsoft.com/office/drawing/2014/main" id="{9A23ACE7-27B1-4D2E-A3AE-099E16552AC5}"/>
            </a:ext>
          </a:extLst>
        </xdr:cNvPr>
        <xdr:cNvSpPr txBox="1"/>
      </xdr:nvSpPr>
      <xdr:spPr>
        <a:xfrm>
          <a:off x="113703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106</xdr:row>
      <xdr:rowOff>22134</xdr:rowOff>
    </xdr:from>
    <xdr:to>
      <xdr:col>85</xdr:col>
      <xdr:colOff>177800</xdr:colOff>
      <xdr:row>106</xdr:row>
      <xdr:rowOff>123734</xdr:rowOff>
    </xdr:to>
    <xdr:sp macro="" textlink="">
      <xdr:nvSpPr>
        <xdr:cNvPr id="757" name="楕円 756">
          <a:extLst>
            <a:ext uri="{FF2B5EF4-FFF2-40B4-BE49-F238E27FC236}">
              <a16:creationId xmlns:a16="http://schemas.microsoft.com/office/drawing/2014/main" id="{93AAA587-7182-4997-9693-603941E3FAF7}"/>
            </a:ext>
          </a:extLst>
        </xdr:cNvPr>
        <xdr:cNvSpPr/>
      </xdr:nvSpPr>
      <xdr:spPr>
        <a:xfrm>
          <a:off x="14649450" y="18192024"/>
          <a:ext cx="9779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106</xdr:row>
      <xdr:rowOff>561</xdr:rowOff>
    </xdr:from>
    <xdr:ext cx="405111" cy="259045"/>
    <xdr:sp macro="" textlink="">
      <xdr:nvSpPr>
        <xdr:cNvPr id="758" name="【庁舎】&#10;有形固定資産減価償却率該当値テキスト">
          <a:extLst>
            <a:ext uri="{FF2B5EF4-FFF2-40B4-BE49-F238E27FC236}">
              <a16:creationId xmlns:a16="http://schemas.microsoft.com/office/drawing/2014/main" id="{F9F16485-F82C-49C2-9873-9C2576896114}"/>
            </a:ext>
          </a:extLst>
        </xdr:cNvPr>
        <xdr:cNvSpPr txBox="1"/>
      </xdr:nvSpPr>
      <xdr:spPr>
        <a:xfrm>
          <a:off x="14742160" y="181742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106</xdr:row>
      <xdr:rowOff>51526</xdr:rowOff>
    </xdr:from>
    <xdr:to>
      <xdr:col>81</xdr:col>
      <xdr:colOff>101600</xdr:colOff>
      <xdr:row>106</xdr:row>
      <xdr:rowOff>153126</xdr:rowOff>
    </xdr:to>
    <xdr:sp macro="" textlink="">
      <xdr:nvSpPr>
        <xdr:cNvPr id="759" name="楕円 758">
          <a:extLst>
            <a:ext uri="{FF2B5EF4-FFF2-40B4-BE49-F238E27FC236}">
              <a16:creationId xmlns:a16="http://schemas.microsoft.com/office/drawing/2014/main" id="{B4DA69AD-FE24-4C75-ADB1-017888AA0D40}"/>
            </a:ext>
          </a:extLst>
        </xdr:cNvPr>
        <xdr:cNvSpPr/>
      </xdr:nvSpPr>
      <xdr:spPr>
        <a:xfrm>
          <a:off x="13887450" y="18229036"/>
          <a:ext cx="9779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106</xdr:row>
      <xdr:rowOff>72934</xdr:rowOff>
    </xdr:from>
    <xdr:to>
      <xdr:col>85</xdr:col>
      <xdr:colOff>127000</xdr:colOff>
      <xdr:row>106</xdr:row>
      <xdr:rowOff>102326</xdr:rowOff>
    </xdr:to>
    <xdr:cxnSp macro="">
      <xdr:nvCxnSpPr>
        <xdr:cNvPr id="760" name="直線コネクタ 759">
          <a:extLst>
            <a:ext uri="{FF2B5EF4-FFF2-40B4-BE49-F238E27FC236}">
              <a16:creationId xmlns:a16="http://schemas.microsoft.com/office/drawing/2014/main" id="{A02918B6-77D8-427A-BEC6-4A2228BD4225}"/>
            </a:ext>
          </a:extLst>
        </xdr:cNvPr>
        <xdr:cNvCxnSpPr/>
      </xdr:nvCxnSpPr>
      <xdr:spPr>
        <a:xfrm flipV="1">
          <a:off x="13942060" y="18246634"/>
          <a:ext cx="762000" cy="255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106</xdr:row>
      <xdr:rowOff>160927</xdr:rowOff>
    </xdr:from>
    <xdr:to>
      <xdr:col>76</xdr:col>
      <xdr:colOff>165100</xdr:colOff>
      <xdr:row>107</xdr:row>
      <xdr:rowOff>91077</xdr:rowOff>
    </xdr:to>
    <xdr:sp macro="" textlink="">
      <xdr:nvSpPr>
        <xdr:cNvPr id="761" name="楕円 760">
          <a:extLst>
            <a:ext uri="{FF2B5EF4-FFF2-40B4-BE49-F238E27FC236}">
              <a16:creationId xmlns:a16="http://schemas.microsoft.com/office/drawing/2014/main" id="{972FD278-66A0-42B4-A086-B5606F3E6650}"/>
            </a:ext>
          </a:extLst>
        </xdr:cNvPr>
        <xdr:cNvSpPr/>
      </xdr:nvSpPr>
      <xdr:spPr>
        <a:xfrm>
          <a:off x="13089890" y="18336532"/>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106</xdr:row>
      <xdr:rowOff>102326</xdr:rowOff>
    </xdr:from>
    <xdr:to>
      <xdr:col>81</xdr:col>
      <xdr:colOff>50800</xdr:colOff>
      <xdr:row>107</xdr:row>
      <xdr:rowOff>40277</xdr:rowOff>
    </xdr:to>
    <xdr:cxnSp macro="">
      <xdr:nvCxnSpPr>
        <xdr:cNvPr id="762" name="直線コネクタ 761">
          <a:extLst>
            <a:ext uri="{FF2B5EF4-FFF2-40B4-BE49-F238E27FC236}">
              <a16:creationId xmlns:a16="http://schemas.microsoft.com/office/drawing/2014/main" id="{A2D883BB-D8DE-44C8-AFB9-139CEF593B1C}"/>
            </a:ext>
          </a:extLst>
        </xdr:cNvPr>
        <xdr:cNvCxnSpPr/>
      </xdr:nvCxnSpPr>
      <xdr:spPr>
        <a:xfrm flipV="1">
          <a:off x="13144500" y="18272216"/>
          <a:ext cx="797560" cy="1132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107</xdr:row>
      <xdr:rowOff>36830</xdr:rowOff>
    </xdr:from>
    <xdr:to>
      <xdr:col>72</xdr:col>
      <xdr:colOff>38100</xdr:colOff>
      <xdr:row>107</xdr:row>
      <xdr:rowOff>138430</xdr:rowOff>
    </xdr:to>
    <xdr:sp macro="" textlink="">
      <xdr:nvSpPr>
        <xdr:cNvPr id="763" name="楕円 762">
          <a:extLst>
            <a:ext uri="{FF2B5EF4-FFF2-40B4-BE49-F238E27FC236}">
              <a16:creationId xmlns:a16="http://schemas.microsoft.com/office/drawing/2014/main" id="{69ACD738-D2E6-476A-B19C-5D188EE5D60B}"/>
            </a:ext>
          </a:extLst>
        </xdr:cNvPr>
        <xdr:cNvSpPr/>
      </xdr:nvSpPr>
      <xdr:spPr>
        <a:xfrm>
          <a:off x="12303760" y="1838198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107</xdr:row>
      <xdr:rowOff>40277</xdr:rowOff>
    </xdr:from>
    <xdr:to>
      <xdr:col>76</xdr:col>
      <xdr:colOff>114300</xdr:colOff>
      <xdr:row>107</xdr:row>
      <xdr:rowOff>87630</xdr:rowOff>
    </xdr:to>
    <xdr:cxnSp macro="">
      <xdr:nvCxnSpPr>
        <xdr:cNvPr id="764" name="直線コネクタ 763">
          <a:extLst>
            <a:ext uri="{FF2B5EF4-FFF2-40B4-BE49-F238E27FC236}">
              <a16:creationId xmlns:a16="http://schemas.microsoft.com/office/drawing/2014/main" id="{D4A169FD-B828-459D-828E-01F6E1277F52}"/>
            </a:ext>
          </a:extLst>
        </xdr:cNvPr>
        <xdr:cNvCxnSpPr/>
      </xdr:nvCxnSpPr>
      <xdr:spPr>
        <a:xfrm flipV="1">
          <a:off x="12346940" y="18385427"/>
          <a:ext cx="797560" cy="511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107</xdr:row>
      <xdr:rowOff>15602</xdr:rowOff>
    </xdr:from>
    <xdr:to>
      <xdr:col>67</xdr:col>
      <xdr:colOff>101600</xdr:colOff>
      <xdr:row>107</xdr:row>
      <xdr:rowOff>117202</xdr:rowOff>
    </xdr:to>
    <xdr:sp macro="" textlink="">
      <xdr:nvSpPr>
        <xdr:cNvPr id="765" name="楕円 764">
          <a:extLst>
            <a:ext uri="{FF2B5EF4-FFF2-40B4-BE49-F238E27FC236}">
              <a16:creationId xmlns:a16="http://schemas.microsoft.com/office/drawing/2014/main" id="{FC6B98C3-ABE3-4B3B-9FD2-761FF9B5D16F}"/>
            </a:ext>
          </a:extLst>
        </xdr:cNvPr>
        <xdr:cNvSpPr/>
      </xdr:nvSpPr>
      <xdr:spPr>
        <a:xfrm>
          <a:off x="11487150" y="18364562"/>
          <a:ext cx="9779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107</xdr:row>
      <xdr:rowOff>66402</xdr:rowOff>
    </xdr:from>
    <xdr:to>
      <xdr:col>71</xdr:col>
      <xdr:colOff>177800</xdr:colOff>
      <xdr:row>107</xdr:row>
      <xdr:rowOff>87630</xdr:rowOff>
    </xdr:to>
    <xdr:cxnSp macro="">
      <xdr:nvCxnSpPr>
        <xdr:cNvPr id="766" name="直線コネクタ 765">
          <a:extLst>
            <a:ext uri="{FF2B5EF4-FFF2-40B4-BE49-F238E27FC236}">
              <a16:creationId xmlns:a16="http://schemas.microsoft.com/office/drawing/2014/main" id="{E7272330-EE00-464A-AB95-66864C5CA3B1}"/>
            </a:ext>
          </a:extLst>
        </xdr:cNvPr>
        <xdr:cNvCxnSpPr/>
      </xdr:nvCxnSpPr>
      <xdr:spPr>
        <a:xfrm>
          <a:off x="11541760" y="18409647"/>
          <a:ext cx="805180" cy="269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103</xdr:row>
      <xdr:rowOff>22696</xdr:rowOff>
    </xdr:from>
    <xdr:ext cx="405111" cy="259045"/>
    <xdr:sp macro="" textlink="">
      <xdr:nvSpPr>
        <xdr:cNvPr id="767" name="n_1aveValue【庁舎】&#10;有形固定資産減価償却率">
          <a:extLst>
            <a:ext uri="{FF2B5EF4-FFF2-40B4-BE49-F238E27FC236}">
              <a16:creationId xmlns:a16="http://schemas.microsoft.com/office/drawing/2014/main" id="{F04BA9E1-077B-4880-A4EB-11CE569DF268}"/>
            </a:ext>
          </a:extLst>
        </xdr:cNvPr>
        <xdr:cNvSpPr txBox="1"/>
      </xdr:nvSpPr>
      <xdr:spPr>
        <a:xfrm>
          <a:off x="13738234" y="1767823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103</xdr:row>
      <xdr:rowOff>16164</xdr:rowOff>
    </xdr:from>
    <xdr:ext cx="405111" cy="259045"/>
    <xdr:sp macro="" textlink="">
      <xdr:nvSpPr>
        <xdr:cNvPr id="768" name="n_2aveValue【庁舎】&#10;有形固定資産減価償却率">
          <a:extLst>
            <a:ext uri="{FF2B5EF4-FFF2-40B4-BE49-F238E27FC236}">
              <a16:creationId xmlns:a16="http://schemas.microsoft.com/office/drawing/2014/main" id="{88AAE792-986A-469F-8FA5-A9DA7BC03D89}"/>
            </a:ext>
          </a:extLst>
        </xdr:cNvPr>
        <xdr:cNvSpPr txBox="1"/>
      </xdr:nvSpPr>
      <xdr:spPr>
        <a:xfrm>
          <a:off x="12957184" y="176793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103</xdr:row>
      <xdr:rowOff>42290</xdr:rowOff>
    </xdr:from>
    <xdr:ext cx="405111" cy="259045"/>
    <xdr:sp macro="" textlink="">
      <xdr:nvSpPr>
        <xdr:cNvPr id="769" name="n_3aveValue【庁舎】&#10;有形固定資産減価償却率">
          <a:extLst>
            <a:ext uri="{FF2B5EF4-FFF2-40B4-BE49-F238E27FC236}">
              <a16:creationId xmlns:a16="http://schemas.microsoft.com/office/drawing/2014/main" id="{4730AC6B-78D2-4E82-B609-6541355D8AB7}"/>
            </a:ext>
          </a:extLst>
        </xdr:cNvPr>
        <xdr:cNvSpPr txBox="1"/>
      </xdr:nvSpPr>
      <xdr:spPr>
        <a:xfrm>
          <a:off x="12171054" y="177035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103</xdr:row>
      <xdr:rowOff>91276</xdr:rowOff>
    </xdr:from>
    <xdr:ext cx="405111" cy="259045"/>
    <xdr:sp macro="" textlink="">
      <xdr:nvSpPr>
        <xdr:cNvPr id="770" name="n_4aveValue【庁舎】&#10;有形固定資産減価償却率">
          <a:extLst>
            <a:ext uri="{FF2B5EF4-FFF2-40B4-BE49-F238E27FC236}">
              <a16:creationId xmlns:a16="http://schemas.microsoft.com/office/drawing/2014/main" id="{937D2943-277C-453E-B9E5-63C9C81862A5}"/>
            </a:ext>
          </a:extLst>
        </xdr:cNvPr>
        <xdr:cNvSpPr txBox="1"/>
      </xdr:nvSpPr>
      <xdr:spPr>
        <a:xfrm>
          <a:off x="11354444" y="1775443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106</xdr:row>
      <xdr:rowOff>144253</xdr:rowOff>
    </xdr:from>
    <xdr:ext cx="405111" cy="259045"/>
    <xdr:sp macro="" textlink="">
      <xdr:nvSpPr>
        <xdr:cNvPr id="771" name="n_1mainValue【庁舎】&#10;有形固定資産減価償却率">
          <a:extLst>
            <a:ext uri="{FF2B5EF4-FFF2-40B4-BE49-F238E27FC236}">
              <a16:creationId xmlns:a16="http://schemas.microsoft.com/office/drawing/2014/main" id="{E859ACD8-242F-46C1-BDA8-33732A880CB6}"/>
            </a:ext>
          </a:extLst>
        </xdr:cNvPr>
        <xdr:cNvSpPr txBox="1"/>
      </xdr:nvSpPr>
      <xdr:spPr>
        <a:xfrm>
          <a:off x="13738234" y="1831604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107</xdr:row>
      <xdr:rowOff>82204</xdr:rowOff>
    </xdr:from>
    <xdr:ext cx="405111" cy="259045"/>
    <xdr:sp macro="" textlink="">
      <xdr:nvSpPr>
        <xdr:cNvPr id="772" name="n_2mainValue【庁舎】&#10;有形固定資産減価償却率">
          <a:extLst>
            <a:ext uri="{FF2B5EF4-FFF2-40B4-BE49-F238E27FC236}">
              <a16:creationId xmlns:a16="http://schemas.microsoft.com/office/drawing/2014/main" id="{0A7719CB-87A5-42CB-BE54-D5936BE783B1}"/>
            </a:ext>
          </a:extLst>
        </xdr:cNvPr>
        <xdr:cNvSpPr txBox="1"/>
      </xdr:nvSpPr>
      <xdr:spPr>
        <a:xfrm>
          <a:off x="12957184" y="184292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107</xdr:row>
      <xdr:rowOff>129557</xdr:rowOff>
    </xdr:from>
    <xdr:ext cx="405111" cy="259045"/>
    <xdr:sp macro="" textlink="">
      <xdr:nvSpPr>
        <xdr:cNvPr id="773" name="n_3mainValue【庁舎】&#10;有形固定資産減価償却率">
          <a:extLst>
            <a:ext uri="{FF2B5EF4-FFF2-40B4-BE49-F238E27FC236}">
              <a16:creationId xmlns:a16="http://schemas.microsoft.com/office/drawing/2014/main" id="{82D33E19-C13F-43EB-BEFA-6DC0C7F6C9D5}"/>
            </a:ext>
          </a:extLst>
        </xdr:cNvPr>
        <xdr:cNvSpPr txBox="1"/>
      </xdr:nvSpPr>
      <xdr:spPr>
        <a:xfrm>
          <a:off x="12171054" y="184785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107</xdr:row>
      <xdr:rowOff>108329</xdr:rowOff>
    </xdr:from>
    <xdr:ext cx="405111" cy="259045"/>
    <xdr:sp macro="" textlink="">
      <xdr:nvSpPr>
        <xdr:cNvPr id="774" name="n_4mainValue【庁舎】&#10;有形固定資産減価償却率">
          <a:extLst>
            <a:ext uri="{FF2B5EF4-FFF2-40B4-BE49-F238E27FC236}">
              <a16:creationId xmlns:a16="http://schemas.microsoft.com/office/drawing/2014/main" id="{42837F35-C486-4F2A-8175-D8BD6CA338EF}"/>
            </a:ext>
          </a:extLst>
        </xdr:cNvPr>
        <xdr:cNvSpPr txBox="1"/>
      </xdr:nvSpPr>
      <xdr:spPr>
        <a:xfrm>
          <a:off x="11354444" y="1845157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75" name="正方形/長方形 774">
          <a:extLst>
            <a:ext uri="{FF2B5EF4-FFF2-40B4-BE49-F238E27FC236}">
              <a16:creationId xmlns:a16="http://schemas.microsoft.com/office/drawing/2014/main" id="{E6651335-46D6-430E-8434-FAA665312526}"/>
            </a:ext>
          </a:extLst>
        </xdr:cNvPr>
        <xdr:cNvSpPr/>
      </xdr:nvSpPr>
      <xdr:spPr>
        <a:xfrm>
          <a:off x="16459200" y="15617190"/>
          <a:ext cx="42672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76" name="正方形/長方形 775">
          <a:extLst>
            <a:ext uri="{FF2B5EF4-FFF2-40B4-BE49-F238E27FC236}">
              <a16:creationId xmlns:a16="http://schemas.microsoft.com/office/drawing/2014/main" id="{80293615-A7B8-4ADA-8C72-10108A31CDD8}"/>
            </a:ext>
          </a:extLst>
        </xdr:cNvPr>
        <xdr:cNvSpPr/>
      </xdr:nvSpPr>
      <xdr:spPr>
        <a:xfrm>
          <a:off x="1659001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777" name="正方形/長方形 776">
          <a:extLst>
            <a:ext uri="{FF2B5EF4-FFF2-40B4-BE49-F238E27FC236}">
              <a16:creationId xmlns:a16="http://schemas.microsoft.com/office/drawing/2014/main" id="{96BD0537-6DC1-45E6-B9B6-32659CD75171}"/>
            </a:ext>
          </a:extLst>
        </xdr:cNvPr>
        <xdr:cNvSpPr/>
      </xdr:nvSpPr>
      <xdr:spPr>
        <a:xfrm>
          <a:off x="1659001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778" name="正方形/長方形 777">
          <a:extLst>
            <a:ext uri="{FF2B5EF4-FFF2-40B4-BE49-F238E27FC236}">
              <a16:creationId xmlns:a16="http://schemas.microsoft.com/office/drawing/2014/main" id="{A7DF4CE6-C562-4C31-9DFB-DD038B9A276D}"/>
            </a:ext>
          </a:extLst>
        </xdr:cNvPr>
        <xdr:cNvSpPr/>
      </xdr:nvSpPr>
      <xdr:spPr>
        <a:xfrm>
          <a:off x="174879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779" name="正方形/長方形 778">
          <a:extLst>
            <a:ext uri="{FF2B5EF4-FFF2-40B4-BE49-F238E27FC236}">
              <a16:creationId xmlns:a16="http://schemas.microsoft.com/office/drawing/2014/main" id="{B9AA9199-2DA2-44F7-9426-C6ECA9219B24}"/>
            </a:ext>
          </a:extLst>
        </xdr:cNvPr>
        <xdr:cNvSpPr/>
      </xdr:nvSpPr>
      <xdr:spPr>
        <a:xfrm>
          <a:off x="174879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780" name="正方形/長方形 779">
          <a:extLst>
            <a:ext uri="{FF2B5EF4-FFF2-40B4-BE49-F238E27FC236}">
              <a16:creationId xmlns:a16="http://schemas.microsoft.com/office/drawing/2014/main" id="{C2B5352A-A7F4-4544-94B1-4CE0D4A1B0AD}"/>
            </a:ext>
          </a:extLst>
        </xdr:cNvPr>
        <xdr:cNvSpPr/>
      </xdr:nvSpPr>
      <xdr:spPr>
        <a:xfrm>
          <a:off x="185166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千葉県平均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781" name="正方形/長方形 780">
          <a:extLst>
            <a:ext uri="{FF2B5EF4-FFF2-40B4-BE49-F238E27FC236}">
              <a16:creationId xmlns:a16="http://schemas.microsoft.com/office/drawing/2014/main" id="{47867DFF-08F8-4FDC-88E8-1E9D2850D17B}"/>
            </a:ext>
          </a:extLst>
        </xdr:cNvPr>
        <xdr:cNvSpPr/>
      </xdr:nvSpPr>
      <xdr:spPr>
        <a:xfrm>
          <a:off x="185166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782" name="正方形/長方形 781">
          <a:extLst>
            <a:ext uri="{FF2B5EF4-FFF2-40B4-BE49-F238E27FC236}">
              <a16:creationId xmlns:a16="http://schemas.microsoft.com/office/drawing/2014/main" id="{83B86F21-2E7A-431A-83C8-51F50FDB1A4C}"/>
            </a:ext>
          </a:extLst>
        </xdr:cNvPr>
        <xdr:cNvSpPr/>
      </xdr:nvSpPr>
      <xdr:spPr>
        <a:xfrm>
          <a:off x="16459200" y="16760190"/>
          <a:ext cx="42672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783" name="テキスト ボックス 782">
          <a:extLst>
            <a:ext uri="{FF2B5EF4-FFF2-40B4-BE49-F238E27FC236}">
              <a16:creationId xmlns:a16="http://schemas.microsoft.com/office/drawing/2014/main" id="{920EB240-A89C-406B-BCD5-3349B49BF057}"/>
            </a:ext>
          </a:extLst>
        </xdr:cNvPr>
        <xdr:cNvSpPr txBox="1"/>
      </xdr:nvSpPr>
      <xdr:spPr>
        <a:xfrm>
          <a:off x="1644015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784" name="直線コネクタ 783">
          <a:extLst>
            <a:ext uri="{FF2B5EF4-FFF2-40B4-BE49-F238E27FC236}">
              <a16:creationId xmlns:a16="http://schemas.microsoft.com/office/drawing/2014/main" id="{10F1EE13-CA80-45AC-B157-DF86B9205133}"/>
            </a:ext>
          </a:extLst>
        </xdr:cNvPr>
        <xdr:cNvCxnSpPr/>
      </xdr:nvCxnSpPr>
      <xdr:spPr>
        <a:xfrm>
          <a:off x="16459200" y="19046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110</xdr:row>
      <xdr:rowOff>48277</xdr:rowOff>
    </xdr:from>
    <xdr:ext cx="467179" cy="259045"/>
    <xdr:sp macro="" textlink="">
      <xdr:nvSpPr>
        <xdr:cNvPr id="785" name="テキスト ボックス 784">
          <a:extLst>
            <a:ext uri="{FF2B5EF4-FFF2-40B4-BE49-F238E27FC236}">
              <a16:creationId xmlns:a16="http://schemas.microsoft.com/office/drawing/2014/main" id="{86EA88C7-E0D6-4421-B3F2-5979AF05FAF3}"/>
            </a:ext>
          </a:extLst>
        </xdr:cNvPr>
        <xdr:cNvSpPr txBox="1"/>
      </xdr:nvSpPr>
      <xdr:spPr>
        <a:xfrm>
          <a:off x="16047266" y="18909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108</xdr:row>
      <xdr:rowOff>152400</xdr:rowOff>
    </xdr:from>
    <xdr:to>
      <xdr:col>120</xdr:col>
      <xdr:colOff>114300</xdr:colOff>
      <xdr:row>108</xdr:row>
      <xdr:rowOff>152400</xdr:rowOff>
    </xdr:to>
    <xdr:cxnSp macro="">
      <xdr:nvCxnSpPr>
        <xdr:cNvPr id="786" name="直線コネクタ 785">
          <a:extLst>
            <a:ext uri="{FF2B5EF4-FFF2-40B4-BE49-F238E27FC236}">
              <a16:creationId xmlns:a16="http://schemas.microsoft.com/office/drawing/2014/main" id="{953346D3-F272-495B-AFAA-66F89156C0FD}"/>
            </a:ext>
          </a:extLst>
        </xdr:cNvPr>
        <xdr:cNvCxnSpPr/>
      </xdr:nvCxnSpPr>
      <xdr:spPr>
        <a:xfrm>
          <a:off x="16459200" y="1866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787" name="テキスト ボックス 786">
          <a:extLst>
            <a:ext uri="{FF2B5EF4-FFF2-40B4-BE49-F238E27FC236}">
              <a16:creationId xmlns:a16="http://schemas.microsoft.com/office/drawing/2014/main" id="{E0376568-CEAB-4527-B426-872D32BA4BEE}"/>
            </a:ext>
          </a:extLst>
        </xdr:cNvPr>
        <xdr:cNvSpPr txBox="1"/>
      </xdr:nvSpPr>
      <xdr:spPr>
        <a:xfrm>
          <a:off x="16047266" y="18528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788" name="直線コネクタ 787">
          <a:extLst>
            <a:ext uri="{FF2B5EF4-FFF2-40B4-BE49-F238E27FC236}">
              <a16:creationId xmlns:a16="http://schemas.microsoft.com/office/drawing/2014/main" id="{4D83807F-8D55-40E4-9B48-053F0D75907B}"/>
            </a:ext>
          </a:extLst>
        </xdr:cNvPr>
        <xdr:cNvCxnSpPr/>
      </xdr:nvCxnSpPr>
      <xdr:spPr>
        <a:xfrm>
          <a:off x="16459200" y="1828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789" name="テキスト ボックス 788">
          <a:extLst>
            <a:ext uri="{FF2B5EF4-FFF2-40B4-BE49-F238E27FC236}">
              <a16:creationId xmlns:a16="http://schemas.microsoft.com/office/drawing/2014/main" id="{03BED4D0-8752-4F12-9DF3-2B819AA11291}"/>
            </a:ext>
          </a:extLst>
        </xdr:cNvPr>
        <xdr:cNvSpPr txBox="1"/>
      </xdr:nvSpPr>
      <xdr:spPr>
        <a:xfrm>
          <a:off x="16047266" y="18143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790" name="直線コネクタ 789">
          <a:extLst>
            <a:ext uri="{FF2B5EF4-FFF2-40B4-BE49-F238E27FC236}">
              <a16:creationId xmlns:a16="http://schemas.microsoft.com/office/drawing/2014/main" id="{B818B171-9DB1-4773-AF3B-C4728EAC6B29}"/>
            </a:ext>
          </a:extLst>
        </xdr:cNvPr>
        <xdr:cNvCxnSpPr/>
      </xdr:nvCxnSpPr>
      <xdr:spPr>
        <a:xfrm>
          <a:off x="16459200" y="17907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791" name="テキスト ボックス 790">
          <a:extLst>
            <a:ext uri="{FF2B5EF4-FFF2-40B4-BE49-F238E27FC236}">
              <a16:creationId xmlns:a16="http://schemas.microsoft.com/office/drawing/2014/main" id="{5F68DB29-2A78-4FB9-9296-F96A5B583DF8}"/>
            </a:ext>
          </a:extLst>
        </xdr:cNvPr>
        <xdr:cNvSpPr txBox="1"/>
      </xdr:nvSpPr>
      <xdr:spPr>
        <a:xfrm>
          <a:off x="16047266" y="17762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792" name="直線コネクタ 791">
          <a:extLst>
            <a:ext uri="{FF2B5EF4-FFF2-40B4-BE49-F238E27FC236}">
              <a16:creationId xmlns:a16="http://schemas.microsoft.com/office/drawing/2014/main" id="{BC78D765-6908-4A45-910D-B19EF2CFD95D}"/>
            </a:ext>
          </a:extLst>
        </xdr:cNvPr>
        <xdr:cNvCxnSpPr/>
      </xdr:nvCxnSpPr>
      <xdr:spPr>
        <a:xfrm>
          <a:off x="16459200" y="17526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793" name="テキスト ボックス 792">
          <a:extLst>
            <a:ext uri="{FF2B5EF4-FFF2-40B4-BE49-F238E27FC236}">
              <a16:creationId xmlns:a16="http://schemas.microsoft.com/office/drawing/2014/main" id="{EEB77BC7-51EF-48AF-91AB-4598FC94FF09}"/>
            </a:ext>
          </a:extLst>
        </xdr:cNvPr>
        <xdr:cNvSpPr txBox="1"/>
      </xdr:nvSpPr>
      <xdr:spPr>
        <a:xfrm>
          <a:off x="16047266" y="17381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794" name="直線コネクタ 793">
          <a:extLst>
            <a:ext uri="{FF2B5EF4-FFF2-40B4-BE49-F238E27FC236}">
              <a16:creationId xmlns:a16="http://schemas.microsoft.com/office/drawing/2014/main" id="{85203218-FFD7-473E-A1BE-A68913A936AE}"/>
            </a:ext>
          </a:extLst>
        </xdr:cNvPr>
        <xdr:cNvCxnSpPr/>
      </xdr:nvCxnSpPr>
      <xdr:spPr>
        <a:xfrm>
          <a:off x="16459200" y="17145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795" name="テキスト ボックス 794">
          <a:extLst>
            <a:ext uri="{FF2B5EF4-FFF2-40B4-BE49-F238E27FC236}">
              <a16:creationId xmlns:a16="http://schemas.microsoft.com/office/drawing/2014/main" id="{E70FC504-DF8C-4A0C-9A40-B4654D8C77EC}"/>
            </a:ext>
          </a:extLst>
        </xdr:cNvPr>
        <xdr:cNvSpPr txBox="1"/>
      </xdr:nvSpPr>
      <xdr:spPr>
        <a:xfrm>
          <a:off x="16047266" y="17000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796" name="直線コネクタ 795">
          <a:extLst>
            <a:ext uri="{FF2B5EF4-FFF2-40B4-BE49-F238E27FC236}">
              <a16:creationId xmlns:a16="http://schemas.microsoft.com/office/drawing/2014/main" id="{8BE17327-A18F-4B36-B3FE-8DB4433ABCC4}"/>
            </a:ext>
          </a:extLst>
        </xdr:cNvPr>
        <xdr:cNvCxnSpPr/>
      </xdr:nvCxnSpPr>
      <xdr:spPr>
        <a:xfrm>
          <a:off x="16459200" y="1676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797" name="テキスト ボックス 796">
          <a:extLst>
            <a:ext uri="{FF2B5EF4-FFF2-40B4-BE49-F238E27FC236}">
              <a16:creationId xmlns:a16="http://schemas.microsoft.com/office/drawing/2014/main" id="{9F921B30-3C73-48F8-A9C9-A9541CFFADE5}"/>
            </a:ext>
          </a:extLst>
        </xdr:cNvPr>
        <xdr:cNvSpPr txBox="1"/>
      </xdr:nvSpPr>
      <xdr:spPr>
        <a:xfrm>
          <a:off x="16047266" y="1662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798" name="【庁舎】&#10;一人当たり面積グラフ枠">
          <a:extLst>
            <a:ext uri="{FF2B5EF4-FFF2-40B4-BE49-F238E27FC236}">
              <a16:creationId xmlns:a16="http://schemas.microsoft.com/office/drawing/2014/main" id="{D79DF97F-292D-4218-84F2-8FDFC213487D}"/>
            </a:ext>
          </a:extLst>
        </xdr:cNvPr>
        <xdr:cNvSpPr/>
      </xdr:nvSpPr>
      <xdr:spPr>
        <a:xfrm>
          <a:off x="16459200" y="16760190"/>
          <a:ext cx="42672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139700</xdr:rowOff>
    </xdr:from>
    <xdr:to>
      <xdr:col>116</xdr:col>
      <xdr:colOff>62864</xdr:colOff>
      <xdr:row>109</xdr:row>
      <xdr:rowOff>30480</xdr:rowOff>
    </xdr:to>
    <xdr:cxnSp macro="">
      <xdr:nvCxnSpPr>
        <xdr:cNvPr id="799" name="直線コネクタ 798">
          <a:extLst>
            <a:ext uri="{FF2B5EF4-FFF2-40B4-BE49-F238E27FC236}">
              <a16:creationId xmlns:a16="http://schemas.microsoft.com/office/drawing/2014/main" id="{1C1893FA-23AC-4E58-9296-6CCB1CE681AA}"/>
            </a:ext>
          </a:extLst>
        </xdr:cNvPr>
        <xdr:cNvCxnSpPr/>
      </xdr:nvCxnSpPr>
      <xdr:spPr>
        <a:xfrm flipV="1">
          <a:off x="19947254" y="17280890"/>
          <a:ext cx="0" cy="14357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109</xdr:row>
      <xdr:rowOff>34307</xdr:rowOff>
    </xdr:from>
    <xdr:ext cx="469744" cy="259045"/>
    <xdr:sp macro="" textlink="">
      <xdr:nvSpPr>
        <xdr:cNvPr id="800" name="【庁舎】&#10;一人当たり面積最小値テキスト">
          <a:extLst>
            <a:ext uri="{FF2B5EF4-FFF2-40B4-BE49-F238E27FC236}">
              <a16:creationId xmlns:a16="http://schemas.microsoft.com/office/drawing/2014/main" id="{65B181A0-060E-40C2-ADFF-0A4893B9ADD2}"/>
            </a:ext>
          </a:extLst>
        </xdr:cNvPr>
        <xdr:cNvSpPr txBox="1"/>
      </xdr:nvSpPr>
      <xdr:spPr>
        <a:xfrm>
          <a:off x="19985990" y="187223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109</xdr:row>
      <xdr:rowOff>30480</xdr:rowOff>
    </xdr:from>
    <xdr:to>
      <xdr:col>116</xdr:col>
      <xdr:colOff>152400</xdr:colOff>
      <xdr:row>109</xdr:row>
      <xdr:rowOff>30480</xdr:rowOff>
    </xdr:to>
    <xdr:cxnSp macro="">
      <xdr:nvCxnSpPr>
        <xdr:cNvPr id="801" name="直線コネクタ 800">
          <a:extLst>
            <a:ext uri="{FF2B5EF4-FFF2-40B4-BE49-F238E27FC236}">
              <a16:creationId xmlns:a16="http://schemas.microsoft.com/office/drawing/2014/main" id="{A0BCF22B-D7FB-4B91-83A9-E5F07C4F88A1}"/>
            </a:ext>
          </a:extLst>
        </xdr:cNvPr>
        <xdr:cNvCxnSpPr/>
      </xdr:nvCxnSpPr>
      <xdr:spPr>
        <a:xfrm>
          <a:off x="19885660" y="1871662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86377</xdr:rowOff>
    </xdr:from>
    <xdr:ext cx="469744" cy="259045"/>
    <xdr:sp macro="" textlink="">
      <xdr:nvSpPr>
        <xdr:cNvPr id="802" name="【庁舎】&#10;一人当たり面積最大値テキスト">
          <a:extLst>
            <a:ext uri="{FF2B5EF4-FFF2-40B4-BE49-F238E27FC236}">
              <a16:creationId xmlns:a16="http://schemas.microsoft.com/office/drawing/2014/main" id="{2C311A20-0D8A-4056-BC2D-C7FB0821ACE3}"/>
            </a:ext>
          </a:extLst>
        </xdr:cNvPr>
        <xdr:cNvSpPr txBox="1"/>
      </xdr:nvSpPr>
      <xdr:spPr>
        <a:xfrm>
          <a:off x="19985990" y="170618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139700</xdr:rowOff>
    </xdr:from>
    <xdr:to>
      <xdr:col>116</xdr:col>
      <xdr:colOff>152400</xdr:colOff>
      <xdr:row>100</xdr:row>
      <xdr:rowOff>139700</xdr:rowOff>
    </xdr:to>
    <xdr:cxnSp macro="">
      <xdr:nvCxnSpPr>
        <xdr:cNvPr id="803" name="直線コネクタ 802">
          <a:extLst>
            <a:ext uri="{FF2B5EF4-FFF2-40B4-BE49-F238E27FC236}">
              <a16:creationId xmlns:a16="http://schemas.microsoft.com/office/drawing/2014/main" id="{9F06E12C-FB45-44D6-AA73-4C0757B601B1}"/>
            </a:ext>
          </a:extLst>
        </xdr:cNvPr>
        <xdr:cNvCxnSpPr/>
      </xdr:nvCxnSpPr>
      <xdr:spPr>
        <a:xfrm>
          <a:off x="19885660" y="1728089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105</xdr:row>
      <xdr:rowOff>74947</xdr:rowOff>
    </xdr:from>
    <xdr:ext cx="469744" cy="259045"/>
    <xdr:sp macro="" textlink="">
      <xdr:nvSpPr>
        <xdr:cNvPr id="804" name="【庁舎】&#10;一人当たり面積平均値テキスト">
          <a:extLst>
            <a:ext uri="{FF2B5EF4-FFF2-40B4-BE49-F238E27FC236}">
              <a16:creationId xmlns:a16="http://schemas.microsoft.com/office/drawing/2014/main" id="{F4D35E77-C4C4-4F81-9F1E-EBE07D0DDD89}"/>
            </a:ext>
          </a:extLst>
        </xdr:cNvPr>
        <xdr:cNvSpPr txBox="1"/>
      </xdr:nvSpPr>
      <xdr:spPr>
        <a:xfrm>
          <a:off x="19985990" y="1807719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0.609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52070</xdr:rowOff>
    </xdr:from>
    <xdr:to>
      <xdr:col>116</xdr:col>
      <xdr:colOff>114300</xdr:colOff>
      <xdr:row>106</xdr:row>
      <xdr:rowOff>153670</xdr:rowOff>
    </xdr:to>
    <xdr:sp macro="" textlink="">
      <xdr:nvSpPr>
        <xdr:cNvPr id="805" name="フローチャート: 判断 804">
          <a:extLst>
            <a:ext uri="{FF2B5EF4-FFF2-40B4-BE49-F238E27FC236}">
              <a16:creationId xmlns:a16="http://schemas.microsoft.com/office/drawing/2014/main" id="{3FB1AEFF-7935-459F-BD23-6153372B3C82}"/>
            </a:ext>
          </a:extLst>
        </xdr:cNvPr>
        <xdr:cNvSpPr/>
      </xdr:nvSpPr>
      <xdr:spPr>
        <a:xfrm>
          <a:off x="19904710" y="18229580"/>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77470</xdr:rowOff>
    </xdr:from>
    <xdr:to>
      <xdr:col>112</xdr:col>
      <xdr:colOff>38100</xdr:colOff>
      <xdr:row>107</xdr:row>
      <xdr:rowOff>7620</xdr:rowOff>
    </xdr:to>
    <xdr:sp macro="" textlink="">
      <xdr:nvSpPr>
        <xdr:cNvPr id="806" name="フローチャート: 判断 805">
          <a:extLst>
            <a:ext uri="{FF2B5EF4-FFF2-40B4-BE49-F238E27FC236}">
              <a16:creationId xmlns:a16="http://schemas.microsoft.com/office/drawing/2014/main" id="{84DE5BA7-7CE6-4C8E-BDE1-628ACBF4DD95}"/>
            </a:ext>
          </a:extLst>
        </xdr:cNvPr>
        <xdr:cNvSpPr/>
      </xdr:nvSpPr>
      <xdr:spPr>
        <a:xfrm>
          <a:off x="19161760" y="18251170"/>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96520</xdr:rowOff>
    </xdr:from>
    <xdr:to>
      <xdr:col>107</xdr:col>
      <xdr:colOff>101600</xdr:colOff>
      <xdr:row>107</xdr:row>
      <xdr:rowOff>26670</xdr:rowOff>
    </xdr:to>
    <xdr:sp macro="" textlink="">
      <xdr:nvSpPr>
        <xdr:cNvPr id="807" name="フローチャート: 判断 806">
          <a:extLst>
            <a:ext uri="{FF2B5EF4-FFF2-40B4-BE49-F238E27FC236}">
              <a16:creationId xmlns:a16="http://schemas.microsoft.com/office/drawing/2014/main" id="{2115AB59-79AA-425F-B0C9-A4C70EAA8A17}"/>
            </a:ext>
          </a:extLst>
        </xdr:cNvPr>
        <xdr:cNvSpPr/>
      </xdr:nvSpPr>
      <xdr:spPr>
        <a:xfrm>
          <a:off x="18345150" y="18266410"/>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114300</xdr:rowOff>
    </xdr:from>
    <xdr:to>
      <xdr:col>102</xdr:col>
      <xdr:colOff>165100</xdr:colOff>
      <xdr:row>107</xdr:row>
      <xdr:rowOff>44450</xdr:rowOff>
    </xdr:to>
    <xdr:sp macro="" textlink="">
      <xdr:nvSpPr>
        <xdr:cNvPr id="808" name="フローチャート: 判断 807">
          <a:extLst>
            <a:ext uri="{FF2B5EF4-FFF2-40B4-BE49-F238E27FC236}">
              <a16:creationId xmlns:a16="http://schemas.microsoft.com/office/drawing/2014/main" id="{2FDF1FEF-CC89-48DF-A34E-3566FCA0C26E}"/>
            </a:ext>
          </a:extLst>
        </xdr:cNvPr>
        <xdr:cNvSpPr/>
      </xdr:nvSpPr>
      <xdr:spPr>
        <a:xfrm>
          <a:off x="17547590" y="18288000"/>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107</xdr:row>
      <xdr:rowOff>1270</xdr:rowOff>
    </xdr:from>
    <xdr:to>
      <xdr:col>98</xdr:col>
      <xdr:colOff>38100</xdr:colOff>
      <xdr:row>107</xdr:row>
      <xdr:rowOff>102870</xdr:rowOff>
    </xdr:to>
    <xdr:sp macro="" textlink="">
      <xdr:nvSpPr>
        <xdr:cNvPr id="809" name="フローチャート: 判断 808">
          <a:extLst>
            <a:ext uri="{FF2B5EF4-FFF2-40B4-BE49-F238E27FC236}">
              <a16:creationId xmlns:a16="http://schemas.microsoft.com/office/drawing/2014/main" id="{7403E83A-DF6E-48AF-9EEE-6D1B0ACE9B7D}"/>
            </a:ext>
          </a:extLst>
        </xdr:cNvPr>
        <xdr:cNvSpPr/>
      </xdr:nvSpPr>
      <xdr:spPr>
        <a:xfrm>
          <a:off x="16761460" y="18346420"/>
          <a:ext cx="7874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810" name="テキスト ボックス 809">
          <a:extLst>
            <a:ext uri="{FF2B5EF4-FFF2-40B4-BE49-F238E27FC236}">
              <a16:creationId xmlns:a16="http://schemas.microsoft.com/office/drawing/2014/main" id="{EA268CAB-029F-4563-861F-12145F7FC8CF}"/>
            </a:ext>
          </a:extLst>
        </xdr:cNvPr>
        <xdr:cNvSpPr txBox="1"/>
      </xdr:nvSpPr>
      <xdr:spPr>
        <a:xfrm>
          <a:off x="1977644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811" name="テキスト ボックス 810">
          <a:extLst>
            <a:ext uri="{FF2B5EF4-FFF2-40B4-BE49-F238E27FC236}">
              <a16:creationId xmlns:a16="http://schemas.microsoft.com/office/drawing/2014/main" id="{191A8AEE-8880-4516-8FC0-02BE27238ADD}"/>
            </a:ext>
          </a:extLst>
        </xdr:cNvPr>
        <xdr:cNvSpPr txBox="1"/>
      </xdr:nvSpPr>
      <xdr:spPr>
        <a:xfrm>
          <a:off x="190334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812" name="テキスト ボックス 811">
          <a:extLst>
            <a:ext uri="{FF2B5EF4-FFF2-40B4-BE49-F238E27FC236}">
              <a16:creationId xmlns:a16="http://schemas.microsoft.com/office/drawing/2014/main" id="{A6C783C9-416A-48C4-9AB4-0B2E0CC62A52}"/>
            </a:ext>
          </a:extLst>
        </xdr:cNvPr>
        <xdr:cNvSpPr txBox="1"/>
      </xdr:nvSpPr>
      <xdr:spPr>
        <a:xfrm>
          <a:off x="182283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813" name="テキスト ボックス 812">
          <a:extLst>
            <a:ext uri="{FF2B5EF4-FFF2-40B4-BE49-F238E27FC236}">
              <a16:creationId xmlns:a16="http://schemas.microsoft.com/office/drawing/2014/main" id="{7D56D00C-5E5D-429D-B767-1EEFF2ECB6DB}"/>
            </a:ext>
          </a:extLst>
        </xdr:cNvPr>
        <xdr:cNvSpPr txBox="1"/>
      </xdr:nvSpPr>
      <xdr:spPr>
        <a:xfrm>
          <a:off x="1743075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814" name="テキスト ボックス 813">
          <a:extLst>
            <a:ext uri="{FF2B5EF4-FFF2-40B4-BE49-F238E27FC236}">
              <a16:creationId xmlns:a16="http://schemas.microsoft.com/office/drawing/2014/main" id="{4096645F-A67D-48F2-9480-03B72D0C0362}"/>
            </a:ext>
          </a:extLst>
        </xdr:cNvPr>
        <xdr:cNvSpPr txBox="1"/>
      </xdr:nvSpPr>
      <xdr:spPr>
        <a:xfrm>
          <a:off x="166331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57150</xdr:rowOff>
    </xdr:from>
    <xdr:to>
      <xdr:col>116</xdr:col>
      <xdr:colOff>114300</xdr:colOff>
      <xdr:row>106</xdr:row>
      <xdr:rowOff>158750</xdr:rowOff>
    </xdr:to>
    <xdr:sp macro="" textlink="">
      <xdr:nvSpPr>
        <xdr:cNvPr id="815" name="楕円 814">
          <a:extLst>
            <a:ext uri="{FF2B5EF4-FFF2-40B4-BE49-F238E27FC236}">
              <a16:creationId xmlns:a16="http://schemas.microsoft.com/office/drawing/2014/main" id="{60D2F98C-EE0F-4FB5-8C3A-792456C7BBB0}"/>
            </a:ext>
          </a:extLst>
        </xdr:cNvPr>
        <xdr:cNvSpPr/>
      </xdr:nvSpPr>
      <xdr:spPr>
        <a:xfrm>
          <a:off x="19904710" y="18227040"/>
          <a:ext cx="9779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106</xdr:row>
      <xdr:rowOff>35577</xdr:rowOff>
    </xdr:from>
    <xdr:ext cx="469744" cy="259045"/>
    <xdr:sp macro="" textlink="">
      <xdr:nvSpPr>
        <xdr:cNvPr id="816" name="【庁舎】&#10;一人当たり面積該当値テキスト">
          <a:extLst>
            <a:ext uri="{FF2B5EF4-FFF2-40B4-BE49-F238E27FC236}">
              <a16:creationId xmlns:a16="http://schemas.microsoft.com/office/drawing/2014/main" id="{D693E64B-F4E1-4567-81A8-BB4E12AB5DB2}"/>
            </a:ext>
          </a:extLst>
        </xdr:cNvPr>
        <xdr:cNvSpPr txBox="1"/>
      </xdr:nvSpPr>
      <xdr:spPr>
        <a:xfrm>
          <a:off x="19985990" y="182092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0.605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106</xdr:row>
      <xdr:rowOff>72389</xdr:rowOff>
    </xdr:from>
    <xdr:to>
      <xdr:col>112</xdr:col>
      <xdr:colOff>38100</xdr:colOff>
      <xdr:row>107</xdr:row>
      <xdr:rowOff>2539</xdr:rowOff>
    </xdr:to>
    <xdr:sp macro="" textlink="">
      <xdr:nvSpPr>
        <xdr:cNvPr id="817" name="楕円 816">
          <a:extLst>
            <a:ext uri="{FF2B5EF4-FFF2-40B4-BE49-F238E27FC236}">
              <a16:creationId xmlns:a16="http://schemas.microsoft.com/office/drawing/2014/main" id="{1E50D4D6-FA0A-4E90-811B-A7422823E053}"/>
            </a:ext>
          </a:extLst>
        </xdr:cNvPr>
        <xdr:cNvSpPr/>
      </xdr:nvSpPr>
      <xdr:spPr>
        <a:xfrm>
          <a:off x="19161760" y="18244184"/>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106</xdr:row>
      <xdr:rowOff>107950</xdr:rowOff>
    </xdr:from>
    <xdr:to>
      <xdr:col>116</xdr:col>
      <xdr:colOff>63500</xdr:colOff>
      <xdr:row>106</xdr:row>
      <xdr:rowOff>123189</xdr:rowOff>
    </xdr:to>
    <xdr:cxnSp macro="">
      <xdr:nvCxnSpPr>
        <xdr:cNvPr id="818" name="直線コネクタ 817">
          <a:extLst>
            <a:ext uri="{FF2B5EF4-FFF2-40B4-BE49-F238E27FC236}">
              <a16:creationId xmlns:a16="http://schemas.microsoft.com/office/drawing/2014/main" id="{EF04CC81-CD5C-45C0-801F-A2ABF8D32AF6}"/>
            </a:ext>
          </a:extLst>
        </xdr:cNvPr>
        <xdr:cNvCxnSpPr/>
      </xdr:nvCxnSpPr>
      <xdr:spPr>
        <a:xfrm flipV="1">
          <a:off x="19204940" y="18279745"/>
          <a:ext cx="742950" cy="190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106</xdr:row>
      <xdr:rowOff>92711</xdr:rowOff>
    </xdr:from>
    <xdr:to>
      <xdr:col>107</xdr:col>
      <xdr:colOff>101600</xdr:colOff>
      <xdr:row>107</xdr:row>
      <xdr:rowOff>22861</xdr:rowOff>
    </xdr:to>
    <xdr:sp macro="" textlink="">
      <xdr:nvSpPr>
        <xdr:cNvPr id="819" name="楕円 818">
          <a:extLst>
            <a:ext uri="{FF2B5EF4-FFF2-40B4-BE49-F238E27FC236}">
              <a16:creationId xmlns:a16="http://schemas.microsoft.com/office/drawing/2014/main" id="{12B82CC8-C56E-4E7A-AB62-FB41B502F39C}"/>
            </a:ext>
          </a:extLst>
        </xdr:cNvPr>
        <xdr:cNvSpPr/>
      </xdr:nvSpPr>
      <xdr:spPr>
        <a:xfrm>
          <a:off x="18345150" y="18270221"/>
          <a:ext cx="9779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106</xdr:row>
      <xdr:rowOff>123189</xdr:rowOff>
    </xdr:from>
    <xdr:to>
      <xdr:col>111</xdr:col>
      <xdr:colOff>177800</xdr:colOff>
      <xdr:row>106</xdr:row>
      <xdr:rowOff>143511</xdr:rowOff>
    </xdr:to>
    <xdr:cxnSp macro="">
      <xdr:nvCxnSpPr>
        <xdr:cNvPr id="820" name="直線コネクタ 819">
          <a:extLst>
            <a:ext uri="{FF2B5EF4-FFF2-40B4-BE49-F238E27FC236}">
              <a16:creationId xmlns:a16="http://schemas.microsoft.com/office/drawing/2014/main" id="{2DB5E090-FF17-47C5-A1AB-A2C27B56BD6D}"/>
            </a:ext>
          </a:extLst>
        </xdr:cNvPr>
        <xdr:cNvCxnSpPr/>
      </xdr:nvCxnSpPr>
      <xdr:spPr>
        <a:xfrm flipV="1">
          <a:off x="18399760" y="18298794"/>
          <a:ext cx="805180" cy="165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106</xdr:row>
      <xdr:rowOff>115570</xdr:rowOff>
    </xdr:from>
    <xdr:to>
      <xdr:col>102</xdr:col>
      <xdr:colOff>165100</xdr:colOff>
      <xdr:row>107</xdr:row>
      <xdr:rowOff>45720</xdr:rowOff>
    </xdr:to>
    <xdr:sp macro="" textlink="">
      <xdr:nvSpPr>
        <xdr:cNvPr id="821" name="楕円 820">
          <a:extLst>
            <a:ext uri="{FF2B5EF4-FFF2-40B4-BE49-F238E27FC236}">
              <a16:creationId xmlns:a16="http://schemas.microsoft.com/office/drawing/2014/main" id="{9DAAB2A9-EBE8-482B-AECC-27E72997D88F}"/>
            </a:ext>
          </a:extLst>
        </xdr:cNvPr>
        <xdr:cNvSpPr/>
      </xdr:nvSpPr>
      <xdr:spPr>
        <a:xfrm>
          <a:off x="17547590" y="18289270"/>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106</xdr:row>
      <xdr:rowOff>143511</xdr:rowOff>
    </xdr:from>
    <xdr:to>
      <xdr:col>107</xdr:col>
      <xdr:colOff>50800</xdr:colOff>
      <xdr:row>106</xdr:row>
      <xdr:rowOff>166370</xdr:rowOff>
    </xdr:to>
    <xdr:cxnSp macro="">
      <xdr:nvCxnSpPr>
        <xdr:cNvPr id="822" name="直線コネクタ 821">
          <a:extLst>
            <a:ext uri="{FF2B5EF4-FFF2-40B4-BE49-F238E27FC236}">
              <a16:creationId xmlns:a16="http://schemas.microsoft.com/office/drawing/2014/main" id="{59477088-26E3-4910-AB9E-4D251E7C63D7}"/>
            </a:ext>
          </a:extLst>
        </xdr:cNvPr>
        <xdr:cNvCxnSpPr/>
      </xdr:nvCxnSpPr>
      <xdr:spPr>
        <a:xfrm flipV="1">
          <a:off x="17602200" y="18315306"/>
          <a:ext cx="797560" cy="28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106</xdr:row>
      <xdr:rowOff>138430</xdr:rowOff>
    </xdr:from>
    <xdr:to>
      <xdr:col>98</xdr:col>
      <xdr:colOff>38100</xdr:colOff>
      <xdr:row>107</xdr:row>
      <xdr:rowOff>68580</xdr:rowOff>
    </xdr:to>
    <xdr:sp macro="" textlink="">
      <xdr:nvSpPr>
        <xdr:cNvPr id="823" name="楕円 822">
          <a:extLst>
            <a:ext uri="{FF2B5EF4-FFF2-40B4-BE49-F238E27FC236}">
              <a16:creationId xmlns:a16="http://schemas.microsoft.com/office/drawing/2014/main" id="{CD31B58F-169B-40EA-8238-BB3DD5DD6381}"/>
            </a:ext>
          </a:extLst>
        </xdr:cNvPr>
        <xdr:cNvSpPr/>
      </xdr:nvSpPr>
      <xdr:spPr>
        <a:xfrm>
          <a:off x="16761460" y="18308320"/>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106</xdr:row>
      <xdr:rowOff>166370</xdr:rowOff>
    </xdr:from>
    <xdr:to>
      <xdr:col>102</xdr:col>
      <xdr:colOff>114300</xdr:colOff>
      <xdr:row>107</xdr:row>
      <xdr:rowOff>17780</xdr:rowOff>
    </xdr:to>
    <xdr:cxnSp macro="">
      <xdr:nvCxnSpPr>
        <xdr:cNvPr id="824" name="直線コネクタ 823">
          <a:extLst>
            <a:ext uri="{FF2B5EF4-FFF2-40B4-BE49-F238E27FC236}">
              <a16:creationId xmlns:a16="http://schemas.microsoft.com/office/drawing/2014/main" id="{05060D5C-D4C5-4138-977F-38097F1D2E79}"/>
            </a:ext>
          </a:extLst>
        </xdr:cNvPr>
        <xdr:cNvCxnSpPr/>
      </xdr:nvCxnSpPr>
      <xdr:spPr>
        <a:xfrm flipV="1">
          <a:off x="16804640" y="18343880"/>
          <a:ext cx="79756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106</xdr:row>
      <xdr:rowOff>170197</xdr:rowOff>
    </xdr:from>
    <xdr:ext cx="469744" cy="259045"/>
    <xdr:sp macro="" textlink="">
      <xdr:nvSpPr>
        <xdr:cNvPr id="825" name="n_1aveValue【庁舎】&#10;一人当たり面積">
          <a:extLst>
            <a:ext uri="{FF2B5EF4-FFF2-40B4-BE49-F238E27FC236}">
              <a16:creationId xmlns:a16="http://schemas.microsoft.com/office/drawing/2014/main" id="{AA9B8CDD-591D-46B0-B884-4A622AD8DDB9}"/>
            </a:ext>
          </a:extLst>
        </xdr:cNvPr>
        <xdr:cNvSpPr txBox="1"/>
      </xdr:nvSpPr>
      <xdr:spPr>
        <a:xfrm>
          <a:off x="18982132" y="183477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107</xdr:row>
      <xdr:rowOff>17797</xdr:rowOff>
    </xdr:from>
    <xdr:ext cx="469744" cy="259045"/>
    <xdr:sp macro="" textlink="">
      <xdr:nvSpPr>
        <xdr:cNvPr id="826" name="n_2aveValue【庁舎】&#10;一人当たり面積">
          <a:extLst>
            <a:ext uri="{FF2B5EF4-FFF2-40B4-BE49-F238E27FC236}">
              <a16:creationId xmlns:a16="http://schemas.microsoft.com/office/drawing/2014/main" id="{464F65A8-4E7C-455C-8FED-83E841517AA6}"/>
            </a:ext>
          </a:extLst>
        </xdr:cNvPr>
        <xdr:cNvSpPr txBox="1"/>
      </xdr:nvSpPr>
      <xdr:spPr>
        <a:xfrm>
          <a:off x="18182032" y="183667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105</xdr:row>
      <xdr:rowOff>60977</xdr:rowOff>
    </xdr:from>
    <xdr:ext cx="469744" cy="259045"/>
    <xdr:sp macro="" textlink="">
      <xdr:nvSpPr>
        <xdr:cNvPr id="827" name="n_3aveValue【庁舎】&#10;一人当たり面積">
          <a:extLst>
            <a:ext uri="{FF2B5EF4-FFF2-40B4-BE49-F238E27FC236}">
              <a16:creationId xmlns:a16="http://schemas.microsoft.com/office/drawing/2014/main" id="{33A06203-2BC5-4989-A09B-127392A8A582}"/>
            </a:ext>
          </a:extLst>
        </xdr:cNvPr>
        <xdr:cNvSpPr txBox="1"/>
      </xdr:nvSpPr>
      <xdr:spPr>
        <a:xfrm>
          <a:off x="17384472" y="180594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107</xdr:row>
      <xdr:rowOff>93997</xdr:rowOff>
    </xdr:from>
    <xdr:ext cx="469744" cy="259045"/>
    <xdr:sp macro="" textlink="">
      <xdr:nvSpPr>
        <xdr:cNvPr id="828" name="n_4aveValue【庁舎】&#10;一人当たり面積">
          <a:extLst>
            <a:ext uri="{FF2B5EF4-FFF2-40B4-BE49-F238E27FC236}">
              <a16:creationId xmlns:a16="http://schemas.microsoft.com/office/drawing/2014/main" id="{BB8E865A-A139-4783-B91E-80F88414CD9E}"/>
            </a:ext>
          </a:extLst>
        </xdr:cNvPr>
        <xdr:cNvSpPr txBox="1"/>
      </xdr:nvSpPr>
      <xdr:spPr>
        <a:xfrm>
          <a:off x="16588817" y="184429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105</xdr:row>
      <xdr:rowOff>19066</xdr:rowOff>
    </xdr:from>
    <xdr:ext cx="469744" cy="259045"/>
    <xdr:sp macro="" textlink="">
      <xdr:nvSpPr>
        <xdr:cNvPr id="829" name="n_1mainValue【庁舎】&#10;一人当たり面積">
          <a:extLst>
            <a:ext uri="{FF2B5EF4-FFF2-40B4-BE49-F238E27FC236}">
              <a16:creationId xmlns:a16="http://schemas.microsoft.com/office/drawing/2014/main" id="{2A55FF8E-5194-49B8-AABE-751BFB14E78E}"/>
            </a:ext>
          </a:extLst>
        </xdr:cNvPr>
        <xdr:cNvSpPr txBox="1"/>
      </xdr:nvSpPr>
      <xdr:spPr>
        <a:xfrm>
          <a:off x="18982132" y="180175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105</xdr:row>
      <xdr:rowOff>39388</xdr:rowOff>
    </xdr:from>
    <xdr:ext cx="469744" cy="259045"/>
    <xdr:sp macro="" textlink="">
      <xdr:nvSpPr>
        <xdr:cNvPr id="830" name="n_2mainValue【庁舎】&#10;一人当たり面積">
          <a:extLst>
            <a:ext uri="{FF2B5EF4-FFF2-40B4-BE49-F238E27FC236}">
              <a16:creationId xmlns:a16="http://schemas.microsoft.com/office/drawing/2014/main" id="{BBB0AB07-54D9-49B0-A8C8-08CB7938C350}"/>
            </a:ext>
          </a:extLst>
        </xdr:cNvPr>
        <xdr:cNvSpPr txBox="1"/>
      </xdr:nvSpPr>
      <xdr:spPr>
        <a:xfrm>
          <a:off x="18182032" y="180416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107</xdr:row>
      <xdr:rowOff>36847</xdr:rowOff>
    </xdr:from>
    <xdr:ext cx="469744" cy="259045"/>
    <xdr:sp macro="" textlink="">
      <xdr:nvSpPr>
        <xdr:cNvPr id="831" name="n_3mainValue【庁舎】&#10;一人当たり面積">
          <a:extLst>
            <a:ext uri="{FF2B5EF4-FFF2-40B4-BE49-F238E27FC236}">
              <a16:creationId xmlns:a16="http://schemas.microsoft.com/office/drawing/2014/main" id="{FFBEFD54-E64B-4F60-8060-953E7259CAD0}"/>
            </a:ext>
          </a:extLst>
        </xdr:cNvPr>
        <xdr:cNvSpPr txBox="1"/>
      </xdr:nvSpPr>
      <xdr:spPr>
        <a:xfrm>
          <a:off x="17384472" y="183819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105</xdr:row>
      <xdr:rowOff>85107</xdr:rowOff>
    </xdr:from>
    <xdr:ext cx="469744" cy="259045"/>
    <xdr:sp macro="" textlink="">
      <xdr:nvSpPr>
        <xdr:cNvPr id="832" name="n_4mainValue【庁舎】&#10;一人当たり面積">
          <a:extLst>
            <a:ext uri="{FF2B5EF4-FFF2-40B4-BE49-F238E27FC236}">
              <a16:creationId xmlns:a16="http://schemas.microsoft.com/office/drawing/2014/main" id="{FC5B924D-6E52-4F52-9486-CF20C87699BA}"/>
            </a:ext>
          </a:extLst>
        </xdr:cNvPr>
        <xdr:cNvSpPr txBox="1"/>
      </xdr:nvSpPr>
      <xdr:spPr>
        <a:xfrm>
          <a:off x="16588817" y="180892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33" name="正方形/長方形 832">
          <a:extLst>
            <a:ext uri="{FF2B5EF4-FFF2-40B4-BE49-F238E27FC236}">
              <a16:creationId xmlns:a16="http://schemas.microsoft.com/office/drawing/2014/main" id="{73577D85-0590-4204-A622-7285B4DE8884}"/>
            </a:ext>
          </a:extLst>
        </xdr:cNvPr>
        <xdr:cNvSpPr/>
      </xdr:nvSpPr>
      <xdr:spPr>
        <a:xfrm>
          <a:off x="685800" y="19427190"/>
          <a:ext cx="20040600" cy="190881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34" name="正方形/長方形 833">
          <a:extLst>
            <a:ext uri="{FF2B5EF4-FFF2-40B4-BE49-F238E27FC236}">
              <a16:creationId xmlns:a16="http://schemas.microsoft.com/office/drawing/2014/main" id="{68A24A53-996D-4508-92F2-3B7B454BFB4D}"/>
            </a:ext>
          </a:extLst>
        </xdr:cNvPr>
        <xdr:cNvSpPr/>
      </xdr:nvSpPr>
      <xdr:spPr>
        <a:xfrm>
          <a:off x="685800" y="19496405"/>
          <a:ext cx="34671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35" name="テキスト ボックス 834">
          <a:extLst>
            <a:ext uri="{FF2B5EF4-FFF2-40B4-BE49-F238E27FC236}">
              <a16:creationId xmlns:a16="http://schemas.microsoft.com/office/drawing/2014/main" id="{45A93C3E-F9AB-472F-92D2-7CCE68C72FD3}"/>
            </a:ext>
          </a:extLst>
        </xdr:cNvPr>
        <xdr:cNvSpPr txBox="1"/>
      </xdr:nvSpPr>
      <xdr:spPr>
        <a:xfrm>
          <a:off x="762000" y="19746595"/>
          <a:ext cx="1987169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類似団体と比較して有形固定資産減価償却率が高くなっている施設は、体育館・プール、一般廃棄物処理施設、保健センター・保健所、庁舎である。</a:t>
          </a:r>
          <a:endParaRPr lang="ja-JP" altLang="ja-JP" sz="1400">
            <a:effectLst/>
          </a:endParaRPr>
        </a:p>
        <a:p>
          <a:r>
            <a:rPr kumimoji="1" lang="ja-JP" altLang="ja-JP" sz="1100">
              <a:solidFill>
                <a:schemeClr val="dk1"/>
              </a:solidFill>
              <a:effectLst/>
              <a:latin typeface="+mn-lt"/>
              <a:ea typeface="+mn-ea"/>
              <a:cs typeface="+mn-cs"/>
            </a:rPr>
            <a:t>庁舎は昭和</a:t>
          </a:r>
          <a:r>
            <a:rPr kumimoji="1" lang="en-US" altLang="ja-JP" sz="1100">
              <a:solidFill>
                <a:schemeClr val="dk1"/>
              </a:solidFill>
              <a:effectLst/>
              <a:latin typeface="+mn-lt"/>
              <a:ea typeface="+mn-ea"/>
              <a:cs typeface="+mn-cs"/>
            </a:rPr>
            <a:t>57</a:t>
          </a:r>
          <a:r>
            <a:rPr kumimoji="1" lang="ja-JP" altLang="ja-JP" sz="1100">
              <a:solidFill>
                <a:schemeClr val="dk1"/>
              </a:solidFill>
              <a:effectLst/>
              <a:latin typeface="+mn-lt"/>
              <a:ea typeface="+mn-ea"/>
              <a:cs typeface="+mn-cs"/>
            </a:rPr>
            <a:t>年に建築され、経年劣化が進んでいる。令和２年度に策定した公共施設等個別施設計画に基づき改修等、計画的に行っていく。</a:t>
          </a:r>
          <a:endParaRPr lang="ja-JP" altLang="ja-JP" sz="1400">
            <a:effectLst/>
          </a:endParaRPr>
        </a:p>
        <a:p>
          <a:r>
            <a:rPr kumimoji="1" lang="ja-JP" altLang="ja-JP" sz="1100">
              <a:solidFill>
                <a:schemeClr val="dk1"/>
              </a:solidFill>
              <a:effectLst/>
              <a:latin typeface="+mn-lt"/>
              <a:ea typeface="+mn-ea"/>
              <a:cs typeface="+mn-cs"/>
            </a:rPr>
            <a:t>その他の施設についても、公共施設等公別施設計画に基づき、計画的な改修を行い、改修費用の平準化を図る。</a:t>
          </a:r>
          <a:endParaRPr lang="ja-JP" altLang="ja-JP" sz="1400">
            <a:effectLst/>
          </a:endParaRP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stfs02\01170_&#24066;&#30010;&#26449;&#35506;$\01_&#25152;&#23646;&#20840;&#20307;&#12501;&#12457;&#12523;&#12480;\5&#36001;&#25919;&#29677;\07fy\050_&#22320;&#26041;&#20844;&#20250;&#35336;\07_&#20196;&#21644;5&#24180;&#24230;&#36001;&#25919;&#29366;&#27841;&#36039;&#26009;&#38598;&#12398;&#20316;&#25104;&#12395;&#12388;&#12356;&#12390;(&#12473;&#12488;&#12483;&#12463;&#24773;&#22577;&#65289;\4_HP&#20844;&#38283;&#21069;&#12398;&#30906;&#35469;\124630_&#37624;&#21335;&#30010;&#12295;.xlsx" TargetMode="External"/><Relationship Id="rId1" Type="http://schemas.openxmlformats.org/officeDocument/2006/relationships/externalLinkPath" Target="/01_&#25152;&#23646;&#20840;&#20307;&#12501;&#12457;&#12523;&#12480;/5&#36001;&#25919;&#29677;/07fy/050_&#22320;&#26041;&#20844;&#20250;&#35336;/07_&#20196;&#21644;5&#24180;&#24230;&#36001;&#25919;&#29366;&#27841;&#36039;&#26009;&#38598;&#12398;&#20316;&#25104;&#12395;&#12388;&#12356;&#12390;(&#12473;&#12488;&#12483;&#12463;&#24773;&#22577;&#65289;/4_HP&#20844;&#38283;&#21069;&#12398;&#30906;&#35469;/124630_&#37624;&#21335;&#30010;&#1229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公会計指標分析・財政指標組合せ分析表"/>
      <sheetName val="施設類型別ストック情報分析表①"/>
      <sheetName val="施設類型別ストック情報分析表②"/>
    </sheetNames>
    <sheetDataSet>
      <sheetData sheetId="0">
        <row r="50">
          <cell r="BP50" t="str">
            <v>R01</v>
          </cell>
          <cell r="BX50" t="str">
            <v>R02</v>
          </cell>
          <cell r="CF50" t="str">
            <v>R03</v>
          </cell>
          <cell r="CN50" t="str">
            <v>R04</v>
          </cell>
          <cell r="CV50" t="str">
            <v>R05</v>
          </cell>
        </row>
        <row r="51">
          <cell r="AN51" t="str">
            <v>当該団体値</v>
          </cell>
          <cell r="BP51">
            <v>66.2</v>
          </cell>
          <cell r="BX51">
            <v>38.9</v>
          </cell>
          <cell r="CF51">
            <v>20.399999999999999</v>
          </cell>
          <cell r="CN51">
            <v>10.1</v>
          </cell>
          <cell r="CV51">
            <v>11.6</v>
          </cell>
        </row>
        <row r="53">
          <cell r="BP53">
            <v>64.5</v>
          </cell>
          <cell r="BX53">
            <v>65.599999999999994</v>
          </cell>
          <cell r="CF53">
            <v>67</v>
          </cell>
          <cell r="CN53">
            <v>68</v>
          </cell>
          <cell r="CV53">
            <v>67.7</v>
          </cell>
        </row>
        <row r="55">
          <cell r="AN55" t="str">
            <v>類似団体内平均値</v>
          </cell>
          <cell r="BP55">
            <v>3</v>
          </cell>
          <cell r="BX55">
            <v>3.4</v>
          </cell>
          <cell r="CF55">
            <v>0</v>
          </cell>
          <cell r="CN55">
            <v>0</v>
          </cell>
          <cell r="CV55">
            <v>0</v>
          </cell>
        </row>
        <row r="57">
          <cell r="BP57">
            <v>63.3</v>
          </cell>
          <cell r="BX57">
            <v>62.8</v>
          </cell>
          <cell r="CF57">
            <v>62.7</v>
          </cell>
          <cell r="CN57">
            <v>63.1</v>
          </cell>
          <cell r="CV57">
            <v>63.8</v>
          </cell>
        </row>
        <row r="72">
          <cell r="BP72" t="str">
            <v>R01</v>
          </cell>
          <cell r="BX72" t="str">
            <v>R02</v>
          </cell>
          <cell r="CF72" t="str">
            <v>R03</v>
          </cell>
          <cell r="CN72" t="str">
            <v>R04</v>
          </cell>
          <cell r="CV72" t="str">
            <v>R05</v>
          </cell>
        </row>
        <row r="73">
          <cell r="AN73" t="str">
            <v>当該団体値</v>
          </cell>
          <cell r="BP73">
            <v>66.2</v>
          </cell>
          <cell r="BX73">
            <v>38.9</v>
          </cell>
          <cell r="CF73">
            <v>20.399999999999999</v>
          </cell>
          <cell r="CN73">
            <v>10.1</v>
          </cell>
          <cell r="CV73">
            <v>11.6</v>
          </cell>
        </row>
        <row r="75">
          <cell r="BP75">
            <v>13.4</v>
          </cell>
          <cell r="BX75">
            <v>11.2</v>
          </cell>
          <cell r="CF75">
            <v>9.6999999999999993</v>
          </cell>
          <cell r="CN75">
            <v>8.6</v>
          </cell>
          <cell r="CV75">
            <v>8.9</v>
          </cell>
        </row>
        <row r="77">
          <cell r="AN77" t="str">
            <v>類似団体内平均値</v>
          </cell>
          <cell r="BP77">
            <v>3</v>
          </cell>
          <cell r="BX77">
            <v>3.4</v>
          </cell>
          <cell r="CF77">
            <v>0</v>
          </cell>
          <cell r="CN77">
            <v>0</v>
          </cell>
          <cell r="CV77">
            <v>0</v>
          </cell>
        </row>
        <row r="79">
          <cell r="BP79">
            <v>8.8000000000000007</v>
          </cell>
          <cell r="BX79">
            <v>8.8000000000000007</v>
          </cell>
          <cell r="CF79">
            <v>8.3000000000000007</v>
          </cell>
          <cell r="CN79">
            <v>8.1</v>
          </cell>
          <cell r="CV79">
            <v>8.1999999999999993</v>
          </cell>
        </row>
      </sheetData>
      <sheetData sheetId="1"/>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zoomScaleNormal="100" workbookViewId="0"/>
  </sheetViews>
  <sheetFormatPr defaultColWidth="0" defaultRowHeight="10.8" zeroHeight="1" x14ac:dyDescent="0.2"/>
  <cols>
    <col min="1" max="11" width="2.109375" style="174" customWidth="1"/>
    <col min="12" max="12" width="2.21875" style="174" customWidth="1"/>
    <col min="13" max="17" width="2.33203125" style="174" customWidth="1"/>
    <col min="18" max="119" width="2.109375" style="174" customWidth="1"/>
    <col min="120" max="16384" width="0" style="174" hidden="1"/>
  </cols>
  <sheetData>
    <row r="1" spans="1:119" ht="33" customHeight="1" x14ac:dyDescent="0.2">
      <c r="B1" s="578" t="s">
        <v>76</v>
      </c>
      <c r="C1" s="578"/>
      <c r="D1" s="578"/>
      <c r="E1" s="578"/>
      <c r="F1" s="578"/>
      <c r="G1" s="578"/>
      <c r="H1" s="578"/>
      <c r="I1" s="578"/>
      <c r="J1" s="578"/>
      <c r="K1" s="578"/>
      <c r="L1" s="578"/>
      <c r="M1" s="578"/>
      <c r="N1" s="578"/>
      <c r="O1" s="578"/>
      <c r="P1" s="578"/>
      <c r="Q1" s="578"/>
      <c r="R1" s="578"/>
      <c r="S1" s="578"/>
      <c r="T1" s="578"/>
      <c r="U1" s="578"/>
      <c r="V1" s="578"/>
      <c r="W1" s="578"/>
      <c r="X1" s="578"/>
      <c r="Y1" s="578"/>
      <c r="Z1" s="578"/>
      <c r="AA1" s="578"/>
      <c r="AB1" s="578"/>
      <c r="AC1" s="578"/>
      <c r="AD1" s="578"/>
      <c r="AE1" s="578"/>
      <c r="AF1" s="578"/>
      <c r="AG1" s="578"/>
      <c r="AH1" s="578"/>
      <c r="AI1" s="578"/>
      <c r="AJ1" s="578"/>
      <c r="AK1" s="578"/>
      <c r="AL1" s="578"/>
      <c r="AM1" s="578"/>
      <c r="AN1" s="578"/>
      <c r="AO1" s="578"/>
      <c r="AP1" s="578"/>
      <c r="AQ1" s="578"/>
      <c r="AR1" s="578"/>
      <c r="AS1" s="578"/>
      <c r="AT1" s="578"/>
      <c r="AU1" s="578"/>
      <c r="AV1" s="578"/>
      <c r="AW1" s="578"/>
      <c r="AX1" s="578"/>
      <c r="AY1" s="578"/>
      <c r="AZ1" s="578"/>
      <c r="BA1" s="578"/>
      <c r="BB1" s="578"/>
      <c r="BC1" s="578"/>
      <c r="BD1" s="578"/>
      <c r="BE1" s="578"/>
      <c r="BF1" s="578"/>
      <c r="BG1" s="578"/>
      <c r="BH1" s="578"/>
      <c r="BI1" s="578"/>
      <c r="BJ1" s="578"/>
      <c r="BK1" s="578"/>
      <c r="BL1" s="578"/>
      <c r="BM1" s="578"/>
      <c r="BN1" s="578"/>
      <c r="BO1" s="578"/>
      <c r="BP1" s="578"/>
      <c r="BQ1" s="578"/>
      <c r="BR1" s="578"/>
      <c r="BS1" s="578"/>
      <c r="BT1" s="578"/>
      <c r="BU1" s="578"/>
      <c r="BV1" s="578"/>
      <c r="BW1" s="578"/>
      <c r="BX1" s="578"/>
      <c r="BY1" s="578"/>
      <c r="BZ1" s="578"/>
      <c r="CA1" s="578"/>
      <c r="CB1" s="578"/>
      <c r="CC1" s="578"/>
      <c r="CD1" s="578"/>
      <c r="CE1" s="578"/>
      <c r="CF1" s="578"/>
      <c r="CG1" s="578"/>
      <c r="CH1" s="578"/>
      <c r="CI1" s="578"/>
      <c r="CJ1" s="578"/>
      <c r="CK1" s="578"/>
      <c r="CL1" s="578"/>
      <c r="CM1" s="578"/>
      <c r="CN1" s="578"/>
      <c r="CO1" s="578"/>
      <c r="CP1" s="578"/>
      <c r="CQ1" s="578"/>
      <c r="CR1" s="578"/>
      <c r="CS1" s="578"/>
      <c r="CT1" s="578"/>
      <c r="CU1" s="578"/>
      <c r="CV1" s="578"/>
      <c r="CW1" s="578"/>
      <c r="CX1" s="578"/>
      <c r="CY1" s="578"/>
      <c r="CZ1" s="578"/>
      <c r="DA1" s="578"/>
      <c r="DB1" s="578"/>
      <c r="DC1" s="578"/>
      <c r="DD1" s="578"/>
      <c r="DE1" s="578"/>
      <c r="DF1" s="578"/>
      <c r="DG1" s="578"/>
      <c r="DH1" s="578"/>
      <c r="DI1" s="578"/>
      <c r="DJ1" s="175"/>
      <c r="DK1" s="175"/>
      <c r="DL1" s="175"/>
      <c r="DM1" s="175"/>
      <c r="DN1" s="175"/>
      <c r="DO1" s="175"/>
    </row>
    <row r="2" spans="1:119" ht="24" thickBot="1" x14ac:dyDescent="0.25">
      <c r="B2" s="176" t="s">
        <v>77</v>
      </c>
      <c r="C2" s="176"/>
      <c r="D2" s="177"/>
    </row>
    <row r="3" spans="1:119" ht="18.75" customHeight="1" thickBot="1" x14ac:dyDescent="0.25">
      <c r="A3" s="175"/>
      <c r="B3" s="579" t="s">
        <v>78</v>
      </c>
      <c r="C3" s="580"/>
      <c r="D3" s="580"/>
      <c r="E3" s="581"/>
      <c r="F3" s="581"/>
      <c r="G3" s="581"/>
      <c r="H3" s="581"/>
      <c r="I3" s="581"/>
      <c r="J3" s="581"/>
      <c r="K3" s="581"/>
      <c r="L3" s="581" t="s">
        <v>79</v>
      </c>
      <c r="M3" s="581"/>
      <c r="N3" s="581"/>
      <c r="O3" s="581"/>
      <c r="P3" s="581"/>
      <c r="Q3" s="581"/>
      <c r="R3" s="584"/>
      <c r="S3" s="584"/>
      <c r="T3" s="584"/>
      <c r="U3" s="584"/>
      <c r="V3" s="585"/>
      <c r="W3" s="475" t="s">
        <v>80</v>
      </c>
      <c r="X3" s="476"/>
      <c r="Y3" s="476"/>
      <c r="Z3" s="476"/>
      <c r="AA3" s="476"/>
      <c r="AB3" s="580"/>
      <c r="AC3" s="584" t="s">
        <v>81</v>
      </c>
      <c r="AD3" s="476"/>
      <c r="AE3" s="476"/>
      <c r="AF3" s="476"/>
      <c r="AG3" s="476"/>
      <c r="AH3" s="476"/>
      <c r="AI3" s="476"/>
      <c r="AJ3" s="476"/>
      <c r="AK3" s="476"/>
      <c r="AL3" s="546"/>
      <c r="AM3" s="475" t="s">
        <v>82</v>
      </c>
      <c r="AN3" s="476"/>
      <c r="AO3" s="476"/>
      <c r="AP3" s="476"/>
      <c r="AQ3" s="476"/>
      <c r="AR3" s="476"/>
      <c r="AS3" s="476"/>
      <c r="AT3" s="476"/>
      <c r="AU3" s="476"/>
      <c r="AV3" s="476"/>
      <c r="AW3" s="476"/>
      <c r="AX3" s="546"/>
      <c r="AY3" s="538" t="s">
        <v>1</v>
      </c>
      <c r="AZ3" s="539"/>
      <c r="BA3" s="539"/>
      <c r="BB3" s="539"/>
      <c r="BC3" s="539"/>
      <c r="BD3" s="539"/>
      <c r="BE3" s="539"/>
      <c r="BF3" s="539"/>
      <c r="BG3" s="539"/>
      <c r="BH3" s="539"/>
      <c r="BI3" s="539"/>
      <c r="BJ3" s="539"/>
      <c r="BK3" s="539"/>
      <c r="BL3" s="539"/>
      <c r="BM3" s="588"/>
      <c r="BN3" s="475" t="s">
        <v>83</v>
      </c>
      <c r="BO3" s="476"/>
      <c r="BP3" s="476"/>
      <c r="BQ3" s="476"/>
      <c r="BR3" s="476"/>
      <c r="BS3" s="476"/>
      <c r="BT3" s="476"/>
      <c r="BU3" s="546"/>
      <c r="BV3" s="475" t="s">
        <v>84</v>
      </c>
      <c r="BW3" s="476"/>
      <c r="BX3" s="476"/>
      <c r="BY3" s="476"/>
      <c r="BZ3" s="476"/>
      <c r="CA3" s="476"/>
      <c r="CB3" s="476"/>
      <c r="CC3" s="546"/>
      <c r="CD3" s="538" t="s">
        <v>1</v>
      </c>
      <c r="CE3" s="539"/>
      <c r="CF3" s="539"/>
      <c r="CG3" s="539"/>
      <c r="CH3" s="539"/>
      <c r="CI3" s="539"/>
      <c r="CJ3" s="539"/>
      <c r="CK3" s="539"/>
      <c r="CL3" s="539"/>
      <c r="CM3" s="539"/>
      <c r="CN3" s="539"/>
      <c r="CO3" s="539"/>
      <c r="CP3" s="539"/>
      <c r="CQ3" s="539"/>
      <c r="CR3" s="539"/>
      <c r="CS3" s="588"/>
      <c r="CT3" s="475" t="s">
        <v>85</v>
      </c>
      <c r="CU3" s="476"/>
      <c r="CV3" s="476"/>
      <c r="CW3" s="476"/>
      <c r="CX3" s="476"/>
      <c r="CY3" s="476"/>
      <c r="CZ3" s="476"/>
      <c r="DA3" s="546"/>
      <c r="DB3" s="475" t="s">
        <v>86</v>
      </c>
      <c r="DC3" s="476"/>
      <c r="DD3" s="476"/>
      <c r="DE3" s="476"/>
      <c r="DF3" s="476"/>
      <c r="DG3" s="476"/>
      <c r="DH3" s="476"/>
      <c r="DI3" s="546"/>
    </row>
    <row r="4" spans="1:119" ht="18.75" customHeight="1" x14ac:dyDescent="0.2">
      <c r="A4" s="175"/>
      <c r="B4" s="554"/>
      <c r="C4" s="555"/>
      <c r="D4" s="555"/>
      <c r="E4" s="556"/>
      <c r="F4" s="556"/>
      <c r="G4" s="556"/>
      <c r="H4" s="556"/>
      <c r="I4" s="556"/>
      <c r="J4" s="556"/>
      <c r="K4" s="556"/>
      <c r="L4" s="556"/>
      <c r="M4" s="556"/>
      <c r="N4" s="556"/>
      <c r="O4" s="556"/>
      <c r="P4" s="556"/>
      <c r="Q4" s="556"/>
      <c r="R4" s="560"/>
      <c r="S4" s="560"/>
      <c r="T4" s="560"/>
      <c r="U4" s="560"/>
      <c r="V4" s="561"/>
      <c r="W4" s="547"/>
      <c r="X4" s="357"/>
      <c r="Y4" s="357"/>
      <c r="Z4" s="357"/>
      <c r="AA4" s="357"/>
      <c r="AB4" s="555"/>
      <c r="AC4" s="560"/>
      <c r="AD4" s="357"/>
      <c r="AE4" s="357"/>
      <c r="AF4" s="357"/>
      <c r="AG4" s="357"/>
      <c r="AH4" s="357"/>
      <c r="AI4" s="357"/>
      <c r="AJ4" s="357"/>
      <c r="AK4" s="357"/>
      <c r="AL4" s="548"/>
      <c r="AM4" s="497"/>
      <c r="AN4" s="395"/>
      <c r="AO4" s="395"/>
      <c r="AP4" s="395"/>
      <c r="AQ4" s="395"/>
      <c r="AR4" s="395"/>
      <c r="AS4" s="395"/>
      <c r="AT4" s="395"/>
      <c r="AU4" s="395"/>
      <c r="AV4" s="395"/>
      <c r="AW4" s="395"/>
      <c r="AX4" s="587"/>
      <c r="AY4" s="432" t="s">
        <v>87</v>
      </c>
      <c r="AZ4" s="433"/>
      <c r="BA4" s="433"/>
      <c r="BB4" s="433"/>
      <c r="BC4" s="433"/>
      <c r="BD4" s="433"/>
      <c r="BE4" s="433"/>
      <c r="BF4" s="433"/>
      <c r="BG4" s="433"/>
      <c r="BH4" s="433"/>
      <c r="BI4" s="433"/>
      <c r="BJ4" s="433"/>
      <c r="BK4" s="433"/>
      <c r="BL4" s="433"/>
      <c r="BM4" s="434"/>
      <c r="BN4" s="435">
        <v>5336112</v>
      </c>
      <c r="BO4" s="436"/>
      <c r="BP4" s="436"/>
      <c r="BQ4" s="436"/>
      <c r="BR4" s="436"/>
      <c r="BS4" s="436"/>
      <c r="BT4" s="436"/>
      <c r="BU4" s="437"/>
      <c r="BV4" s="435">
        <v>5480214</v>
      </c>
      <c r="BW4" s="436"/>
      <c r="BX4" s="436"/>
      <c r="BY4" s="436"/>
      <c r="BZ4" s="436"/>
      <c r="CA4" s="436"/>
      <c r="CB4" s="436"/>
      <c r="CC4" s="437"/>
      <c r="CD4" s="572" t="s">
        <v>88</v>
      </c>
      <c r="CE4" s="573"/>
      <c r="CF4" s="573"/>
      <c r="CG4" s="573"/>
      <c r="CH4" s="573"/>
      <c r="CI4" s="573"/>
      <c r="CJ4" s="573"/>
      <c r="CK4" s="573"/>
      <c r="CL4" s="573"/>
      <c r="CM4" s="573"/>
      <c r="CN4" s="573"/>
      <c r="CO4" s="573"/>
      <c r="CP4" s="573"/>
      <c r="CQ4" s="573"/>
      <c r="CR4" s="573"/>
      <c r="CS4" s="574"/>
      <c r="CT4" s="575">
        <v>8.9</v>
      </c>
      <c r="CU4" s="576"/>
      <c r="CV4" s="576"/>
      <c r="CW4" s="576"/>
      <c r="CX4" s="576"/>
      <c r="CY4" s="576"/>
      <c r="CZ4" s="576"/>
      <c r="DA4" s="577"/>
      <c r="DB4" s="575">
        <v>8.6</v>
      </c>
      <c r="DC4" s="576"/>
      <c r="DD4" s="576"/>
      <c r="DE4" s="576"/>
      <c r="DF4" s="576"/>
      <c r="DG4" s="576"/>
      <c r="DH4" s="576"/>
      <c r="DI4" s="577"/>
    </row>
    <row r="5" spans="1:119" ht="18.75" customHeight="1" x14ac:dyDescent="0.2">
      <c r="A5" s="175"/>
      <c r="B5" s="582"/>
      <c r="C5" s="396"/>
      <c r="D5" s="396"/>
      <c r="E5" s="583"/>
      <c r="F5" s="583"/>
      <c r="G5" s="583"/>
      <c r="H5" s="583"/>
      <c r="I5" s="583"/>
      <c r="J5" s="583"/>
      <c r="K5" s="583"/>
      <c r="L5" s="583"/>
      <c r="M5" s="583"/>
      <c r="N5" s="583"/>
      <c r="O5" s="583"/>
      <c r="P5" s="583"/>
      <c r="Q5" s="583"/>
      <c r="R5" s="394"/>
      <c r="S5" s="394"/>
      <c r="T5" s="394"/>
      <c r="U5" s="394"/>
      <c r="V5" s="586"/>
      <c r="W5" s="497"/>
      <c r="X5" s="395"/>
      <c r="Y5" s="395"/>
      <c r="Z5" s="395"/>
      <c r="AA5" s="395"/>
      <c r="AB5" s="396"/>
      <c r="AC5" s="394"/>
      <c r="AD5" s="395"/>
      <c r="AE5" s="395"/>
      <c r="AF5" s="395"/>
      <c r="AG5" s="395"/>
      <c r="AH5" s="395"/>
      <c r="AI5" s="395"/>
      <c r="AJ5" s="395"/>
      <c r="AK5" s="395"/>
      <c r="AL5" s="587"/>
      <c r="AM5" s="463" t="s">
        <v>89</v>
      </c>
      <c r="AN5" s="363"/>
      <c r="AO5" s="363"/>
      <c r="AP5" s="363"/>
      <c r="AQ5" s="363"/>
      <c r="AR5" s="363"/>
      <c r="AS5" s="363"/>
      <c r="AT5" s="364"/>
      <c r="AU5" s="464" t="s">
        <v>90</v>
      </c>
      <c r="AV5" s="465"/>
      <c r="AW5" s="465"/>
      <c r="AX5" s="465"/>
      <c r="AY5" s="420" t="s">
        <v>91</v>
      </c>
      <c r="AZ5" s="421"/>
      <c r="BA5" s="421"/>
      <c r="BB5" s="421"/>
      <c r="BC5" s="421"/>
      <c r="BD5" s="421"/>
      <c r="BE5" s="421"/>
      <c r="BF5" s="421"/>
      <c r="BG5" s="421"/>
      <c r="BH5" s="421"/>
      <c r="BI5" s="421"/>
      <c r="BJ5" s="421"/>
      <c r="BK5" s="421"/>
      <c r="BL5" s="421"/>
      <c r="BM5" s="422"/>
      <c r="BN5" s="406">
        <v>4824821</v>
      </c>
      <c r="BO5" s="407"/>
      <c r="BP5" s="407"/>
      <c r="BQ5" s="407"/>
      <c r="BR5" s="407"/>
      <c r="BS5" s="407"/>
      <c r="BT5" s="407"/>
      <c r="BU5" s="408"/>
      <c r="BV5" s="406">
        <v>5145460</v>
      </c>
      <c r="BW5" s="407"/>
      <c r="BX5" s="407"/>
      <c r="BY5" s="407"/>
      <c r="BZ5" s="407"/>
      <c r="CA5" s="407"/>
      <c r="CB5" s="407"/>
      <c r="CC5" s="408"/>
      <c r="CD5" s="446" t="s">
        <v>92</v>
      </c>
      <c r="CE5" s="366"/>
      <c r="CF5" s="366"/>
      <c r="CG5" s="366"/>
      <c r="CH5" s="366"/>
      <c r="CI5" s="366"/>
      <c r="CJ5" s="366"/>
      <c r="CK5" s="366"/>
      <c r="CL5" s="366"/>
      <c r="CM5" s="366"/>
      <c r="CN5" s="366"/>
      <c r="CO5" s="366"/>
      <c r="CP5" s="366"/>
      <c r="CQ5" s="366"/>
      <c r="CR5" s="366"/>
      <c r="CS5" s="447"/>
      <c r="CT5" s="403">
        <v>90.2</v>
      </c>
      <c r="CU5" s="404"/>
      <c r="CV5" s="404"/>
      <c r="CW5" s="404"/>
      <c r="CX5" s="404"/>
      <c r="CY5" s="404"/>
      <c r="CZ5" s="404"/>
      <c r="DA5" s="405"/>
      <c r="DB5" s="403">
        <v>86.6</v>
      </c>
      <c r="DC5" s="404"/>
      <c r="DD5" s="404"/>
      <c r="DE5" s="404"/>
      <c r="DF5" s="404"/>
      <c r="DG5" s="404"/>
      <c r="DH5" s="404"/>
      <c r="DI5" s="405"/>
    </row>
    <row r="6" spans="1:119" ht="18.75" customHeight="1" x14ac:dyDescent="0.2">
      <c r="A6" s="175"/>
      <c r="B6" s="552" t="s">
        <v>93</v>
      </c>
      <c r="C6" s="393"/>
      <c r="D6" s="393"/>
      <c r="E6" s="553"/>
      <c r="F6" s="553"/>
      <c r="G6" s="553"/>
      <c r="H6" s="553"/>
      <c r="I6" s="553"/>
      <c r="J6" s="553"/>
      <c r="K6" s="553"/>
      <c r="L6" s="553" t="s">
        <v>94</v>
      </c>
      <c r="M6" s="553"/>
      <c r="N6" s="553"/>
      <c r="O6" s="553"/>
      <c r="P6" s="553"/>
      <c r="Q6" s="553"/>
      <c r="R6" s="391"/>
      <c r="S6" s="391"/>
      <c r="T6" s="391"/>
      <c r="U6" s="391"/>
      <c r="V6" s="559"/>
      <c r="W6" s="496" t="s">
        <v>95</v>
      </c>
      <c r="X6" s="392"/>
      <c r="Y6" s="392"/>
      <c r="Z6" s="392"/>
      <c r="AA6" s="392"/>
      <c r="AB6" s="393"/>
      <c r="AC6" s="564" t="s">
        <v>96</v>
      </c>
      <c r="AD6" s="565"/>
      <c r="AE6" s="565"/>
      <c r="AF6" s="565"/>
      <c r="AG6" s="565"/>
      <c r="AH6" s="565"/>
      <c r="AI6" s="565"/>
      <c r="AJ6" s="565"/>
      <c r="AK6" s="565"/>
      <c r="AL6" s="566"/>
      <c r="AM6" s="463" t="s">
        <v>97</v>
      </c>
      <c r="AN6" s="363"/>
      <c r="AO6" s="363"/>
      <c r="AP6" s="363"/>
      <c r="AQ6" s="363"/>
      <c r="AR6" s="363"/>
      <c r="AS6" s="363"/>
      <c r="AT6" s="364"/>
      <c r="AU6" s="464" t="s">
        <v>90</v>
      </c>
      <c r="AV6" s="465"/>
      <c r="AW6" s="465"/>
      <c r="AX6" s="465"/>
      <c r="AY6" s="420" t="s">
        <v>98</v>
      </c>
      <c r="AZ6" s="421"/>
      <c r="BA6" s="421"/>
      <c r="BB6" s="421"/>
      <c r="BC6" s="421"/>
      <c r="BD6" s="421"/>
      <c r="BE6" s="421"/>
      <c r="BF6" s="421"/>
      <c r="BG6" s="421"/>
      <c r="BH6" s="421"/>
      <c r="BI6" s="421"/>
      <c r="BJ6" s="421"/>
      <c r="BK6" s="421"/>
      <c r="BL6" s="421"/>
      <c r="BM6" s="422"/>
      <c r="BN6" s="406">
        <v>511291</v>
      </c>
      <c r="BO6" s="407"/>
      <c r="BP6" s="407"/>
      <c r="BQ6" s="407"/>
      <c r="BR6" s="407"/>
      <c r="BS6" s="407"/>
      <c r="BT6" s="407"/>
      <c r="BU6" s="408"/>
      <c r="BV6" s="406">
        <v>334754</v>
      </c>
      <c r="BW6" s="407"/>
      <c r="BX6" s="407"/>
      <c r="BY6" s="407"/>
      <c r="BZ6" s="407"/>
      <c r="CA6" s="407"/>
      <c r="CB6" s="407"/>
      <c r="CC6" s="408"/>
      <c r="CD6" s="446" t="s">
        <v>99</v>
      </c>
      <c r="CE6" s="366"/>
      <c r="CF6" s="366"/>
      <c r="CG6" s="366"/>
      <c r="CH6" s="366"/>
      <c r="CI6" s="366"/>
      <c r="CJ6" s="366"/>
      <c r="CK6" s="366"/>
      <c r="CL6" s="366"/>
      <c r="CM6" s="366"/>
      <c r="CN6" s="366"/>
      <c r="CO6" s="366"/>
      <c r="CP6" s="366"/>
      <c r="CQ6" s="366"/>
      <c r="CR6" s="366"/>
      <c r="CS6" s="447"/>
      <c r="CT6" s="549">
        <v>90.6</v>
      </c>
      <c r="CU6" s="550"/>
      <c r="CV6" s="550"/>
      <c r="CW6" s="550"/>
      <c r="CX6" s="550"/>
      <c r="CY6" s="550"/>
      <c r="CZ6" s="550"/>
      <c r="DA6" s="551"/>
      <c r="DB6" s="549">
        <v>87.5</v>
      </c>
      <c r="DC6" s="550"/>
      <c r="DD6" s="550"/>
      <c r="DE6" s="550"/>
      <c r="DF6" s="550"/>
      <c r="DG6" s="550"/>
      <c r="DH6" s="550"/>
      <c r="DI6" s="551"/>
    </row>
    <row r="7" spans="1:119" ht="18.75" customHeight="1" x14ac:dyDescent="0.2">
      <c r="A7" s="175"/>
      <c r="B7" s="554"/>
      <c r="C7" s="555"/>
      <c r="D7" s="555"/>
      <c r="E7" s="556"/>
      <c r="F7" s="556"/>
      <c r="G7" s="556"/>
      <c r="H7" s="556"/>
      <c r="I7" s="556"/>
      <c r="J7" s="556"/>
      <c r="K7" s="556"/>
      <c r="L7" s="556"/>
      <c r="M7" s="556"/>
      <c r="N7" s="556"/>
      <c r="O7" s="556"/>
      <c r="P7" s="556"/>
      <c r="Q7" s="556"/>
      <c r="R7" s="560"/>
      <c r="S7" s="560"/>
      <c r="T7" s="560"/>
      <c r="U7" s="560"/>
      <c r="V7" s="561"/>
      <c r="W7" s="547"/>
      <c r="X7" s="357"/>
      <c r="Y7" s="357"/>
      <c r="Z7" s="357"/>
      <c r="AA7" s="357"/>
      <c r="AB7" s="555"/>
      <c r="AC7" s="567"/>
      <c r="AD7" s="358"/>
      <c r="AE7" s="358"/>
      <c r="AF7" s="358"/>
      <c r="AG7" s="358"/>
      <c r="AH7" s="358"/>
      <c r="AI7" s="358"/>
      <c r="AJ7" s="358"/>
      <c r="AK7" s="358"/>
      <c r="AL7" s="568"/>
      <c r="AM7" s="463" t="s">
        <v>100</v>
      </c>
      <c r="AN7" s="363"/>
      <c r="AO7" s="363"/>
      <c r="AP7" s="363"/>
      <c r="AQ7" s="363"/>
      <c r="AR7" s="363"/>
      <c r="AS7" s="363"/>
      <c r="AT7" s="364"/>
      <c r="AU7" s="464" t="s">
        <v>90</v>
      </c>
      <c r="AV7" s="465"/>
      <c r="AW7" s="465"/>
      <c r="AX7" s="465"/>
      <c r="AY7" s="420" t="s">
        <v>101</v>
      </c>
      <c r="AZ7" s="421"/>
      <c r="BA7" s="421"/>
      <c r="BB7" s="421"/>
      <c r="BC7" s="421"/>
      <c r="BD7" s="421"/>
      <c r="BE7" s="421"/>
      <c r="BF7" s="421"/>
      <c r="BG7" s="421"/>
      <c r="BH7" s="421"/>
      <c r="BI7" s="421"/>
      <c r="BJ7" s="421"/>
      <c r="BK7" s="421"/>
      <c r="BL7" s="421"/>
      <c r="BM7" s="422"/>
      <c r="BN7" s="406">
        <v>237280</v>
      </c>
      <c r="BO7" s="407"/>
      <c r="BP7" s="407"/>
      <c r="BQ7" s="407"/>
      <c r="BR7" s="407"/>
      <c r="BS7" s="407"/>
      <c r="BT7" s="407"/>
      <c r="BU7" s="408"/>
      <c r="BV7" s="406">
        <v>71132</v>
      </c>
      <c r="BW7" s="407"/>
      <c r="BX7" s="407"/>
      <c r="BY7" s="407"/>
      <c r="BZ7" s="407"/>
      <c r="CA7" s="407"/>
      <c r="CB7" s="407"/>
      <c r="CC7" s="408"/>
      <c r="CD7" s="446" t="s">
        <v>102</v>
      </c>
      <c r="CE7" s="366"/>
      <c r="CF7" s="366"/>
      <c r="CG7" s="366"/>
      <c r="CH7" s="366"/>
      <c r="CI7" s="366"/>
      <c r="CJ7" s="366"/>
      <c r="CK7" s="366"/>
      <c r="CL7" s="366"/>
      <c r="CM7" s="366"/>
      <c r="CN7" s="366"/>
      <c r="CO7" s="366"/>
      <c r="CP7" s="366"/>
      <c r="CQ7" s="366"/>
      <c r="CR7" s="366"/>
      <c r="CS7" s="447"/>
      <c r="CT7" s="406">
        <v>3065483</v>
      </c>
      <c r="CU7" s="407"/>
      <c r="CV7" s="407"/>
      <c r="CW7" s="407"/>
      <c r="CX7" s="407"/>
      <c r="CY7" s="407"/>
      <c r="CZ7" s="407"/>
      <c r="DA7" s="408"/>
      <c r="DB7" s="406">
        <v>3058867</v>
      </c>
      <c r="DC7" s="407"/>
      <c r="DD7" s="407"/>
      <c r="DE7" s="407"/>
      <c r="DF7" s="407"/>
      <c r="DG7" s="407"/>
      <c r="DH7" s="407"/>
      <c r="DI7" s="408"/>
    </row>
    <row r="8" spans="1:119" ht="18.75" customHeight="1" thickBot="1" x14ac:dyDescent="0.25">
      <c r="A8" s="175"/>
      <c r="B8" s="557"/>
      <c r="C8" s="502"/>
      <c r="D8" s="502"/>
      <c r="E8" s="558"/>
      <c r="F8" s="558"/>
      <c r="G8" s="558"/>
      <c r="H8" s="558"/>
      <c r="I8" s="558"/>
      <c r="J8" s="558"/>
      <c r="K8" s="558"/>
      <c r="L8" s="558"/>
      <c r="M8" s="558"/>
      <c r="N8" s="558"/>
      <c r="O8" s="558"/>
      <c r="P8" s="558"/>
      <c r="Q8" s="558"/>
      <c r="R8" s="562"/>
      <c r="S8" s="562"/>
      <c r="T8" s="562"/>
      <c r="U8" s="562"/>
      <c r="V8" s="563"/>
      <c r="W8" s="477"/>
      <c r="X8" s="478"/>
      <c r="Y8" s="478"/>
      <c r="Z8" s="478"/>
      <c r="AA8" s="478"/>
      <c r="AB8" s="502"/>
      <c r="AC8" s="569"/>
      <c r="AD8" s="570"/>
      <c r="AE8" s="570"/>
      <c r="AF8" s="570"/>
      <c r="AG8" s="570"/>
      <c r="AH8" s="570"/>
      <c r="AI8" s="570"/>
      <c r="AJ8" s="570"/>
      <c r="AK8" s="570"/>
      <c r="AL8" s="571"/>
      <c r="AM8" s="463" t="s">
        <v>103</v>
      </c>
      <c r="AN8" s="363"/>
      <c r="AO8" s="363"/>
      <c r="AP8" s="363"/>
      <c r="AQ8" s="363"/>
      <c r="AR8" s="363"/>
      <c r="AS8" s="363"/>
      <c r="AT8" s="364"/>
      <c r="AU8" s="464" t="s">
        <v>90</v>
      </c>
      <c r="AV8" s="465"/>
      <c r="AW8" s="465"/>
      <c r="AX8" s="465"/>
      <c r="AY8" s="420" t="s">
        <v>104</v>
      </c>
      <c r="AZ8" s="421"/>
      <c r="BA8" s="421"/>
      <c r="BB8" s="421"/>
      <c r="BC8" s="421"/>
      <c r="BD8" s="421"/>
      <c r="BE8" s="421"/>
      <c r="BF8" s="421"/>
      <c r="BG8" s="421"/>
      <c r="BH8" s="421"/>
      <c r="BI8" s="421"/>
      <c r="BJ8" s="421"/>
      <c r="BK8" s="421"/>
      <c r="BL8" s="421"/>
      <c r="BM8" s="422"/>
      <c r="BN8" s="406">
        <v>274011</v>
      </c>
      <c r="BO8" s="407"/>
      <c r="BP8" s="407"/>
      <c r="BQ8" s="407"/>
      <c r="BR8" s="407"/>
      <c r="BS8" s="407"/>
      <c r="BT8" s="407"/>
      <c r="BU8" s="408"/>
      <c r="BV8" s="406">
        <v>263622</v>
      </c>
      <c r="BW8" s="407"/>
      <c r="BX8" s="407"/>
      <c r="BY8" s="407"/>
      <c r="BZ8" s="407"/>
      <c r="CA8" s="407"/>
      <c r="CB8" s="407"/>
      <c r="CC8" s="408"/>
      <c r="CD8" s="446" t="s">
        <v>105</v>
      </c>
      <c r="CE8" s="366"/>
      <c r="CF8" s="366"/>
      <c r="CG8" s="366"/>
      <c r="CH8" s="366"/>
      <c r="CI8" s="366"/>
      <c r="CJ8" s="366"/>
      <c r="CK8" s="366"/>
      <c r="CL8" s="366"/>
      <c r="CM8" s="366"/>
      <c r="CN8" s="366"/>
      <c r="CO8" s="366"/>
      <c r="CP8" s="366"/>
      <c r="CQ8" s="366"/>
      <c r="CR8" s="366"/>
      <c r="CS8" s="447"/>
      <c r="CT8" s="509">
        <v>0.27</v>
      </c>
      <c r="CU8" s="510"/>
      <c r="CV8" s="510"/>
      <c r="CW8" s="510"/>
      <c r="CX8" s="510"/>
      <c r="CY8" s="510"/>
      <c r="CZ8" s="510"/>
      <c r="DA8" s="511"/>
      <c r="DB8" s="509">
        <v>0.27</v>
      </c>
      <c r="DC8" s="510"/>
      <c r="DD8" s="510"/>
      <c r="DE8" s="510"/>
      <c r="DF8" s="510"/>
      <c r="DG8" s="510"/>
      <c r="DH8" s="510"/>
      <c r="DI8" s="511"/>
    </row>
    <row r="9" spans="1:119" ht="18.75" customHeight="1" thickBot="1" x14ac:dyDescent="0.25">
      <c r="A9" s="175"/>
      <c r="B9" s="538" t="s">
        <v>106</v>
      </c>
      <c r="C9" s="539"/>
      <c r="D9" s="539"/>
      <c r="E9" s="539"/>
      <c r="F9" s="539"/>
      <c r="G9" s="539"/>
      <c r="H9" s="539"/>
      <c r="I9" s="539"/>
      <c r="J9" s="539"/>
      <c r="K9" s="457"/>
      <c r="L9" s="540" t="s">
        <v>107</v>
      </c>
      <c r="M9" s="541"/>
      <c r="N9" s="541"/>
      <c r="O9" s="541"/>
      <c r="P9" s="541"/>
      <c r="Q9" s="542"/>
      <c r="R9" s="543">
        <v>6993</v>
      </c>
      <c r="S9" s="544"/>
      <c r="T9" s="544"/>
      <c r="U9" s="544"/>
      <c r="V9" s="545"/>
      <c r="W9" s="475" t="s">
        <v>108</v>
      </c>
      <c r="X9" s="476"/>
      <c r="Y9" s="476"/>
      <c r="Z9" s="476"/>
      <c r="AA9" s="476"/>
      <c r="AB9" s="476"/>
      <c r="AC9" s="476"/>
      <c r="AD9" s="476"/>
      <c r="AE9" s="476"/>
      <c r="AF9" s="476"/>
      <c r="AG9" s="476"/>
      <c r="AH9" s="476"/>
      <c r="AI9" s="476"/>
      <c r="AJ9" s="476"/>
      <c r="AK9" s="476"/>
      <c r="AL9" s="546"/>
      <c r="AM9" s="463" t="s">
        <v>109</v>
      </c>
      <c r="AN9" s="363"/>
      <c r="AO9" s="363"/>
      <c r="AP9" s="363"/>
      <c r="AQ9" s="363"/>
      <c r="AR9" s="363"/>
      <c r="AS9" s="363"/>
      <c r="AT9" s="364"/>
      <c r="AU9" s="464" t="s">
        <v>90</v>
      </c>
      <c r="AV9" s="465"/>
      <c r="AW9" s="465"/>
      <c r="AX9" s="465"/>
      <c r="AY9" s="420" t="s">
        <v>110</v>
      </c>
      <c r="AZ9" s="421"/>
      <c r="BA9" s="421"/>
      <c r="BB9" s="421"/>
      <c r="BC9" s="421"/>
      <c r="BD9" s="421"/>
      <c r="BE9" s="421"/>
      <c r="BF9" s="421"/>
      <c r="BG9" s="421"/>
      <c r="BH9" s="421"/>
      <c r="BI9" s="421"/>
      <c r="BJ9" s="421"/>
      <c r="BK9" s="421"/>
      <c r="BL9" s="421"/>
      <c r="BM9" s="422"/>
      <c r="BN9" s="406">
        <v>10389</v>
      </c>
      <c r="BO9" s="407"/>
      <c r="BP9" s="407"/>
      <c r="BQ9" s="407"/>
      <c r="BR9" s="407"/>
      <c r="BS9" s="407"/>
      <c r="BT9" s="407"/>
      <c r="BU9" s="408"/>
      <c r="BV9" s="406">
        <v>29353</v>
      </c>
      <c r="BW9" s="407"/>
      <c r="BX9" s="407"/>
      <c r="BY9" s="407"/>
      <c r="BZ9" s="407"/>
      <c r="CA9" s="407"/>
      <c r="CB9" s="407"/>
      <c r="CC9" s="408"/>
      <c r="CD9" s="446" t="s">
        <v>111</v>
      </c>
      <c r="CE9" s="366"/>
      <c r="CF9" s="366"/>
      <c r="CG9" s="366"/>
      <c r="CH9" s="366"/>
      <c r="CI9" s="366"/>
      <c r="CJ9" s="366"/>
      <c r="CK9" s="366"/>
      <c r="CL9" s="366"/>
      <c r="CM9" s="366"/>
      <c r="CN9" s="366"/>
      <c r="CO9" s="366"/>
      <c r="CP9" s="366"/>
      <c r="CQ9" s="366"/>
      <c r="CR9" s="366"/>
      <c r="CS9" s="447"/>
      <c r="CT9" s="403">
        <v>13</v>
      </c>
      <c r="CU9" s="404"/>
      <c r="CV9" s="404"/>
      <c r="CW9" s="404"/>
      <c r="CX9" s="404"/>
      <c r="CY9" s="404"/>
      <c r="CZ9" s="404"/>
      <c r="DA9" s="405"/>
      <c r="DB9" s="403">
        <v>12.5</v>
      </c>
      <c r="DC9" s="404"/>
      <c r="DD9" s="404"/>
      <c r="DE9" s="404"/>
      <c r="DF9" s="404"/>
      <c r="DG9" s="404"/>
      <c r="DH9" s="404"/>
      <c r="DI9" s="405"/>
    </row>
    <row r="10" spans="1:119" ht="18.75" customHeight="1" thickBot="1" x14ac:dyDescent="0.25">
      <c r="A10" s="175"/>
      <c r="B10" s="538"/>
      <c r="C10" s="539"/>
      <c r="D10" s="539"/>
      <c r="E10" s="539"/>
      <c r="F10" s="539"/>
      <c r="G10" s="539"/>
      <c r="H10" s="539"/>
      <c r="I10" s="539"/>
      <c r="J10" s="539"/>
      <c r="K10" s="457"/>
      <c r="L10" s="362" t="s">
        <v>112</v>
      </c>
      <c r="M10" s="363"/>
      <c r="N10" s="363"/>
      <c r="O10" s="363"/>
      <c r="P10" s="363"/>
      <c r="Q10" s="364"/>
      <c r="R10" s="359">
        <v>8022</v>
      </c>
      <c r="S10" s="360"/>
      <c r="T10" s="360"/>
      <c r="U10" s="360"/>
      <c r="V10" s="419"/>
      <c r="W10" s="547"/>
      <c r="X10" s="357"/>
      <c r="Y10" s="357"/>
      <c r="Z10" s="357"/>
      <c r="AA10" s="357"/>
      <c r="AB10" s="357"/>
      <c r="AC10" s="357"/>
      <c r="AD10" s="357"/>
      <c r="AE10" s="357"/>
      <c r="AF10" s="357"/>
      <c r="AG10" s="357"/>
      <c r="AH10" s="357"/>
      <c r="AI10" s="357"/>
      <c r="AJ10" s="357"/>
      <c r="AK10" s="357"/>
      <c r="AL10" s="548"/>
      <c r="AM10" s="463" t="s">
        <v>113</v>
      </c>
      <c r="AN10" s="363"/>
      <c r="AO10" s="363"/>
      <c r="AP10" s="363"/>
      <c r="AQ10" s="363"/>
      <c r="AR10" s="363"/>
      <c r="AS10" s="363"/>
      <c r="AT10" s="364"/>
      <c r="AU10" s="464" t="s">
        <v>114</v>
      </c>
      <c r="AV10" s="465"/>
      <c r="AW10" s="465"/>
      <c r="AX10" s="465"/>
      <c r="AY10" s="420" t="s">
        <v>115</v>
      </c>
      <c r="AZ10" s="421"/>
      <c r="BA10" s="421"/>
      <c r="BB10" s="421"/>
      <c r="BC10" s="421"/>
      <c r="BD10" s="421"/>
      <c r="BE10" s="421"/>
      <c r="BF10" s="421"/>
      <c r="BG10" s="421"/>
      <c r="BH10" s="421"/>
      <c r="BI10" s="421"/>
      <c r="BJ10" s="421"/>
      <c r="BK10" s="421"/>
      <c r="BL10" s="421"/>
      <c r="BM10" s="422"/>
      <c r="BN10" s="406">
        <v>131841</v>
      </c>
      <c r="BO10" s="407"/>
      <c r="BP10" s="407"/>
      <c r="BQ10" s="407"/>
      <c r="BR10" s="407"/>
      <c r="BS10" s="407"/>
      <c r="BT10" s="407"/>
      <c r="BU10" s="408"/>
      <c r="BV10" s="406">
        <v>295705</v>
      </c>
      <c r="BW10" s="407"/>
      <c r="BX10" s="407"/>
      <c r="BY10" s="407"/>
      <c r="BZ10" s="407"/>
      <c r="CA10" s="407"/>
      <c r="CB10" s="407"/>
      <c r="CC10" s="408"/>
      <c r="CD10" s="178" t="s">
        <v>116</v>
      </c>
      <c r="CE10" s="179"/>
      <c r="CF10" s="179"/>
      <c r="CG10" s="179"/>
      <c r="CH10" s="179"/>
      <c r="CI10" s="179"/>
      <c r="CJ10" s="179"/>
      <c r="CK10" s="179"/>
      <c r="CL10" s="179"/>
      <c r="CM10" s="179"/>
      <c r="CN10" s="179"/>
      <c r="CO10" s="179"/>
      <c r="CP10" s="179"/>
      <c r="CQ10" s="179"/>
      <c r="CR10" s="179"/>
      <c r="CS10" s="180"/>
      <c r="CT10" s="181"/>
      <c r="CU10" s="182"/>
      <c r="CV10" s="182"/>
      <c r="CW10" s="182"/>
      <c r="CX10" s="182"/>
      <c r="CY10" s="182"/>
      <c r="CZ10" s="182"/>
      <c r="DA10" s="183"/>
      <c r="DB10" s="181"/>
      <c r="DC10" s="182"/>
      <c r="DD10" s="182"/>
      <c r="DE10" s="182"/>
      <c r="DF10" s="182"/>
      <c r="DG10" s="182"/>
      <c r="DH10" s="182"/>
      <c r="DI10" s="183"/>
    </row>
    <row r="11" spans="1:119" ht="18.75" customHeight="1" thickBot="1" x14ac:dyDescent="0.25">
      <c r="A11" s="175"/>
      <c r="B11" s="538"/>
      <c r="C11" s="539"/>
      <c r="D11" s="539"/>
      <c r="E11" s="539"/>
      <c r="F11" s="539"/>
      <c r="G11" s="539"/>
      <c r="H11" s="539"/>
      <c r="I11" s="539"/>
      <c r="J11" s="539"/>
      <c r="K11" s="457"/>
      <c r="L11" s="367" t="s">
        <v>117</v>
      </c>
      <c r="M11" s="368"/>
      <c r="N11" s="368"/>
      <c r="O11" s="368"/>
      <c r="P11" s="368"/>
      <c r="Q11" s="369"/>
      <c r="R11" s="535" t="s">
        <v>118</v>
      </c>
      <c r="S11" s="536"/>
      <c r="T11" s="536"/>
      <c r="U11" s="536"/>
      <c r="V11" s="537"/>
      <c r="W11" s="547"/>
      <c r="X11" s="357"/>
      <c r="Y11" s="357"/>
      <c r="Z11" s="357"/>
      <c r="AA11" s="357"/>
      <c r="AB11" s="357"/>
      <c r="AC11" s="357"/>
      <c r="AD11" s="357"/>
      <c r="AE11" s="357"/>
      <c r="AF11" s="357"/>
      <c r="AG11" s="357"/>
      <c r="AH11" s="357"/>
      <c r="AI11" s="357"/>
      <c r="AJ11" s="357"/>
      <c r="AK11" s="357"/>
      <c r="AL11" s="548"/>
      <c r="AM11" s="463" t="s">
        <v>119</v>
      </c>
      <c r="AN11" s="363"/>
      <c r="AO11" s="363"/>
      <c r="AP11" s="363"/>
      <c r="AQ11" s="363"/>
      <c r="AR11" s="363"/>
      <c r="AS11" s="363"/>
      <c r="AT11" s="364"/>
      <c r="AU11" s="464" t="s">
        <v>90</v>
      </c>
      <c r="AV11" s="465"/>
      <c r="AW11" s="465"/>
      <c r="AX11" s="465"/>
      <c r="AY11" s="420" t="s">
        <v>120</v>
      </c>
      <c r="AZ11" s="421"/>
      <c r="BA11" s="421"/>
      <c r="BB11" s="421"/>
      <c r="BC11" s="421"/>
      <c r="BD11" s="421"/>
      <c r="BE11" s="421"/>
      <c r="BF11" s="421"/>
      <c r="BG11" s="421"/>
      <c r="BH11" s="421"/>
      <c r="BI11" s="421"/>
      <c r="BJ11" s="421"/>
      <c r="BK11" s="421"/>
      <c r="BL11" s="421"/>
      <c r="BM11" s="422"/>
      <c r="BN11" s="406">
        <v>0</v>
      </c>
      <c r="BO11" s="407"/>
      <c r="BP11" s="407"/>
      <c r="BQ11" s="407"/>
      <c r="BR11" s="407"/>
      <c r="BS11" s="407"/>
      <c r="BT11" s="407"/>
      <c r="BU11" s="408"/>
      <c r="BV11" s="406">
        <v>0</v>
      </c>
      <c r="BW11" s="407"/>
      <c r="BX11" s="407"/>
      <c r="BY11" s="407"/>
      <c r="BZ11" s="407"/>
      <c r="CA11" s="407"/>
      <c r="CB11" s="407"/>
      <c r="CC11" s="408"/>
      <c r="CD11" s="446" t="s">
        <v>121</v>
      </c>
      <c r="CE11" s="366"/>
      <c r="CF11" s="366"/>
      <c r="CG11" s="366"/>
      <c r="CH11" s="366"/>
      <c r="CI11" s="366"/>
      <c r="CJ11" s="366"/>
      <c r="CK11" s="366"/>
      <c r="CL11" s="366"/>
      <c r="CM11" s="366"/>
      <c r="CN11" s="366"/>
      <c r="CO11" s="366"/>
      <c r="CP11" s="366"/>
      <c r="CQ11" s="366"/>
      <c r="CR11" s="366"/>
      <c r="CS11" s="447"/>
      <c r="CT11" s="509" t="s">
        <v>122</v>
      </c>
      <c r="CU11" s="510"/>
      <c r="CV11" s="510"/>
      <c r="CW11" s="510"/>
      <c r="CX11" s="510"/>
      <c r="CY11" s="510"/>
      <c r="CZ11" s="510"/>
      <c r="DA11" s="511"/>
      <c r="DB11" s="509" t="s">
        <v>122</v>
      </c>
      <c r="DC11" s="510"/>
      <c r="DD11" s="510"/>
      <c r="DE11" s="510"/>
      <c r="DF11" s="510"/>
      <c r="DG11" s="510"/>
      <c r="DH11" s="510"/>
      <c r="DI11" s="511"/>
    </row>
    <row r="12" spans="1:119" ht="18.75" customHeight="1" x14ac:dyDescent="0.2">
      <c r="A12" s="175"/>
      <c r="B12" s="512" t="s">
        <v>123</v>
      </c>
      <c r="C12" s="513"/>
      <c r="D12" s="513"/>
      <c r="E12" s="513"/>
      <c r="F12" s="513"/>
      <c r="G12" s="513"/>
      <c r="H12" s="513"/>
      <c r="I12" s="513"/>
      <c r="J12" s="513"/>
      <c r="K12" s="514"/>
      <c r="L12" s="521" t="s">
        <v>124</v>
      </c>
      <c r="M12" s="522"/>
      <c r="N12" s="522"/>
      <c r="O12" s="522"/>
      <c r="P12" s="522"/>
      <c r="Q12" s="523"/>
      <c r="R12" s="524">
        <v>6849</v>
      </c>
      <c r="S12" s="525"/>
      <c r="T12" s="525"/>
      <c r="U12" s="525"/>
      <c r="V12" s="526"/>
      <c r="W12" s="527" t="s">
        <v>1</v>
      </c>
      <c r="X12" s="465"/>
      <c r="Y12" s="465"/>
      <c r="Z12" s="465"/>
      <c r="AA12" s="465"/>
      <c r="AB12" s="528"/>
      <c r="AC12" s="529" t="s">
        <v>125</v>
      </c>
      <c r="AD12" s="530"/>
      <c r="AE12" s="530"/>
      <c r="AF12" s="530"/>
      <c r="AG12" s="531"/>
      <c r="AH12" s="529" t="s">
        <v>126</v>
      </c>
      <c r="AI12" s="530"/>
      <c r="AJ12" s="530"/>
      <c r="AK12" s="530"/>
      <c r="AL12" s="532"/>
      <c r="AM12" s="463" t="s">
        <v>127</v>
      </c>
      <c r="AN12" s="363"/>
      <c r="AO12" s="363"/>
      <c r="AP12" s="363"/>
      <c r="AQ12" s="363"/>
      <c r="AR12" s="363"/>
      <c r="AS12" s="363"/>
      <c r="AT12" s="364"/>
      <c r="AU12" s="464" t="s">
        <v>90</v>
      </c>
      <c r="AV12" s="465"/>
      <c r="AW12" s="465"/>
      <c r="AX12" s="465"/>
      <c r="AY12" s="420" t="s">
        <v>128</v>
      </c>
      <c r="AZ12" s="421"/>
      <c r="BA12" s="421"/>
      <c r="BB12" s="421"/>
      <c r="BC12" s="421"/>
      <c r="BD12" s="421"/>
      <c r="BE12" s="421"/>
      <c r="BF12" s="421"/>
      <c r="BG12" s="421"/>
      <c r="BH12" s="421"/>
      <c r="BI12" s="421"/>
      <c r="BJ12" s="421"/>
      <c r="BK12" s="421"/>
      <c r="BL12" s="421"/>
      <c r="BM12" s="422"/>
      <c r="BN12" s="406">
        <v>136045</v>
      </c>
      <c r="BO12" s="407"/>
      <c r="BP12" s="407"/>
      <c r="BQ12" s="407"/>
      <c r="BR12" s="407"/>
      <c r="BS12" s="407"/>
      <c r="BT12" s="407"/>
      <c r="BU12" s="408"/>
      <c r="BV12" s="406">
        <v>0</v>
      </c>
      <c r="BW12" s="407"/>
      <c r="BX12" s="407"/>
      <c r="BY12" s="407"/>
      <c r="BZ12" s="407"/>
      <c r="CA12" s="407"/>
      <c r="CB12" s="407"/>
      <c r="CC12" s="408"/>
      <c r="CD12" s="446" t="s">
        <v>129</v>
      </c>
      <c r="CE12" s="366"/>
      <c r="CF12" s="366"/>
      <c r="CG12" s="366"/>
      <c r="CH12" s="366"/>
      <c r="CI12" s="366"/>
      <c r="CJ12" s="366"/>
      <c r="CK12" s="366"/>
      <c r="CL12" s="366"/>
      <c r="CM12" s="366"/>
      <c r="CN12" s="366"/>
      <c r="CO12" s="366"/>
      <c r="CP12" s="366"/>
      <c r="CQ12" s="366"/>
      <c r="CR12" s="366"/>
      <c r="CS12" s="447"/>
      <c r="CT12" s="509" t="s">
        <v>122</v>
      </c>
      <c r="CU12" s="510"/>
      <c r="CV12" s="510"/>
      <c r="CW12" s="510"/>
      <c r="CX12" s="510"/>
      <c r="CY12" s="510"/>
      <c r="CZ12" s="510"/>
      <c r="DA12" s="511"/>
      <c r="DB12" s="509" t="s">
        <v>122</v>
      </c>
      <c r="DC12" s="510"/>
      <c r="DD12" s="510"/>
      <c r="DE12" s="510"/>
      <c r="DF12" s="510"/>
      <c r="DG12" s="510"/>
      <c r="DH12" s="510"/>
      <c r="DI12" s="511"/>
    </row>
    <row r="13" spans="1:119" ht="18.75" customHeight="1" x14ac:dyDescent="0.2">
      <c r="A13" s="175"/>
      <c r="B13" s="515"/>
      <c r="C13" s="516"/>
      <c r="D13" s="516"/>
      <c r="E13" s="516"/>
      <c r="F13" s="516"/>
      <c r="G13" s="516"/>
      <c r="H13" s="516"/>
      <c r="I13" s="516"/>
      <c r="J13" s="516"/>
      <c r="K13" s="517"/>
      <c r="L13" s="184"/>
      <c r="M13" s="490" t="s">
        <v>130</v>
      </c>
      <c r="N13" s="491"/>
      <c r="O13" s="491"/>
      <c r="P13" s="491"/>
      <c r="Q13" s="492"/>
      <c r="R13" s="493">
        <v>6728</v>
      </c>
      <c r="S13" s="494"/>
      <c r="T13" s="494"/>
      <c r="U13" s="494"/>
      <c r="V13" s="495"/>
      <c r="W13" s="496" t="s">
        <v>131</v>
      </c>
      <c r="X13" s="392"/>
      <c r="Y13" s="392"/>
      <c r="Z13" s="392"/>
      <c r="AA13" s="392"/>
      <c r="AB13" s="393"/>
      <c r="AC13" s="359">
        <v>510</v>
      </c>
      <c r="AD13" s="360"/>
      <c r="AE13" s="360"/>
      <c r="AF13" s="360"/>
      <c r="AG13" s="361"/>
      <c r="AH13" s="359">
        <v>627</v>
      </c>
      <c r="AI13" s="360"/>
      <c r="AJ13" s="360"/>
      <c r="AK13" s="360"/>
      <c r="AL13" s="419"/>
      <c r="AM13" s="463" t="s">
        <v>132</v>
      </c>
      <c r="AN13" s="363"/>
      <c r="AO13" s="363"/>
      <c r="AP13" s="363"/>
      <c r="AQ13" s="363"/>
      <c r="AR13" s="363"/>
      <c r="AS13" s="363"/>
      <c r="AT13" s="364"/>
      <c r="AU13" s="464" t="s">
        <v>114</v>
      </c>
      <c r="AV13" s="465"/>
      <c r="AW13" s="465"/>
      <c r="AX13" s="465"/>
      <c r="AY13" s="420" t="s">
        <v>133</v>
      </c>
      <c r="AZ13" s="421"/>
      <c r="BA13" s="421"/>
      <c r="BB13" s="421"/>
      <c r="BC13" s="421"/>
      <c r="BD13" s="421"/>
      <c r="BE13" s="421"/>
      <c r="BF13" s="421"/>
      <c r="BG13" s="421"/>
      <c r="BH13" s="421"/>
      <c r="BI13" s="421"/>
      <c r="BJ13" s="421"/>
      <c r="BK13" s="421"/>
      <c r="BL13" s="421"/>
      <c r="BM13" s="422"/>
      <c r="BN13" s="406">
        <v>6185</v>
      </c>
      <c r="BO13" s="407"/>
      <c r="BP13" s="407"/>
      <c r="BQ13" s="407"/>
      <c r="BR13" s="407"/>
      <c r="BS13" s="407"/>
      <c r="BT13" s="407"/>
      <c r="BU13" s="408"/>
      <c r="BV13" s="406">
        <v>325058</v>
      </c>
      <c r="BW13" s="407"/>
      <c r="BX13" s="407"/>
      <c r="BY13" s="407"/>
      <c r="BZ13" s="407"/>
      <c r="CA13" s="407"/>
      <c r="CB13" s="407"/>
      <c r="CC13" s="408"/>
      <c r="CD13" s="446" t="s">
        <v>134</v>
      </c>
      <c r="CE13" s="366"/>
      <c r="CF13" s="366"/>
      <c r="CG13" s="366"/>
      <c r="CH13" s="366"/>
      <c r="CI13" s="366"/>
      <c r="CJ13" s="366"/>
      <c r="CK13" s="366"/>
      <c r="CL13" s="366"/>
      <c r="CM13" s="366"/>
      <c r="CN13" s="366"/>
      <c r="CO13" s="366"/>
      <c r="CP13" s="366"/>
      <c r="CQ13" s="366"/>
      <c r="CR13" s="366"/>
      <c r="CS13" s="447"/>
      <c r="CT13" s="403">
        <v>8.9</v>
      </c>
      <c r="CU13" s="404"/>
      <c r="CV13" s="404"/>
      <c r="CW13" s="404"/>
      <c r="CX13" s="404"/>
      <c r="CY13" s="404"/>
      <c r="CZ13" s="404"/>
      <c r="DA13" s="405"/>
      <c r="DB13" s="403">
        <v>8.6</v>
      </c>
      <c r="DC13" s="404"/>
      <c r="DD13" s="404"/>
      <c r="DE13" s="404"/>
      <c r="DF13" s="404"/>
      <c r="DG13" s="404"/>
      <c r="DH13" s="404"/>
      <c r="DI13" s="405"/>
    </row>
    <row r="14" spans="1:119" ht="18.75" customHeight="1" thickBot="1" x14ac:dyDescent="0.25">
      <c r="A14" s="175"/>
      <c r="B14" s="515"/>
      <c r="C14" s="516"/>
      <c r="D14" s="516"/>
      <c r="E14" s="516"/>
      <c r="F14" s="516"/>
      <c r="G14" s="516"/>
      <c r="H14" s="516"/>
      <c r="I14" s="516"/>
      <c r="J14" s="516"/>
      <c r="K14" s="517"/>
      <c r="L14" s="480" t="s">
        <v>135</v>
      </c>
      <c r="M14" s="533"/>
      <c r="N14" s="533"/>
      <c r="O14" s="533"/>
      <c r="P14" s="533"/>
      <c r="Q14" s="534"/>
      <c r="R14" s="493">
        <v>6990</v>
      </c>
      <c r="S14" s="494"/>
      <c r="T14" s="494"/>
      <c r="U14" s="494"/>
      <c r="V14" s="495"/>
      <c r="W14" s="497"/>
      <c r="X14" s="395"/>
      <c r="Y14" s="395"/>
      <c r="Z14" s="395"/>
      <c r="AA14" s="395"/>
      <c r="AB14" s="396"/>
      <c r="AC14" s="486">
        <v>14.8</v>
      </c>
      <c r="AD14" s="487"/>
      <c r="AE14" s="487"/>
      <c r="AF14" s="487"/>
      <c r="AG14" s="488"/>
      <c r="AH14" s="486">
        <v>16.2</v>
      </c>
      <c r="AI14" s="487"/>
      <c r="AJ14" s="487"/>
      <c r="AK14" s="487"/>
      <c r="AL14" s="489"/>
      <c r="AM14" s="463"/>
      <c r="AN14" s="363"/>
      <c r="AO14" s="363"/>
      <c r="AP14" s="363"/>
      <c r="AQ14" s="363"/>
      <c r="AR14" s="363"/>
      <c r="AS14" s="363"/>
      <c r="AT14" s="364"/>
      <c r="AU14" s="464"/>
      <c r="AV14" s="465"/>
      <c r="AW14" s="465"/>
      <c r="AX14" s="465"/>
      <c r="AY14" s="420"/>
      <c r="AZ14" s="421"/>
      <c r="BA14" s="421"/>
      <c r="BB14" s="421"/>
      <c r="BC14" s="421"/>
      <c r="BD14" s="421"/>
      <c r="BE14" s="421"/>
      <c r="BF14" s="421"/>
      <c r="BG14" s="421"/>
      <c r="BH14" s="421"/>
      <c r="BI14" s="421"/>
      <c r="BJ14" s="421"/>
      <c r="BK14" s="421"/>
      <c r="BL14" s="421"/>
      <c r="BM14" s="422"/>
      <c r="BN14" s="406"/>
      <c r="BO14" s="407"/>
      <c r="BP14" s="407"/>
      <c r="BQ14" s="407"/>
      <c r="BR14" s="407"/>
      <c r="BS14" s="407"/>
      <c r="BT14" s="407"/>
      <c r="BU14" s="408"/>
      <c r="BV14" s="406"/>
      <c r="BW14" s="407"/>
      <c r="BX14" s="407"/>
      <c r="BY14" s="407"/>
      <c r="BZ14" s="407"/>
      <c r="CA14" s="407"/>
      <c r="CB14" s="407"/>
      <c r="CC14" s="408"/>
      <c r="CD14" s="443" t="s">
        <v>136</v>
      </c>
      <c r="CE14" s="444"/>
      <c r="CF14" s="444"/>
      <c r="CG14" s="444"/>
      <c r="CH14" s="444"/>
      <c r="CI14" s="444"/>
      <c r="CJ14" s="444"/>
      <c r="CK14" s="444"/>
      <c r="CL14" s="444"/>
      <c r="CM14" s="444"/>
      <c r="CN14" s="444"/>
      <c r="CO14" s="444"/>
      <c r="CP14" s="444"/>
      <c r="CQ14" s="444"/>
      <c r="CR14" s="444"/>
      <c r="CS14" s="445"/>
      <c r="CT14" s="503">
        <v>11.6</v>
      </c>
      <c r="CU14" s="504"/>
      <c r="CV14" s="504"/>
      <c r="CW14" s="504"/>
      <c r="CX14" s="504"/>
      <c r="CY14" s="504"/>
      <c r="CZ14" s="504"/>
      <c r="DA14" s="505"/>
      <c r="DB14" s="503">
        <v>10.1</v>
      </c>
      <c r="DC14" s="504"/>
      <c r="DD14" s="504"/>
      <c r="DE14" s="504"/>
      <c r="DF14" s="504"/>
      <c r="DG14" s="504"/>
      <c r="DH14" s="504"/>
      <c r="DI14" s="505"/>
    </row>
    <row r="15" spans="1:119" ht="18.75" customHeight="1" x14ac:dyDescent="0.2">
      <c r="A15" s="175"/>
      <c r="B15" s="515"/>
      <c r="C15" s="516"/>
      <c r="D15" s="516"/>
      <c r="E15" s="516"/>
      <c r="F15" s="516"/>
      <c r="G15" s="516"/>
      <c r="H15" s="516"/>
      <c r="I15" s="516"/>
      <c r="J15" s="516"/>
      <c r="K15" s="517"/>
      <c r="L15" s="184"/>
      <c r="M15" s="490" t="s">
        <v>130</v>
      </c>
      <c r="N15" s="491"/>
      <c r="O15" s="491"/>
      <c r="P15" s="491"/>
      <c r="Q15" s="492"/>
      <c r="R15" s="493">
        <v>6883</v>
      </c>
      <c r="S15" s="494"/>
      <c r="T15" s="494"/>
      <c r="U15" s="494"/>
      <c r="V15" s="495"/>
      <c r="W15" s="496" t="s">
        <v>137</v>
      </c>
      <c r="X15" s="392"/>
      <c r="Y15" s="392"/>
      <c r="Z15" s="392"/>
      <c r="AA15" s="392"/>
      <c r="AB15" s="393"/>
      <c r="AC15" s="359">
        <v>505</v>
      </c>
      <c r="AD15" s="360"/>
      <c r="AE15" s="360"/>
      <c r="AF15" s="360"/>
      <c r="AG15" s="361"/>
      <c r="AH15" s="359">
        <v>599</v>
      </c>
      <c r="AI15" s="360"/>
      <c r="AJ15" s="360"/>
      <c r="AK15" s="360"/>
      <c r="AL15" s="419"/>
      <c r="AM15" s="463"/>
      <c r="AN15" s="363"/>
      <c r="AO15" s="363"/>
      <c r="AP15" s="363"/>
      <c r="AQ15" s="363"/>
      <c r="AR15" s="363"/>
      <c r="AS15" s="363"/>
      <c r="AT15" s="364"/>
      <c r="AU15" s="464"/>
      <c r="AV15" s="465"/>
      <c r="AW15" s="465"/>
      <c r="AX15" s="465"/>
      <c r="AY15" s="432" t="s">
        <v>138</v>
      </c>
      <c r="AZ15" s="433"/>
      <c r="BA15" s="433"/>
      <c r="BB15" s="433"/>
      <c r="BC15" s="433"/>
      <c r="BD15" s="433"/>
      <c r="BE15" s="433"/>
      <c r="BF15" s="433"/>
      <c r="BG15" s="433"/>
      <c r="BH15" s="433"/>
      <c r="BI15" s="433"/>
      <c r="BJ15" s="433"/>
      <c r="BK15" s="433"/>
      <c r="BL15" s="433"/>
      <c r="BM15" s="434"/>
      <c r="BN15" s="435">
        <v>780291</v>
      </c>
      <c r="BO15" s="436"/>
      <c r="BP15" s="436"/>
      <c r="BQ15" s="436"/>
      <c r="BR15" s="436"/>
      <c r="BS15" s="436"/>
      <c r="BT15" s="436"/>
      <c r="BU15" s="437"/>
      <c r="BV15" s="435">
        <v>766133</v>
      </c>
      <c r="BW15" s="436"/>
      <c r="BX15" s="436"/>
      <c r="BY15" s="436"/>
      <c r="BZ15" s="436"/>
      <c r="CA15" s="436"/>
      <c r="CB15" s="436"/>
      <c r="CC15" s="437"/>
      <c r="CD15" s="506" t="s">
        <v>139</v>
      </c>
      <c r="CE15" s="507"/>
      <c r="CF15" s="507"/>
      <c r="CG15" s="507"/>
      <c r="CH15" s="507"/>
      <c r="CI15" s="507"/>
      <c r="CJ15" s="507"/>
      <c r="CK15" s="507"/>
      <c r="CL15" s="507"/>
      <c r="CM15" s="507"/>
      <c r="CN15" s="507"/>
      <c r="CO15" s="507"/>
      <c r="CP15" s="507"/>
      <c r="CQ15" s="507"/>
      <c r="CR15" s="507"/>
      <c r="CS15" s="508"/>
      <c r="CT15" s="185"/>
      <c r="CU15" s="186"/>
      <c r="CV15" s="186"/>
      <c r="CW15" s="186"/>
      <c r="CX15" s="186"/>
      <c r="CY15" s="186"/>
      <c r="CZ15" s="186"/>
      <c r="DA15" s="187"/>
      <c r="DB15" s="185"/>
      <c r="DC15" s="186"/>
      <c r="DD15" s="186"/>
      <c r="DE15" s="186"/>
      <c r="DF15" s="186"/>
      <c r="DG15" s="186"/>
      <c r="DH15" s="186"/>
      <c r="DI15" s="187"/>
    </row>
    <row r="16" spans="1:119" ht="18.75" customHeight="1" x14ac:dyDescent="0.2">
      <c r="A16" s="175"/>
      <c r="B16" s="515"/>
      <c r="C16" s="516"/>
      <c r="D16" s="516"/>
      <c r="E16" s="516"/>
      <c r="F16" s="516"/>
      <c r="G16" s="516"/>
      <c r="H16" s="516"/>
      <c r="I16" s="516"/>
      <c r="J16" s="516"/>
      <c r="K16" s="517"/>
      <c r="L16" s="480" t="s">
        <v>140</v>
      </c>
      <c r="M16" s="481"/>
      <c r="N16" s="481"/>
      <c r="O16" s="481"/>
      <c r="P16" s="481"/>
      <c r="Q16" s="482"/>
      <c r="R16" s="483" t="s">
        <v>141</v>
      </c>
      <c r="S16" s="484"/>
      <c r="T16" s="484"/>
      <c r="U16" s="484"/>
      <c r="V16" s="485"/>
      <c r="W16" s="497"/>
      <c r="X16" s="395"/>
      <c r="Y16" s="395"/>
      <c r="Z16" s="395"/>
      <c r="AA16" s="395"/>
      <c r="AB16" s="396"/>
      <c r="AC16" s="486">
        <v>14.7</v>
      </c>
      <c r="AD16" s="487"/>
      <c r="AE16" s="487"/>
      <c r="AF16" s="487"/>
      <c r="AG16" s="488"/>
      <c r="AH16" s="486">
        <v>15.4</v>
      </c>
      <c r="AI16" s="487"/>
      <c r="AJ16" s="487"/>
      <c r="AK16" s="487"/>
      <c r="AL16" s="489"/>
      <c r="AM16" s="463"/>
      <c r="AN16" s="363"/>
      <c r="AO16" s="363"/>
      <c r="AP16" s="363"/>
      <c r="AQ16" s="363"/>
      <c r="AR16" s="363"/>
      <c r="AS16" s="363"/>
      <c r="AT16" s="364"/>
      <c r="AU16" s="464"/>
      <c r="AV16" s="465"/>
      <c r="AW16" s="465"/>
      <c r="AX16" s="465"/>
      <c r="AY16" s="420" t="s">
        <v>142</v>
      </c>
      <c r="AZ16" s="421"/>
      <c r="BA16" s="421"/>
      <c r="BB16" s="421"/>
      <c r="BC16" s="421"/>
      <c r="BD16" s="421"/>
      <c r="BE16" s="421"/>
      <c r="BF16" s="421"/>
      <c r="BG16" s="421"/>
      <c r="BH16" s="421"/>
      <c r="BI16" s="421"/>
      <c r="BJ16" s="421"/>
      <c r="BK16" s="421"/>
      <c r="BL16" s="421"/>
      <c r="BM16" s="422"/>
      <c r="BN16" s="406">
        <v>2855077</v>
      </c>
      <c r="BO16" s="407"/>
      <c r="BP16" s="407"/>
      <c r="BQ16" s="407"/>
      <c r="BR16" s="407"/>
      <c r="BS16" s="407"/>
      <c r="BT16" s="407"/>
      <c r="BU16" s="408"/>
      <c r="BV16" s="406">
        <v>2828464</v>
      </c>
      <c r="BW16" s="407"/>
      <c r="BX16" s="407"/>
      <c r="BY16" s="407"/>
      <c r="BZ16" s="407"/>
      <c r="CA16" s="407"/>
      <c r="CB16" s="407"/>
      <c r="CC16" s="408"/>
      <c r="CD16" s="188"/>
      <c r="CE16" s="438"/>
      <c r="CF16" s="438"/>
      <c r="CG16" s="438"/>
      <c r="CH16" s="438"/>
      <c r="CI16" s="438"/>
      <c r="CJ16" s="438"/>
      <c r="CK16" s="438"/>
      <c r="CL16" s="438"/>
      <c r="CM16" s="438"/>
      <c r="CN16" s="438"/>
      <c r="CO16" s="438"/>
      <c r="CP16" s="438"/>
      <c r="CQ16" s="438"/>
      <c r="CR16" s="438"/>
      <c r="CS16" s="439"/>
      <c r="CT16" s="403"/>
      <c r="CU16" s="404"/>
      <c r="CV16" s="404"/>
      <c r="CW16" s="404"/>
      <c r="CX16" s="404"/>
      <c r="CY16" s="404"/>
      <c r="CZ16" s="404"/>
      <c r="DA16" s="405"/>
      <c r="DB16" s="403"/>
      <c r="DC16" s="404"/>
      <c r="DD16" s="404"/>
      <c r="DE16" s="404"/>
      <c r="DF16" s="404"/>
      <c r="DG16" s="404"/>
      <c r="DH16" s="404"/>
      <c r="DI16" s="405"/>
    </row>
    <row r="17" spans="1:113" ht="18.75" customHeight="1" thickBot="1" x14ac:dyDescent="0.25">
      <c r="A17" s="175"/>
      <c r="B17" s="518"/>
      <c r="C17" s="519"/>
      <c r="D17" s="519"/>
      <c r="E17" s="519"/>
      <c r="F17" s="519"/>
      <c r="G17" s="519"/>
      <c r="H17" s="519"/>
      <c r="I17" s="519"/>
      <c r="J17" s="519"/>
      <c r="K17" s="520"/>
      <c r="L17" s="189"/>
      <c r="M17" s="499" t="s">
        <v>143</v>
      </c>
      <c r="N17" s="500"/>
      <c r="O17" s="500"/>
      <c r="P17" s="500"/>
      <c r="Q17" s="501"/>
      <c r="R17" s="483" t="s">
        <v>144</v>
      </c>
      <c r="S17" s="484"/>
      <c r="T17" s="484"/>
      <c r="U17" s="484"/>
      <c r="V17" s="485"/>
      <c r="W17" s="496" t="s">
        <v>145</v>
      </c>
      <c r="X17" s="392"/>
      <c r="Y17" s="392"/>
      <c r="Z17" s="392"/>
      <c r="AA17" s="392"/>
      <c r="AB17" s="393"/>
      <c r="AC17" s="359">
        <v>2420</v>
      </c>
      <c r="AD17" s="360"/>
      <c r="AE17" s="360"/>
      <c r="AF17" s="360"/>
      <c r="AG17" s="361"/>
      <c r="AH17" s="359">
        <v>2653</v>
      </c>
      <c r="AI17" s="360"/>
      <c r="AJ17" s="360"/>
      <c r="AK17" s="360"/>
      <c r="AL17" s="419"/>
      <c r="AM17" s="463"/>
      <c r="AN17" s="363"/>
      <c r="AO17" s="363"/>
      <c r="AP17" s="363"/>
      <c r="AQ17" s="363"/>
      <c r="AR17" s="363"/>
      <c r="AS17" s="363"/>
      <c r="AT17" s="364"/>
      <c r="AU17" s="464"/>
      <c r="AV17" s="465"/>
      <c r="AW17" s="465"/>
      <c r="AX17" s="465"/>
      <c r="AY17" s="420" t="s">
        <v>146</v>
      </c>
      <c r="AZ17" s="421"/>
      <c r="BA17" s="421"/>
      <c r="BB17" s="421"/>
      <c r="BC17" s="421"/>
      <c r="BD17" s="421"/>
      <c r="BE17" s="421"/>
      <c r="BF17" s="421"/>
      <c r="BG17" s="421"/>
      <c r="BH17" s="421"/>
      <c r="BI17" s="421"/>
      <c r="BJ17" s="421"/>
      <c r="BK17" s="421"/>
      <c r="BL17" s="421"/>
      <c r="BM17" s="422"/>
      <c r="BN17" s="406">
        <v>976103</v>
      </c>
      <c r="BO17" s="407"/>
      <c r="BP17" s="407"/>
      <c r="BQ17" s="407"/>
      <c r="BR17" s="407"/>
      <c r="BS17" s="407"/>
      <c r="BT17" s="407"/>
      <c r="BU17" s="408"/>
      <c r="BV17" s="406">
        <v>964671</v>
      </c>
      <c r="BW17" s="407"/>
      <c r="BX17" s="407"/>
      <c r="BY17" s="407"/>
      <c r="BZ17" s="407"/>
      <c r="CA17" s="407"/>
      <c r="CB17" s="407"/>
      <c r="CC17" s="408"/>
      <c r="CD17" s="188"/>
      <c r="CE17" s="438"/>
      <c r="CF17" s="438"/>
      <c r="CG17" s="438"/>
      <c r="CH17" s="438"/>
      <c r="CI17" s="438"/>
      <c r="CJ17" s="438"/>
      <c r="CK17" s="438"/>
      <c r="CL17" s="438"/>
      <c r="CM17" s="438"/>
      <c r="CN17" s="438"/>
      <c r="CO17" s="438"/>
      <c r="CP17" s="438"/>
      <c r="CQ17" s="438"/>
      <c r="CR17" s="438"/>
      <c r="CS17" s="439"/>
      <c r="CT17" s="403"/>
      <c r="CU17" s="404"/>
      <c r="CV17" s="404"/>
      <c r="CW17" s="404"/>
      <c r="CX17" s="404"/>
      <c r="CY17" s="404"/>
      <c r="CZ17" s="404"/>
      <c r="DA17" s="405"/>
      <c r="DB17" s="403"/>
      <c r="DC17" s="404"/>
      <c r="DD17" s="404"/>
      <c r="DE17" s="404"/>
      <c r="DF17" s="404"/>
      <c r="DG17" s="404"/>
      <c r="DH17" s="404"/>
      <c r="DI17" s="405"/>
    </row>
    <row r="18" spans="1:113" ht="18.75" customHeight="1" thickBot="1" x14ac:dyDescent="0.25">
      <c r="A18" s="175"/>
      <c r="B18" s="456" t="s">
        <v>147</v>
      </c>
      <c r="C18" s="457"/>
      <c r="D18" s="457"/>
      <c r="E18" s="458"/>
      <c r="F18" s="458"/>
      <c r="G18" s="458"/>
      <c r="H18" s="458"/>
      <c r="I18" s="458"/>
      <c r="J18" s="458"/>
      <c r="K18" s="458"/>
      <c r="L18" s="459">
        <v>45.17</v>
      </c>
      <c r="M18" s="459"/>
      <c r="N18" s="459"/>
      <c r="O18" s="459"/>
      <c r="P18" s="459"/>
      <c r="Q18" s="459"/>
      <c r="R18" s="460"/>
      <c r="S18" s="460"/>
      <c r="T18" s="460"/>
      <c r="U18" s="460"/>
      <c r="V18" s="461"/>
      <c r="W18" s="477"/>
      <c r="X18" s="478"/>
      <c r="Y18" s="478"/>
      <c r="Z18" s="478"/>
      <c r="AA18" s="478"/>
      <c r="AB18" s="502"/>
      <c r="AC18" s="376">
        <v>70.5</v>
      </c>
      <c r="AD18" s="377"/>
      <c r="AE18" s="377"/>
      <c r="AF18" s="377"/>
      <c r="AG18" s="462"/>
      <c r="AH18" s="376">
        <v>68.400000000000006</v>
      </c>
      <c r="AI18" s="377"/>
      <c r="AJ18" s="377"/>
      <c r="AK18" s="377"/>
      <c r="AL18" s="378"/>
      <c r="AM18" s="463"/>
      <c r="AN18" s="363"/>
      <c r="AO18" s="363"/>
      <c r="AP18" s="363"/>
      <c r="AQ18" s="363"/>
      <c r="AR18" s="363"/>
      <c r="AS18" s="363"/>
      <c r="AT18" s="364"/>
      <c r="AU18" s="464"/>
      <c r="AV18" s="465"/>
      <c r="AW18" s="465"/>
      <c r="AX18" s="465"/>
      <c r="AY18" s="420" t="s">
        <v>148</v>
      </c>
      <c r="AZ18" s="421"/>
      <c r="BA18" s="421"/>
      <c r="BB18" s="421"/>
      <c r="BC18" s="421"/>
      <c r="BD18" s="421"/>
      <c r="BE18" s="421"/>
      <c r="BF18" s="421"/>
      <c r="BG18" s="421"/>
      <c r="BH18" s="421"/>
      <c r="BI18" s="421"/>
      <c r="BJ18" s="421"/>
      <c r="BK18" s="421"/>
      <c r="BL18" s="421"/>
      <c r="BM18" s="422"/>
      <c r="BN18" s="406">
        <v>2768744</v>
      </c>
      <c r="BO18" s="407"/>
      <c r="BP18" s="407"/>
      <c r="BQ18" s="407"/>
      <c r="BR18" s="407"/>
      <c r="BS18" s="407"/>
      <c r="BT18" s="407"/>
      <c r="BU18" s="408"/>
      <c r="BV18" s="406">
        <v>2677322</v>
      </c>
      <c r="BW18" s="407"/>
      <c r="BX18" s="407"/>
      <c r="BY18" s="407"/>
      <c r="BZ18" s="407"/>
      <c r="CA18" s="407"/>
      <c r="CB18" s="407"/>
      <c r="CC18" s="408"/>
      <c r="CD18" s="188"/>
      <c r="CE18" s="438"/>
      <c r="CF18" s="438"/>
      <c r="CG18" s="438"/>
      <c r="CH18" s="438"/>
      <c r="CI18" s="438"/>
      <c r="CJ18" s="438"/>
      <c r="CK18" s="438"/>
      <c r="CL18" s="438"/>
      <c r="CM18" s="438"/>
      <c r="CN18" s="438"/>
      <c r="CO18" s="438"/>
      <c r="CP18" s="438"/>
      <c r="CQ18" s="438"/>
      <c r="CR18" s="438"/>
      <c r="CS18" s="439"/>
      <c r="CT18" s="403"/>
      <c r="CU18" s="404"/>
      <c r="CV18" s="404"/>
      <c r="CW18" s="404"/>
      <c r="CX18" s="404"/>
      <c r="CY18" s="404"/>
      <c r="CZ18" s="404"/>
      <c r="DA18" s="405"/>
      <c r="DB18" s="403"/>
      <c r="DC18" s="404"/>
      <c r="DD18" s="404"/>
      <c r="DE18" s="404"/>
      <c r="DF18" s="404"/>
      <c r="DG18" s="404"/>
      <c r="DH18" s="404"/>
      <c r="DI18" s="405"/>
    </row>
    <row r="19" spans="1:113" ht="18.75" customHeight="1" thickBot="1" x14ac:dyDescent="0.25">
      <c r="A19" s="175"/>
      <c r="B19" s="456" t="s">
        <v>149</v>
      </c>
      <c r="C19" s="457"/>
      <c r="D19" s="457"/>
      <c r="E19" s="458"/>
      <c r="F19" s="458"/>
      <c r="G19" s="458"/>
      <c r="H19" s="458"/>
      <c r="I19" s="458"/>
      <c r="J19" s="458"/>
      <c r="K19" s="458"/>
      <c r="L19" s="466">
        <v>155</v>
      </c>
      <c r="M19" s="466"/>
      <c r="N19" s="466"/>
      <c r="O19" s="466"/>
      <c r="P19" s="466"/>
      <c r="Q19" s="466"/>
      <c r="R19" s="467"/>
      <c r="S19" s="467"/>
      <c r="T19" s="467"/>
      <c r="U19" s="467"/>
      <c r="V19" s="468"/>
      <c r="W19" s="475"/>
      <c r="X19" s="476"/>
      <c r="Y19" s="476"/>
      <c r="Z19" s="476"/>
      <c r="AA19" s="476"/>
      <c r="AB19" s="476"/>
      <c r="AC19" s="479"/>
      <c r="AD19" s="479"/>
      <c r="AE19" s="479"/>
      <c r="AF19" s="479"/>
      <c r="AG19" s="479"/>
      <c r="AH19" s="479"/>
      <c r="AI19" s="479"/>
      <c r="AJ19" s="479"/>
      <c r="AK19" s="479"/>
      <c r="AL19" s="498"/>
      <c r="AM19" s="463"/>
      <c r="AN19" s="363"/>
      <c r="AO19" s="363"/>
      <c r="AP19" s="363"/>
      <c r="AQ19" s="363"/>
      <c r="AR19" s="363"/>
      <c r="AS19" s="363"/>
      <c r="AT19" s="364"/>
      <c r="AU19" s="464"/>
      <c r="AV19" s="465"/>
      <c r="AW19" s="465"/>
      <c r="AX19" s="465"/>
      <c r="AY19" s="420" t="s">
        <v>150</v>
      </c>
      <c r="AZ19" s="421"/>
      <c r="BA19" s="421"/>
      <c r="BB19" s="421"/>
      <c r="BC19" s="421"/>
      <c r="BD19" s="421"/>
      <c r="BE19" s="421"/>
      <c r="BF19" s="421"/>
      <c r="BG19" s="421"/>
      <c r="BH19" s="421"/>
      <c r="BI19" s="421"/>
      <c r="BJ19" s="421"/>
      <c r="BK19" s="421"/>
      <c r="BL19" s="421"/>
      <c r="BM19" s="422"/>
      <c r="BN19" s="406">
        <v>3994719</v>
      </c>
      <c r="BO19" s="407"/>
      <c r="BP19" s="407"/>
      <c r="BQ19" s="407"/>
      <c r="BR19" s="407"/>
      <c r="BS19" s="407"/>
      <c r="BT19" s="407"/>
      <c r="BU19" s="408"/>
      <c r="BV19" s="406">
        <v>3944084</v>
      </c>
      <c r="BW19" s="407"/>
      <c r="BX19" s="407"/>
      <c r="BY19" s="407"/>
      <c r="BZ19" s="407"/>
      <c r="CA19" s="407"/>
      <c r="CB19" s="407"/>
      <c r="CC19" s="408"/>
      <c r="CD19" s="188"/>
      <c r="CE19" s="438"/>
      <c r="CF19" s="438"/>
      <c r="CG19" s="438"/>
      <c r="CH19" s="438"/>
      <c r="CI19" s="438"/>
      <c r="CJ19" s="438"/>
      <c r="CK19" s="438"/>
      <c r="CL19" s="438"/>
      <c r="CM19" s="438"/>
      <c r="CN19" s="438"/>
      <c r="CO19" s="438"/>
      <c r="CP19" s="438"/>
      <c r="CQ19" s="438"/>
      <c r="CR19" s="438"/>
      <c r="CS19" s="439"/>
      <c r="CT19" s="403"/>
      <c r="CU19" s="404"/>
      <c r="CV19" s="404"/>
      <c r="CW19" s="404"/>
      <c r="CX19" s="404"/>
      <c r="CY19" s="404"/>
      <c r="CZ19" s="404"/>
      <c r="DA19" s="405"/>
      <c r="DB19" s="403"/>
      <c r="DC19" s="404"/>
      <c r="DD19" s="404"/>
      <c r="DE19" s="404"/>
      <c r="DF19" s="404"/>
      <c r="DG19" s="404"/>
      <c r="DH19" s="404"/>
      <c r="DI19" s="405"/>
    </row>
    <row r="20" spans="1:113" ht="18.75" customHeight="1" thickBot="1" x14ac:dyDescent="0.25">
      <c r="A20" s="175"/>
      <c r="B20" s="456" t="s">
        <v>151</v>
      </c>
      <c r="C20" s="457"/>
      <c r="D20" s="457"/>
      <c r="E20" s="458"/>
      <c r="F20" s="458"/>
      <c r="G20" s="458"/>
      <c r="H20" s="458"/>
      <c r="I20" s="458"/>
      <c r="J20" s="458"/>
      <c r="K20" s="458"/>
      <c r="L20" s="466">
        <v>3034</v>
      </c>
      <c r="M20" s="466"/>
      <c r="N20" s="466"/>
      <c r="O20" s="466"/>
      <c r="P20" s="466"/>
      <c r="Q20" s="466"/>
      <c r="R20" s="467"/>
      <c r="S20" s="467"/>
      <c r="T20" s="467"/>
      <c r="U20" s="467"/>
      <c r="V20" s="468"/>
      <c r="W20" s="477"/>
      <c r="X20" s="478"/>
      <c r="Y20" s="478"/>
      <c r="Z20" s="478"/>
      <c r="AA20" s="478"/>
      <c r="AB20" s="478"/>
      <c r="AC20" s="469"/>
      <c r="AD20" s="469"/>
      <c r="AE20" s="469"/>
      <c r="AF20" s="469"/>
      <c r="AG20" s="469"/>
      <c r="AH20" s="469"/>
      <c r="AI20" s="469"/>
      <c r="AJ20" s="469"/>
      <c r="AK20" s="469"/>
      <c r="AL20" s="470"/>
      <c r="AM20" s="471"/>
      <c r="AN20" s="368"/>
      <c r="AO20" s="368"/>
      <c r="AP20" s="368"/>
      <c r="AQ20" s="368"/>
      <c r="AR20" s="368"/>
      <c r="AS20" s="368"/>
      <c r="AT20" s="369"/>
      <c r="AU20" s="472"/>
      <c r="AV20" s="473"/>
      <c r="AW20" s="473"/>
      <c r="AX20" s="474"/>
      <c r="AY20" s="420"/>
      <c r="AZ20" s="421"/>
      <c r="BA20" s="421"/>
      <c r="BB20" s="421"/>
      <c r="BC20" s="421"/>
      <c r="BD20" s="421"/>
      <c r="BE20" s="421"/>
      <c r="BF20" s="421"/>
      <c r="BG20" s="421"/>
      <c r="BH20" s="421"/>
      <c r="BI20" s="421"/>
      <c r="BJ20" s="421"/>
      <c r="BK20" s="421"/>
      <c r="BL20" s="421"/>
      <c r="BM20" s="422"/>
      <c r="BN20" s="406"/>
      <c r="BO20" s="407"/>
      <c r="BP20" s="407"/>
      <c r="BQ20" s="407"/>
      <c r="BR20" s="407"/>
      <c r="BS20" s="407"/>
      <c r="BT20" s="407"/>
      <c r="BU20" s="408"/>
      <c r="BV20" s="406"/>
      <c r="BW20" s="407"/>
      <c r="BX20" s="407"/>
      <c r="BY20" s="407"/>
      <c r="BZ20" s="407"/>
      <c r="CA20" s="407"/>
      <c r="CB20" s="407"/>
      <c r="CC20" s="408"/>
      <c r="CD20" s="188"/>
      <c r="CE20" s="438"/>
      <c r="CF20" s="438"/>
      <c r="CG20" s="438"/>
      <c r="CH20" s="438"/>
      <c r="CI20" s="438"/>
      <c r="CJ20" s="438"/>
      <c r="CK20" s="438"/>
      <c r="CL20" s="438"/>
      <c r="CM20" s="438"/>
      <c r="CN20" s="438"/>
      <c r="CO20" s="438"/>
      <c r="CP20" s="438"/>
      <c r="CQ20" s="438"/>
      <c r="CR20" s="438"/>
      <c r="CS20" s="439"/>
      <c r="CT20" s="403"/>
      <c r="CU20" s="404"/>
      <c r="CV20" s="404"/>
      <c r="CW20" s="404"/>
      <c r="CX20" s="404"/>
      <c r="CY20" s="404"/>
      <c r="CZ20" s="404"/>
      <c r="DA20" s="405"/>
      <c r="DB20" s="403"/>
      <c r="DC20" s="404"/>
      <c r="DD20" s="404"/>
      <c r="DE20" s="404"/>
      <c r="DF20" s="404"/>
      <c r="DG20" s="404"/>
      <c r="DH20" s="404"/>
      <c r="DI20" s="405"/>
    </row>
    <row r="21" spans="1:113" ht="18.75" customHeight="1" thickBot="1" x14ac:dyDescent="0.25">
      <c r="A21" s="175"/>
      <c r="B21" s="453" t="s">
        <v>152</v>
      </c>
      <c r="C21" s="454"/>
      <c r="D21" s="454"/>
      <c r="E21" s="454"/>
      <c r="F21" s="454"/>
      <c r="G21" s="454"/>
      <c r="H21" s="454"/>
      <c r="I21" s="454"/>
      <c r="J21" s="454"/>
      <c r="K21" s="454"/>
      <c r="L21" s="454"/>
      <c r="M21" s="454"/>
      <c r="N21" s="454"/>
      <c r="O21" s="454"/>
      <c r="P21" s="454"/>
      <c r="Q21" s="454"/>
      <c r="R21" s="454"/>
      <c r="S21" s="454"/>
      <c r="T21" s="454"/>
      <c r="U21" s="454"/>
      <c r="V21" s="454"/>
      <c r="W21" s="454"/>
      <c r="X21" s="454"/>
      <c r="Y21" s="454"/>
      <c r="Z21" s="454"/>
      <c r="AA21" s="454"/>
      <c r="AB21" s="454"/>
      <c r="AC21" s="454"/>
      <c r="AD21" s="454"/>
      <c r="AE21" s="454"/>
      <c r="AF21" s="454"/>
      <c r="AG21" s="454"/>
      <c r="AH21" s="454"/>
      <c r="AI21" s="454"/>
      <c r="AJ21" s="454"/>
      <c r="AK21" s="454"/>
      <c r="AL21" s="454"/>
      <c r="AM21" s="454"/>
      <c r="AN21" s="454"/>
      <c r="AO21" s="454"/>
      <c r="AP21" s="454"/>
      <c r="AQ21" s="454"/>
      <c r="AR21" s="454"/>
      <c r="AS21" s="454"/>
      <c r="AT21" s="454"/>
      <c r="AU21" s="454"/>
      <c r="AV21" s="454"/>
      <c r="AW21" s="454"/>
      <c r="AX21" s="455"/>
      <c r="AY21" s="379"/>
      <c r="AZ21" s="380"/>
      <c r="BA21" s="380"/>
      <c r="BB21" s="380"/>
      <c r="BC21" s="380"/>
      <c r="BD21" s="380"/>
      <c r="BE21" s="380"/>
      <c r="BF21" s="380"/>
      <c r="BG21" s="380"/>
      <c r="BH21" s="380"/>
      <c r="BI21" s="380"/>
      <c r="BJ21" s="380"/>
      <c r="BK21" s="380"/>
      <c r="BL21" s="380"/>
      <c r="BM21" s="381"/>
      <c r="BN21" s="440"/>
      <c r="BO21" s="441"/>
      <c r="BP21" s="441"/>
      <c r="BQ21" s="441"/>
      <c r="BR21" s="441"/>
      <c r="BS21" s="441"/>
      <c r="BT21" s="441"/>
      <c r="BU21" s="442"/>
      <c r="BV21" s="440"/>
      <c r="BW21" s="441"/>
      <c r="BX21" s="441"/>
      <c r="BY21" s="441"/>
      <c r="BZ21" s="441"/>
      <c r="CA21" s="441"/>
      <c r="CB21" s="441"/>
      <c r="CC21" s="442"/>
      <c r="CD21" s="188"/>
      <c r="CE21" s="438"/>
      <c r="CF21" s="438"/>
      <c r="CG21" s="438"/>
      <c r="CH21" s="438"/>
      <c r="CI21" s="438"/>
      <c r="CJ21" s="438"/>
      <c r="CK21" s="438"/>
      <c r="CL21" s="438"/>
      <c r="CM21" s="438"/>
      <c r="CN21" s="438"/>
      <c r="CO21" s="438"/>
      <c r="CP21" s="438"/>
      <c r="CQ21" s="438"/>
      <c r="CR21" s="438"/>
      <c r="CS21" s="439"/>
      <c r="CT21" s="403"/>
      <c r="CU21" s="404"/>
      <c r="CV21" s="404"/>
      <c r="CW21" s="404"/>
      <c r="CX21" s="404"/>
      <c r="CY21" s="404"/>
      <c r="CZ21" s="404"/>
      <c r="DA21" s="405"/>
      <c r="DB21" s="403"/>
      <c r="DC21" s="404"/>
      <c r="DD21" s="404"/>
      <c r="DE21" s="404"/>
      <c r="DF21" s="404"/>
      <c r="DG21" s="404"/>
      <c r="DH21" s="404"/>
      <c r="DI21" s="405"/>
    </row>
    <row r="22" spans="1:113" ht="18.75" customHeight="1" x14ac:dyDescent="0.2">
      <c r="A22" s="175"/>
      <c r="B22" s="382" t="s">
        <v>153</v>
      </c>
      <c r="C22" s="383"/>
      <c r="D22" s="384"/>
      <c r="E22" s="391" t="s">
        <v>1</v>
      </c>
      <c r="F22" s="392"/>
      <c r="G22" s="392"/>
      <c r="H22" s="392"/>
      <c r="I22" s="392"/>
      <c r="J22" s="392"/>
      <c r="K22" s="393"/>
      <c r="L22" s="391" t="s">
        <v>154</v>
      </c>
      <c r="M22" s="392"/>
      <c r="N22" s="392"/>
      <c r="O22" s="392"/>
      <c r="P22" s="393"/>
      <c r="Q22" s="397" t="s">
        <v>155</v>
      </c>
      <c r="R22" s="398"/>
      <c r="S22" s="398"/>
      <c r="T22" s="398"/>
      <c r="U22" s="398"/>
      <c r="V22" s="399"/>
      <c r="W22" s="448" t="s">
        <v>156</v>
      </c>
      <c r="X22" s="383"/>
      <c r="Y22" s="384"/>
      <c r="Z22" s="391" t="s">
        <v>1</v>
      </c>
      <c r="AA22" s="392"/>
      <c r="AB22" s="392"/>
      <c r="AC22" s="392"/>
      <c r="AD22" s="392"/>
      <c r="AE22" s="392"/>
      <c r="AF22" s="392"/>
      <c r="AG22" s="393"/>
      <c r="AH22" s="409" t="s">
        <v>157</v>
      </c>
      <c r="AI22" s="392"/>
      <c r="AJ22" s="392"/>
      <c r="AK22" s="392"/>
      <c r="AL22" s="393"/>
      <c r="AM22" s="409" t="s">
        <v>158</v>
      </c>
      <c r="AN22" s="410"/>
      <c r="AO22" s="410"/>
      <c r="AP22" s="410"/>
      <c r="AQ22" s="410"/>
      <c r="AR22" s="411"/>
      <c r="AS22" s="397" t="s">
        <v>155</v>
      </c>
      <c r="AT22" s="398"/>
      <c r="AU22" s="398"/>
      <c r="AV22" s="398"/>
      <c r="AW22" s="398"/>
      <c r="AX22" s="415"/>
      <c r="AY22" s="432" t="s">
        <v>159</v>
      </c>
      <c r="AZ22" s="433"/>
      <c r="BA22" s="433"/>
      <c r="BB22" s="433"/>
      <c r="BC22" s="433"/>
      <c r="BD22" s="433"/>
      <c r="BE22" s="433"/>
      <c r="BF22" s="433"/>
      <c r="BG22" s="433"/>
      <c r="BH22" s="433"/>
      <c r="BI22" s="433"/>
      <c r="BJ22" s="433"/>
      <c r="BK22" s="433"/>
      <c r="BL22" s="433"/>
      <c r="BM22" s="434"/>
      <c r="BN22" s="435">
        <v>5276813</v>
      </c>
      <c r="BO22" s="436"/>
      <c r="BP22" s="436"/>
      <c r="BQ22" s="436"/>
      <c r="BR22" s="436"/>
      <c r="BS22" s="436"/>
      <c r="BT22" s="436"/>
      <c r="BU22" s="437"/>
      <c r="BV22" s="435">
        <v>5126929</v>
      </c>
      <c r="BW22" s="436"/>
      <c r="BX22" s="436"/>
      <c r="BY22" s="436"/>
      <c r="BZ22" s="436"/>
      <c r="CA22" s="436"/>
      <c r="CB22" s="436"/>
      <c r="CC22" s="437"/>
      <c r="CD22" s="188"/>
      <c r="CE22" s="438"/>
      <c r="CF22" s="438"/>
      <c r="CG22" s="438"/>
      <c r="CH22" s="438"/>
      <c r="CI22" s="438"/>
      <c r="CJ22" s="438"/>
      <c r="CK22" s="438"/>
      <c r="CL22" s="438"/>
      <c r="CM22" s="438"/>
      <c r="CN22" s="438"/>
      <c r="CO22" s="438"/>
      <c r="CP22" s="438"/>
      <c r="CQ22" s="438"/>
      <c r="CR22" s="438"/>
      <c r="CS22" s="439"/>
      <c r="CT22" s="403"/>
      <c r="CU22" s="404"/>
      <c r="CV22" s="404"/>
      <c r="CW22" s="404"/>
      <c r="CX22" s="404"/>
      <c r="CY22" s="404"/>
      <c r="CZ22" s="404"/>
      <c r="DA22" s="405"/>
      <c r="DB22" s="403"/>
      <c r="DC22" s="404"/>
      <c r="DD22" s="404"/>
      <c r="DE22" s="404"/>
      <c r="DF22" s="404"/>
      <c r="DG22" s="404"/>
      <c r="DH22" s="404"/>
      <c r="DI22" s="405"/>
    </row>
    <row r="23" spans="1:113" ht="18.75" customHeight="1" x14ac:dyDescent="0.2">
      <c r="A23" s="175"/>
      <c r="B23" s="385"/>
      <c r="C23" s="386"/>
      <c r="D23" s="387"/>
      <c r="E23" s="394"/>
      <c r="F23" s="395"/>
      <c r="G23" s="395"/>
      <c r="H23" s="395"/>
      <c r="I23" s="395"/>
      <c r="J23" s="395"/>
      <c r="K23" s="396"/>
      <c r="L23" s="394"/>
      <c r="M23" s="395"/>
      <c r="N23" s="395"/>
      <c r="O23" s="395"/>
      <c r="P23" s="396"/>
      <c r="Q23" s="400"/>
      <c r="R23" s="401"/>
      <c r="S23" s="401"/>
      <c r="T23" s="401"/>
      <c r="U23" s="401"/>
      <c r="V23" s="402"/>
      <c r="W23" s="449"/>
      <c r="X23" s="386"/>
      <c r="Y23" s="387"/>
      <c r="Z23" s="394"/>
      <c r="AA23" s="395"/>
      <c r="AB23" s="395"/>
      <c r="AC23" s="395"/>
      <c r="AD23" s="395"/>
      <c r="AE23" s="395"/>
      <c r="AF23" s="395"/>
      <c r="AG23" s="396"/>
      <c r="AH23" s="394"/>
      <c r="AI23" s="395"/>
      <c r="AJ23" s="395"/>
      <c r="AK23" s="395"/>
      <c r="AL23" s="396"/>
      <c r="AM23" s="412"/>
      <c r="AN23" s="413"/>
      <c r="AO23" s="413"/>
      <c r="AP23" s="413"/>
      <c r="AQ23" s="413"/>
      <c r="AR23" s="414"/>
      <c r="AS23" s="400"/>
      <c r="AT23" s="401"/>
      <c r="AU23" s="401"/>
      <c r="AV23" s="401"/>
      <c r="AW23" s="401"/>
      <c r="AX23" s="416"/>
      <c r="AY23" s="420" t="s">
        <v>160</v>
      </c>
      <c r="AZ23" s="421"/>
      <c r="BA23" s="421"/>
      <c r="BB23" s="421"/>
      <c r="BC23" s="421"/>
      <c r="BD23" s="421"/>
      <c r="BE23" s="421"/>
      <c r="BF23" s="421"/>
      <c r="BG23" s="421"/>
      <c r="BH23" s="421"/>
      <c r="BI23" s="421"/>
      <c r="BJ23" s="421"/>
      <c r="BK23" s="421"/>
      <c r="BL23" s="421"/>
      <c r="BM23" s="422"/>
      <c r="BN23" s="406">
        <v>5193297</v>
      </c>
      <c r="BO23" s="407"/>
      <c r="BP23" s="407"/>
      <c r="BQ23" s="407"/>
      <c r="BR23" s="407"/>
      <c r="BS23" s="407"/>
      <c r="BT23" s="407"/>
      <c r="BU23" s="408"/>
      <c r="BV23" s="406">
        <v>5037568</v>
      </c>
      <c r="BW23" s="407"/>
      <c r="BX23" s="407"/>
      <c r="BY23" s="407"/>
      <c r="BZ23" s="407"/>
      <c r="CA23" s="407"/>
      <c r="CB23" s="407"/>
      <c r="CC23" s="408"/>
      <c r="CD23" s="188"/>
      <c r="CE23" s="438"/>
      <c r="CF23" s="438"/>
      <c r="CG23" s="438"/>
      <c r="CH23" s="438"/>
      <c r="CI23" s="438"/>
      <c r="CJ23" s="438"/>
      <c r="CK23" s="438"/>
      <c r="CL23" s="438"/>
      <c r="CM23" s="438"/>
      <c r="CN23" s="438"/>
      <c r="CO23" s="438"/>
      <c r="CP23" s="438"/>
      <c r="CQ23" s="438"/>
      <c r="CR23" s="438"/>
      <c r="CS23" s="439"/>
      <c r="CT23" s="403"/>
      <c r="CU23" s="404"/>
      <c r="CV23" s="404"/>
      <c r="CW23" s="404"/>
      <c r="CX23" s="404"/>
      <c r="CY23" s="404"/>
      <c r="CZ23" s="404"/>
      <c r="DA23" s="405"/>
      <c r="DB23" s="403"/>
      <c r="DC23" s="404"/>
      <c r="DD23" s="404"/>
      <c r="DE23" s="404"/>
      <c r="DF23" s="404"/>
      <c r="DG23" s="404"/>
      <c r="DH23" s="404"/>
      <c r="DI23" s="405"/>
    </row>
    <row r="24" spans="1:113" ht="18.75" customHeight="1" thickBot="1" x14ac:dyDescent="0.25">
      <c r="A24" s="175"/>
      <c r="B24" s="385"/>
      <c r="C24" s="386"/>
      <c r="D24" s="387"/>
      <c r="E24" s="362" t="s">
        <v>161</v>
      </c>
      <c r="F24" s="363"/>
      <c r="G24" s="363"/>
      <c r="H24" s="363"/>
      <c r="I24" s="363"/>
      <c r="J24" s="363"/>
      <c r="K24" s="364"/>
      <c r="L24" s="359">
        <v>1</v>
      </c>
      <c r="M24" s="360"/>
      <c r="N24" s="360"/>
      <c r="O24" s="360"/>
      <c r="P24" s="361"/>
      <c r="Q24" s="359">
        <v>5530</v>
      </c>
      <c r="R24" s="360"/>
      <c r="S24" s="360"/>
      <c r="T24" s="360"/>
      <c r="U24" s="360"/>
      <c r="V24" s="361"/>
      <c r="W24" s="449"/>
      <c r="X24" s="386"/>
      <c r="Y24" s="387"/>
      <c r="Z24" s="362" t="s">
        <v>162</v>
      </c>
      <c r="AA24" s="363"/>
      <c r="AB24" s="363"/>
      <c r="AC24" s="363"/>
      <c r="AD24" s="363"/>
      <c r="AE24" s="363"/>
      <c r="AF24" s="363"/>
      <c r="AG24" s="364"/>
      <c r="AH24" s="359">
        <v>86</v>
      </c>
      <c r="AI24" s="360"/>
      <c r="AJ24" s="360"/>
      <c r="AK24" s="360"/>
      <c r="AL24" s="361"/>
      <c r="AM24" s="359">
        <v>253958</v>
      </c>
      <c r="AN24" s="360"/>
      <c r="AO24" s="360"/>
      <c r="AP24" s="360"/>
      <c r="AQ24" s="360"/>
      <c r="AR24" s="361"/>
      <c r="AS24" s="359">
        <v>2953</v>
      </c>
      <c r="AT24" s="360"/>
      <c r="AU24" s="360"/>
      <c r="AV24" s="360"/>
      <c r="AW24" s="360"/>
      <c r="AX24" s="419"/>
      <c r="AY24" s="379" t="s">
        <v>163</v>
      </c>
      <c r="AZ24" s="380"/>
      <c r="BA24" s="380"/>
      <c r="BB24" s="380"/>
      <c r="BC24" s="380"/>
      <c r="BD24" s="380"/>
      <c r="BE24" s="380"/>
      <c r="BF24" s="380"/>
      <c r="BG24" s="380"/>
      <c r="BH24" s="380"/>
      <c r="BI24" s="380"/>
      <c r="BJ24" s="380"/>
      <c r="BK24" s="380"/>
      <c r="BL24" s="380"/>
      <c r="BM24" s="381"/>
      <c r="BN24" s="406">
        <v>3779480</v>
      </c>
      <c r="BO24" s="407"/>
      <c r="BP24" s="407"/>
      <c r="BQ24" s="407"/>
      <c r="BR24" s="407"/>
      <c r="BS24" s="407"/>
      <c r="BT24" s="407"/>
      <c r="BU24" s="408"/>
      <c r="BV24" s="406">
        <v>3475160</v>
      </c>
      <c r="BW24" s="407"/>
      <c r="BX24" s="407"/>
      <c r="BY24" s="407"/>
      <c r="BZ24" s="407"/>
      <c r="CA24" s="407"/>
      <c r="CB24" s="407"/>
      <c r="CC24" s="408"/>
      <c r="CD24" s="188"/>
      <c r="CE24" s="438"/>
      <c r="CF24" s="438"/>
      <c r="CG24" s="438"/>
      <c r="CH24" s="438"/>
      <c r="CI24" s="438"/>
      <c r="CJ24" s="438"/>
      <c r="CK24" s="438"/>
      <c r="CL24" s="438"/>
      <c r="CM24" s="438"/>
      <c r="CN24" s="438"/>
      <c r="CO24" s="438"/>
      <c r="CP24" s="438"/>
      <c r="CQ24" s="438"/>
      <c r="CR24" s="438"/>
      <c r="CS24" s="439"/>
      <c r="CT24" s="403"/>
      <c r="CU24" s="404"/>
      <c r="CV24" s="404"/>
      <c r="CW24" s="404"/>
      <c r="CX24" s="404"/>
      <c r="CY24" s="404"/>
      <c r="CZ24" s="404"/>
      <c r="DA24" s="405"/>
      <c r="DB24" s="403"/>
      <c r="DC24" s="404"/>
      <c r="DD24" s="404"/>
      <c r="DE24" s="404"/>
      <c r="DF24" s="404"/>
      <c r="DG24" s="404"/>
      <c r="DH24" s="404"/>
      <c r="DI24" s="405"/>
    </row>
    <row r="25" spans="1:113" ht="18.75" customHeight="1" x14ac:dyDescent="0.2">
      <c r="A25" s="175"/>
      <c r="B25" s="385"/>
      <c r="C25" s="386"/>
      <c r="D25" s="387"/>
      <c r="E25" s="362" t="s">
        <v>164</v>
      </c>
      <c r="F25" s="363"/>
      <c r="G25" s="363"/>
      <c r="H25" s="363"/>
      <c r="I25" s="363"/>
      <c r="J25" s="363"/>
      <c r="K25" s="364"/>
      <c r="L25" s="359">
        <v>1</v>
      </c>
      <c r="M25" s="360"/>
      <c r="N25" s="360"/>
      <c r="O25" s="360"/>
      <c r="P25" s="361"/>
      <c r="Q25" s="359">
        <v>5128</v>
      </c>
      <c r="R25" s="360"/>
      <c r="S25" s="360"/>
      <c r="T25" s="360"/>
      <c r="U25" s="360"/>
      <c r="V25" s="361"/>
      <c r="W25" s="449"/>
      <c r="X25" s="386"/>
      <c r="Y25" s="387"/>
      <c r="Z25" s="362" t="s">
        <v>165</v>
      </c>
      <c r="AA25" s="363"/>
      <c r="AB25" s="363"/>
      <c r="AC25" s="363"/>
      <c r="AD25" s="363"/>
      <c r="AE25" s="363"/>
      <c r="AF25" s="363"/>
      <c r="AG25" s="364"/>
      <c r="AH25" s="359" t="s">
        <v>122</v>
      </c>
      <c r="AI25" s="360"/>
      <c r="AJ25" s="360"/>
      <c r="AK25" s="360"/>
      <c r="AL25" s="361"/>
      <c r="AM25" s="359" t="s">
        <v>122</v>
      </c>
      <c r="AN25" s="360"/>
      <c r="AO25" s="360"/>
      <c r="AP25" s="360"/>
      <c r="AQ25" s="360"/>
      <c r="AR25" s="361"/>
      <c r="AS25" s="359" t="s">
        <v>122</v>
      </c>
      <c r="AT25" s="360"/>
      <c r="AU25" s="360"/>
      <c r="AV25" s="360"/>
      <c r="AW25" s="360"/>
      <c r="AX25" s="419"/>
      <c r="AY25" s="432" t="s">
        <v>166</v>
      </c>
      <c r="AZ25" s="433"/>
      <c r="BA25" s="433"/>
      <c r="BB25" s="433"/>
      <c r="BC25" s="433"/>
      <c r="BD25" s="433"/>
      <c r="BE25" s="433"/>
      <c r="BF25" s="433"/>
      <c r="BG25" s="433"/>
      <c r="BH25" s="433"/>
      <c r="BI25" s="433"/>
      <c r="BJ25" s="433"/>
      <c r="BK25" s="433"/>
      <c r="BL25" s="433"/>
      <c r="BM25" s="434"/>
      <c r="BN25" s="435">
        <v>1818507</v>
      </c>
      <c r="BO25" s="436"/>
      <c r="BP25" s="436"/>
      <c r="BQ25" s="436"/>
      <c r="BR25" s="436"/>
      <c r="BS25" s="436"/>
      <c r="BT25" s="436"/>
      <c r="BU25" s="437"/>
      <c r="BV25" s="435">
        <v>1377665</v>
      </c>
      <c r="BW25" s="436"/>
      <c r="BX25" s="436"/>
      <c r="BY25" s="436"/>
      <c r="BZ25" s="436"/>
      <c r="CA25" s="436"/>
      <c r="CB25" s="436"/>
      <c r="CC25" s="437"/>
      <c r="CD25" s="188"/>
      <c r="CE25" s="438"/>
      <c r="CF25" s="438"/>
      <c r="CG25" s="438"/>
      <c r="CH25" s="438"/>
      <c r="CI25" s="438"/>
      <c r="CJ25" s="438"/>
      <c r="CK25" s="438"/>
      <c r="CL25" s="438"/>
      <c r="CM25" s="438"/>
      <c r="CN25" s="438"/>
      <c r="CO25" s="438"/>
      <c r="CP25" s="438"/>
      <c r="CQ25" s="438"/>
      <c r="CR25" s="438"/>
      <c r="CS25" s="439"/>
      <c r="CT25" s="403"/>
      <c r="CU25" s="404"/>
      <c r="CV25" s="404"/>
      <c r="CW25" s="404"/>
      <c r="CX25" s="404"/>
      <c r="CY25" s="404"/>
      <c r="CZ25" s="404"/>
      <c r="DA25" s="405"/>
      <c r="DB25" s="403"/>
      <c r="DC25" s="404"/>
      <c r="DD25" s="404"/>
      <c r="DE25" s="404"/>
      <c r="DF25" s="404"/>
      <c r="DG25" s="404"/>
      <c r="DH25" s="404"/>
      <c r="DI25" s="405"/>
    </row>
    <row r="26" spans="1:113" ht="18.75" customHeight="1" x14ac:dyDescent="0.2">
      <c r="A26" s="175"/>
      <c r="B26" s="385"/>
      <c r="C26" s="386"/>
      <c r="D26" s="387"/>
      <c r="E26" s="362" t="s">
        <v>167</v>
      </c>
      <c r="F26" s="363"/>
      <c r="G26" s="363"/>
      <c r="H26" s="363"/>
      <c r="I26" s="363"/>
      <c r="J26" s="363"/>
      <c r="K26" s="364"/>
      <c r="L26" s="359">
        <v>1</v>
      </c>
      <c r="M26" s="360"/>
      <c r="N26" s="360"/>
      <c r="O26" s="360"/>
      <c r="P26" s="361"/>
      <c r="Q26" s="359">
        <v>4664</v>
      </c>
      <c r="R26" s="360"/>
      <c r="S26" s="360"/>
      <c r="T26" s="360"/>
      <c r="U26" s="360"/>
      <c r="V26" s="361"/>
      <c r="W26" s="449"/>
      <c r="X26" s="386"/>
      <c r="Y26" s="387"/>
      <c r="Z26" s="362" t="s">
        <v>168</v>
      </c>
      <c r="AA26" s="417"/>
      <c r="AB26" s="417"/>
      <c r="AC26" s="417"/>
      <c r="AD26" s="417"/>
      <c r="AE26" s="417"/>
      <c r="AF26" s="417"/>
      <c r="AG26" s="418"/>
      <c r="AH26" s="359">
        <v>1</v>
      </c>
      <c r="AI26" s="360"/>
      <c r="AJ26" s="360"/>
      <c r="AK26" s="360"/>
      <c r="AL26" s="361"/>
      <c r="AM26" s="359" t="s">
        <v>169</v>
      </c>
      <c r="AN26" s="360"/>
      <c r="AO26" s="360"/>
      <c r="AP26" s="360"/>
      <c r="AQ26" s="360"/>
      <c r="AR26" s="361"/>
      <c r="AS26" s="359" t="s">
        <v>169</v>
      </c>
      <c r="AT26" s="360"/>
      <c r="AU26" s="360"/>
      <c r="AV26" s="360"/>
      <c r="AW26" s="360"/>
      <c r="AX26" s="419"/>
      <c r="AY26" s="446" t="s">
        <v>170</v>
      </c>
      <c r="AZ26" s="366"/>
      <c r="BA26" s="366"/>
      <c r="BB26" s="366"/>
      <c r="BC26" s="366"/>
      <c r="BD26" s="366"/>
      <c r="BE26" s="366"/>
      <c r="BF26" s="366"/>
      <c r="BG26" s="366"/>
      <c r="BH26" s="366"/>
      <c r="BI26" s="366"/>
      <c r="BJ26" s="366"/>
      <c r="BK26" s="366"/>
      <c r="BL26" s="366"/>
      <c r="BM26" s="447"/>
      <c r="BN26" s="406" t="s">
        <v>122</v>
      </c>
      <c r="BO26" s="407"/>
      <c r="BP26" s="407"/>
      <c r="BQ26" s="407"/>
      <c r="BR26" s="407"/>
      <c r="BS26" s="407"/>
      <c r="BT26" s="407"/>
      <c r="BU26" s="408"/>
      <c r="BV26" s="406" t="s">
        <v>122</v>
      </c>
      <c r="BW26" s="407"/>
      <c r="BX26" s="407"/>
      <c r="BY26" s="407"/>
      <c r="BZ26" s="407"/>
      <c r="CA26" s="407"/>
      <c r="CB26" s="407"/>
      <c r="CC26" s="408"/>
      <c r="CD26" s="188"/>
      <c r="CE26" s="438"/>
      <c r="CF26" s="438"/>
      <c r="CG26" s="438"/>
      <c r="CH26" s="438"/>
      <c r="CI26" s="438"/>
      <c r="CJ26" s="438"/>
      <c r="CK26" s="438"/>
      <c r="CL26" s="438"/>
      <c r="CM26" s="438"/>
      <c r="CN26" s="438"/>
      <c r="CO26" s="438"/>
      <c r="CP26" s="438"/>
      <c r="CQ26" s="438"/>
      <c r="CR26" s="438"/>
      <c r="CS26" s="439"/>
      <c r="CT26" s="403"/>
      <c r="CU26" s="404"/>
      <c r="CV26" s="404"/>
      <c r="CW26" s="404"/>
      <c r="CX26" s="404"/>
      <c r="CY26" s="404"/>
      <c r="CZ26" s="404"/>
      <c r="DA26" s="405"/>
      <c r="DB26" s="403"/>
      <c r="DC26" s="404"/>
      <c r="DD26" s="404"/>
      <c r="DE26" s="404"/>
      <c r="DF26" s="404"/>
      <c r="DG26" s="404"/>
      <c r="DH26" s="404"/>
      <c r="DI26" s="405"/>
    </row>
    <row r="27" spans="1:113" ht="18.75" customHeight="1" thickBot="1" x14ac:dyDescent="0.25">
      <c r="A27" s="175"/>
      <c r="B27" s="385"/>
      <c r="C27" s="386"/>
      <c r="D27" s="387"/>
      <c r="E27" s="362" t="s">
        <v>171</v>
      </c>
      <c r="F27" s="363"/>
      <c r="G27" s="363"/>
      <c r="H27" s="363"/>
      <c r="I27" s="363"/>
      <c r="J27" s="363"/>
      <c r="K27" s="364"/>
      <c r="L27" s="359">
        <v>1</v>
      </c>
      <c r="M27" s="360"/>
      <c r="N27" s="360"/>
      <c r="O27" s="360"/>
      <c r="P27" s="361"/>
      <c r="Q27" s="359">
        <v>2850</v>
      </c>
      <c r="R27" s="360"/>
      <c r="S27" s="360"/>
      <c r="T27" s="360"/>
      <c r="U27" s="360"/>
      <c r="V27" s="361"/>
      <c r="W27" s="449"/>
      <c r="X27" s="386"/>
      <c r="Y27" s="387"/>
      <c r="Z27" s="362" t="s">
        <v>172</v>
      </c>
      <c r="AA27" s="363"/>
      <c r="AB27" s="363"/>
      <c r="AC27" s="363"/>
      <c r="AD27" s="363"/>
      <c r="AE27" s="363"/>
      <c r="AF27" s="363"/>
      <c r="AG27" s="364"/>
      <c r="AH27" s="359">
        <v>5</v>
      </c>
      <c r="AI27" s="360"/>
      <c r="AJ27" s="360"/>
      <c r="AK27" s="360"/>
      <c r="AL27" s="361"/>
      <c r="AM27" s="359">
        <v>14735</v>
      </c>
      <c r="AN27" s="360"/>
      <c r="AO27" s="360"/>
      <c r="AP27" s="360"/>
      <c r="AQ27" s="360"/>
      <c r="AR27" s="361"/>
      <c r="AS27" s="359">
        <v>2947</v>
      </c>
      <c r="AT27" s="360"/>
      <c r="AU27" s="360"/>
      <c r="AV27" s="360"/>
      <c r="AW27" s="360"/>
      <c r="AX27" s="419"/>
      <c r="AY27" s="443" t="s">
        <v>173</v>
      </c>
      <c r="AZ27" s="444"/>
      <c r="BA27" s="444"/>
      <c r="BB27" s="444"/>
      <c r="BC27" s="444"/>
      <c r="BD27" s="444"/>
      <c r="BE27" s="444"/>
      <c r="BF27" s="444"/>
      <c r="BG27" s="444"/>
      <c r="BH27" s="444"/>
      <c r="BI27" s="444"/>
      <c r="BJ27" s="444"/>
      <c r="BK27" s="444"/>
      <c r="BL27" s="444"/>
      <c r="BM27" s="445"/>
      <c r="BN27" s="440" t="s">
        <v>122</v>
      </c>
      <c r="BO27" s="441"/>
      <c r="BP27" s="441"/>
      <c r="BQ27" s="441"/>
      <c r="BR27" s="441"/>
      <c r="BS27" s="441"/>
      <c r="BT27" s="441"/>
      <c r="BU27" s="442"/>
      <c r="BV27" s="440" t="s">
        <v>122</v>
      </c>
      <c r="BW27" s="441"/>
      <c r="BX27" s="441"/>
      <c r="BY27" s="441"/>
      <c r="BZ27" s="441"/>
      <c r="CA27" s="441"/>
      <c r="CB27" s="441"/>
      <c r="CC27" s="442"/>
      <c r="CD27" s="190"/>
      <c r="CE27" s="438"/>
      <c r="CF27" s="438"/>
      <c r="CG27" s="438"/>
      <c r="CH27" s="438"/>
      <c r="CI27" s="438"/>
      <c r="CJ27" s="438"/>
      <c r="CK27" s="438"/>
      <c r="CL27" s="438"/>
      <c r="CM27" s="438"/>
      <c r="CN27" s="438"/>
      <c r="CO27" s="438"/>
      <c r="CP27" s="438"/>
      <c r="CQ27" s="438"/>
      <c r="CR27" s="438"/>
      <c r="CS27" s="439"/>
      <c r="CT27" s="403"/>
      <c r="CU27" s="404"/>
      <c r="CV27" s="404"/>
      <c r="CW27" s="404"/>
      <c r="CX27" s="404"/>
      <c r="CY27" s="404"/>
      <c r="CZ27" s="404"/>
      <c r="DA27" s="405"/>
      <c r="DB27" s="403"/>
      <c r="DC27" s="404"/>
      <c r="DD27" s="404"/>
      <c r="DE27" s="404"/>
      <c r="DF27" s="404"/>
      <c r="DG27" s="404"/>
      <c r="DH27" s="404"/>
      <c r="DI27" s="405"/>
    </row>
    <row r="28" spans="1:113" ht="18.75" customHeight="1" x14ac:dyDescent="0.2">
      <c r="A28" s="175"/>
      <c r="B28" s="385"/>
      <c r="C28" s="386"/>
      <c r="D28" s="387"/>
      <c r="E28" s="362" t="s">
        <v>174</v>
      </c>
      <c r="F28" s="363"/>
      <c r="G28" s="363"/>
      <c r="H28" s="363"/>
      <c r="I28" s="363"/>
      <c r="J28" s="363"/>
      <c r="K28" s="364"/>
      <c r="L28" s="359">
        <v>1</v>
      </c>
      <c r="M28" s="360"/>
      <c r="N28" s="360"/>
      <c r="O28" s="360"/>
      <c r="P28" s="361"/>
      <c r="Q28" s="359">
        <v>2300</v>
      </c>
      <c r="R28" s="360"/>
      <c r="S28" s="360"/>
      <c r="T28" s="360"/>
      <c r="U28" s="360"/>
      <c r="V28" s="361"/>
      <c r="W28" s="449"/>
      <c r="X28" s="386"/>
      <c r="Y28" s="387"/>
      <c r="Z28" s="362" t="s">
        <v>175</v>
      </c>
      <c r="AA28" s="363"/>
      <c r="AB28" s="363"/>
      <c r="AC28" s="363"/>
      <c r="AD28" s="363"/>
      <c r="AE28" s="363"/>
      <c r="AF28" s="363"/>
      <c r="AG28" s="364"/>
      <c r="AH28" s="359" t="s">
        <v>122</v>
      </c>
      <c r="AI28" s="360"/>
      <c r="AJ28" s="360"/>
      <c r="AK28" s="360"/>
      <c r="AL28" s="361"/>
      <c r="AM28" s="359" t="s">
        <v>122</v>
      </c>
      <c r="AN28" s="360"/>
      <c r="AO28" s="360"/>
      <c r="AP28" s="360"/>
      <c r="AQ28" s="360"/>
      <c r="AR28" s="361"/>
      <c r="AS28" s="359" t="s">
        <v>122</v>
      </c>
      <c r="AT28" s="360"/>
      <c r="AU28" s="360"/>
      <c r="AV28" s="360"/>
      <c r="AW28" s="360"/>
      <c r="AX28" s="419"/>
      <c r="AY28" s="423" t="s">
        <v>176</v>
      </c>
      <c r="AZ28" s="424"/>
      <c r="BA28" s="424"/>
      <c r="BB28" s="425"/>
      <c r="BC28" s="432" t="s">
        <v>46</v>
      </c>
      <c r="BD28" s="433"/>
      <c r="BE28" s="433"/>
      <c r="BF28" s="433"/>
      <c r="BG28" s="433"/>
      <c r="BH28" s="433"/>
      <c r="BI28" s="433"/>
      <c r="BJ28" s="433"/>
      <c r="BK28" s="433"/>
      <c r="BL28" s="433"/>
      <c r="BM28" s="434"/>
      <c r="BN28" s="435">
        <v>2016022</v>
      </c>
      <c r="BO28" s="436"/>
      <c r="BP28" s="436"/>
      <c r="BQ28" s="436"/>
      <c r="BR28" s="436"/>
      <c r="BS28" s="436"/>
      <c r="BT28" s="436"/>
      <c r="BU28" s="437"/>
      <c r="BV28" s="435">
        <v>2020226</v>
      </c>
      <c r="BW28" s="436"/>
      <c r="BX28" s="436"/>
      <c r="BY28" s="436"/>
      <c r="BZ28" s="436"/>
      <c r="CA28" s="436"/>
      <c r="CB28" s="436"/>
      <c r="CC28" s="437"/>
      <c r="CD28" s="188"/>
      <c r="CE28" s="438"/>
      <c r="CF28" s="438"/>
      <c r="CG28" s="438"/>
      <c r="CH28" s="438"/>
      <c r="CI28" s="438"/>
      <c r="CJ28" s="438"/>
      <c r="CK28" s="438"/>
      <c r="CL28" s="438"/>
      <c r="CM28" s="438"/>
      <c r="CN28" s="438"/>
      <c r="CO28" s="438"/>
      <c r="CP28" s="438"/>
      <c r="CQ28" s="438"/>
      <c r="CR28" s="438"/>
      <c r="CS28" s="439"/>
      <c r="CT28" s="403"/>
      <c r="CU28" s="404"/>
      <c r="CV28" s="404"/>
      <c r="CW28" s="404"/>
      <c r="CX28" s="404"/>
      <c r="CY28" s="404"/>
      <c r="CZ28" s="404"/>
      <c r="DA28" s="405"/>
      <c r="DB28" s="403"/>
      <c r="DC28" s="404"/>
      <c r="DD28" s="404"/>
      <c r="DE28" s="404"/>
      <c r="DF28" s="404"/>
      <c r="DG28" s="404"/>
      <c r="DH28" s="404"/>
      <c r="DI28" s="405"/>
    </row>
    <row r="29" spans="1:113" ht="18.75" customHeight="1" x14ac:dyDescent="0.2">
      <c r="A29" s="175"/>
      <c r="B29" s="385"/>
      <c r="C29" s="386"/>
      <c r="D29" s="387"/>
      <c r="E29" s="362" t="s">
        <v>177</v>
      </c>
      <c r="F29" s="363"/>
      <c r="G29" s="363"/>
      <c r="H29" s="363"/>
      <c r="I29" s="363"/>
      <c r="J29" s="363"/>
      <c r="K29" s="364"/>
      <c r="L29" s="359">
        <v>10</v>
      </c>
      <c r="M29" s="360"/>
      <c r="N29" s="360"/>
      <c r="O29" s="360"/>
      <c r="P29" s="361"/>
      <c r="Q29" s="359">
        <v>2100</v>
      </c>
      <c r="R29" s="360"/>
      <c r="S29" s="360"/>
      <c r="T29" s="360"/>
      <c r="U29" s="360"/>
      <c r="V29" s="361"/>
      <c r="W29" s="450"/>
      <c r="X29" s="451"/>
      <c r="Y29" s="452"/>
      <c r="Z29" s="362" t="s">
        <v>178</v>
      </c>
      <c r="AA29" s="363"/>
      <c r="AB29" s="363"/>
      <c r="AC29" s="363"/>
      <c r="AD29" s="363"/>
      <c r="AE29" s="363"/>
      <c r="AF29" s="363"/>
      <c r="AG29" s="364"/>
      <c r="AH29" s="359">
        <v>91</v>
      </c>
      <c r="AI29" s="360"/>
      <c r="AJ29" s="360"/>
      <c r="AK29" s="360"/>
      <c r="AL29" s="361"/>
      <c r="AM29" s="359">
        <v>268693</v>
      </c>
      <c r="AN29" s="360"/>
      <c r="AO29" s="360"/>
      <c r="AP29" s="360"/>
      <c r="AQ29" s="360"/>
      <c r="AR29" s="361"/>
      <c r="AS29" s="359">
        <v>2953</v>
      </c>
      <c r="AT29" s="360"/>
      <c r="AU29" s="360"/>
      <c r="AV29" s="360"/>
      <c r="AW29" s="360"/>
      <c r="AX29" s="419"/>
      <c r="AY29" s="426"/>
      <c r="AZ29" s="427"/>
      <c r="BA29" s="427"/>
      <c r="BB29" s="428"/>
      <c r="BC29" s="420" t="s">
        <v>179</v>
      </c>
      <c r="BD29" s="421"/>
      <c r="BE29" s="421"/>
      <c r="BF29" s="421"/>
      <c r="BG29" s="421"/>
      <c r="BH29" s="421"/>
      <c r="BI29" s="421"/>
      <c r="BJ29" s="421"/>
      <c r="BK29" s="421"/>
      <c r="BL29" s="421"/>
      <c r="BM29" s="422"/>
      <c r="BN29" s="406">
        <v>47053</v>
      </c>
      <c r="BO29" s="407"/>
      <c r="BP29" s="407"/>
      <c r="BQ29" s="407"/>
      <c r="BR29" s="407"/>
      <c r="BS29" s="407"/>
      <c r="BT29" s="407"/>
      <c r="BU29" s="408"/>
      <c r="BV29" s="406">
        <v>34566</v>
      </c>
      <c r="BW29" s="407"/>
      <c r="BX29" s="407"/>
      <c r="BY29" s="407"/>
      <c r="BZ29" s="407"/>
      <c r="CA29" s="407"/>
      <c r="CB29" s="407"/>
      <c r="CC29" s="408"/>
      <c r="CD29" s="190"/>
      <c r="CE29" s="438"/>
      <c r="CF29" s="438"/>
      <c r="CG29" s="438"/>
      <c r="CH29" s="438"/>
      <c r="CI29" s="438"/>
      <c r="CJ29" s="438"/>
      <c r="CK29" s="438"/>
      <c r="CL29" s="438"/>
      <c r="CM29" s="438"/>
      <c r="CN29" s="438"/>
      <c r="CO29" s="438"/>
      <c r="CP29" s="438"/>
      <c r="CQ29" s="438"/>
      <c r="CR29" s="438"/>
      <c r="CS29" s="439"/>
      <c r="CT29" s="403"/>
      <c r="CU29" s="404"/>
      <c r="CV29" s="404"/>
      <c r="CW29" s="404"/>
      <c r="CX29" s="404"/>
      <c r="CY29" s="404"/>
      <c r="CZ29" s="404"/>
      <c r="DA29" s="405"/>
      <c r="DB29" s="403"/>
      <c r="DC29" s="404"/>
      <c r="DD29" s="404"/>
      <c r="DE29" s="404"/>
      <c r="DF29" s="404"/>
      <c r="DG29" s="404"/>
      <c r="DH29" s="404"/>
      <c r="DI29" s="405"/>
    </row>
    <row r="30" spans="1:113" ht="18.75" customHeight="1" thickBot="1" x14ac:dyDescent="0.25">
      <c r="A30" s="175"/>
      <c r="B30" s="388"/>
      <c r="C30" s="389"/>
      <c r="D30" s="390"/>
      <c r="E30" s="367"/>
      <c r="F30" s="368"/>
      <c r="G30" s="368"/>
      <c r="H30" s="368"/>
      <c r="I30" s="368"/>
      <c r="J30" s="368"/>
      <c r="K30" s="369"/>
      <c r="L30" s="370"/>
      <c r="M30" s="371"/>
      <c r="N30" s="371"/>
      <c r="O30" s="371"/>
      <c r="P30" s="372"/>
      <c r="Q30" s="370"/>
      <c r="R30" s="371"/>
      <c r="S30" s="371"/>
      <c r="T30" s="371"/>
      <c r="U30" s="371"/>
      <c r="V30" s="372"/>
      <c r="W30" s="373" t="s">
        <v>180</v>
      </c>
      <c r="X30" s="374"/>
      <c r="Y30" s="374"/>
      <c r="Z30" s="374"/>
      <c r="AA30" s="374"/>
      <c r="AB30" s="374"/>
      <c r="AC30" s="374"/>
      <c r="AD30" s="374"/>
      <c r="AE30" s="374"/>
      <c r="AF30" s="374"/>
      <c r="AG30" s="375"/>
      <c r="AH30" s="376">
        <v>98.7</v>
      </c>
      <c r="AI30" s="377"/>
      <c r="AJ30" s="377"/>
      <c r="AK30" s="377"/>
      <c r="AL30" s="377"/>
      <c r="AM30" s="377"/>
      <c r="AN30" s="377"/>
      <c r="AO30" s="377"/>
      <c r="AP30" s="377"/>
      <c r="AQ30" s="377"/>
      <c r="AR30" s="377"/>
      <c r="AS30" s="377"/>
      <c r="AT30" s="377"/>
      <c r="AU30" s="377"/>
      <c r="AV30" s="377"/>
      <c r="AW30" s="377"/>
      <c r="AX30" s="378"/>
      <c r="AY30" s="429"/>
      <c r="AZ30" s="430"/>
      <c r="BA30" s="430"/>
      <c r="BB30" s="431"/>
      <c r="BC30" s="379" t="s">
        <v>48</v>
      </c>
      <c r="BD30" s="380"/>
      <c r="BE30" s="380"/>
      <c r="BF30" s="380"/>
      <c r="BG30" s="380"/>
      <c r="BH30" s="380"/>
      <c r="BI30" s="380"/>
      <c r="BJ30" s="380"/>
      <c r="BK30" s="380"/>
      <c r="BL30" s="380"/>
      <c r="BM30" s="381"/>
      <c r="BN30" s="440">
        <v>203035</v>
      </c>
      <c r="BO30" s="441"/>
      <c r="BP30" s="441"/>
      <c r="BQ30" s="441"/>
      <c r="BR30" s="441"/>
      <c r="BS30" s="441"/>
      <c r="BT30" s="441"/>
      <c r="BU30" s="442"/>
      <c r="BV30" s="440">
        <v>157235</v>
      </c>
      <c r="BW30" s="441"/>
      <c r="BX30" s="441"/>
      <c r="BY30" s="441"/>
      <c r="BZ30" s="441"/>
      <c r="CA30" s="441"/>
      <c r="CB30" s="441"/>
      <c r="CC30" s="442"/>
      <c r="CD30" s="191"/>
      <c r="CE30" s="192"/>
      <c r="CF30" s="192"/>
      <c r="CG30" s="192"/>
      <c r="CH30" s="192"/>
      <c r="CI30" s="192"/>
      <c r="CJ30" s="192"/>
      <c r="CK30" s="192"/>
      <c r="CL30" s="192"/>
      <c r="CM30" s="192"/>
      <c r="CN30" s="192"/>
      <c r="CO30" s="192"/>
      <c r="CP30" s="192"/>
      <c r="CQ30" s="192"/>
      <c r="CR30" s="192"/>
      <c r="CS30" s="193"/>
      <c r="CT30" s="194"/>
      <c r="CU30" s="195"/>
      <c r="CV30" s="195"/>
      <c r="CW30" s="195"/>
      <c r="CX30" s="195"/>
      <c r="CY30" s="195"/>
      <c r="CZ30" s="195"/>
      <c r="DA30" s="196"/>
      <c r="DB30" s="194"/>
      <c r="DC30" s="195"/>
      <c r="DD30" s="195"/>
      <c r="DE30" s="195"/>
      <c r="DF30" s="195"/>
      <c r="DG30" s="195"/>
      <c r="DH30" s="195"/>
      <c r="DI30" s="196"/>
    </row>
    <row r="31" spans="1:113" ht="13.5" customHeight="1" x14ac:dyDescent="0.2">
      <c r="A31" s="175"/>
      <c r="B31" s="197"/>
      <c r="DI31" s="198"/>
    </row>
    <row r="32" spans="1:113" ht="13.5" customHeight="1" x14ac:dyDescent="0.2">
      <c r="A32" s="175"/>
      <c r="B32" s="199"/>
      <c r="C32" s="365" t="s">
        <v>181</v>
      </c>
      <c r="D32" s="365"/>
      <c r="E32" s="365"/>
      <c r="F32" s="365"/>
      <c r="G32" s="365"/>
      <c r="H32" s="365"/>
      <c r="I32" s="365"/>
      <c r="J32" s="365"/>
      <c r="K32" s="365"/>
      <c r="L32" s="365"/>
      <c r="M32" s="365"/>
      <c r="N32" s="365"/>
      <c r="O32" s="365"/>
      <c r="P32" s="365"/>
      <c r="Q32" s="365"/>
      <c r="R32" s="365"/>
      <c r="S32" s="365"/>
      <c r="U32" s="366" t="s">
        <v>182</v>
      </c>
      <c r="V32" s="366"/>
      <c r="W32" s="366"/>
      <c r="X32" s="366"/>
      <c r="Y32" s="366"/>
      <c r="Z32" s="366"/>
      <c r="AA32" s="366"/>
      <c r="AB32" s="366"/>
      <c r="AC32" s="366"/>
      <c r="AD32" s="366"/>
      <c r="AE32" s="366"/>
      <c r="AF32" s="366"/>
      <c r="AG32" s="366"/>
      <c r="AH32" s="366"/>
      <c r="AI32" s="366"/>
      <c r="AJ32" s="366"/>
      <c r="AK32" s="366"/>
      <c r="AM32" s="366" t="s">
        <v>183</v>
      </c>
      <c r="AN32" s="366"/>
      <c r="AO32" s="366"/>
      <c r="AP32" s="366"/>
      <c r="AQ32" s="366"/>
      <c r="AR32" s="366"/>
      <c r="AS32" s="366"/>
      <c r="AT32" s="366"/>
      <c r="AU32" s="366"/>
      <c r="AV32" s="366"/>
      <c r="AW32" s="366"/>
      <c r="AX32" s="366"/>
      <c r="AY32" s="366"/>
      <c r="AZ32" s="366"/>
      <c r="BA32" s="366"/>
      <c r="BB32" s="366"/>
      <c r="BC32" s="366"/>
      <c r="BE32" s="366" t="s">
        <v>184</v>
      </c>
      <c r="BF32" s="366"/>
      <c r="BG32" s="366"/>
      <c r="BH32" s="366"/>
      <c r="BI32" s="366"/>
      <c r="BJ32" s="366"/>
      <c r="BK32" s="366"/>
      <c r="BL32" s="366"/>
      <c r="BM32" s="366"/>
      <c r="BN32" s="366"/>
      <c r="BO32" s="366"/>
      <c r="BP32" s="366"/>
      <c r="BQ32" s="366"/>
      <c r="BR32" s="366"/>
      <c r="BS32" s="366"/>
      <c r="BT32" s="366"/>
      <c r="BU32" s="366"/>
      <c r="BW32" s="366" t="s">
        <v>185</v>
      </c>
      <c r="BX32" s="366"/>
      <c r="BY32" s="366"/>
      <c r="BZ32" s="366"/>
      <c r="CA32" s="366"/>
      <c r="CB32" s="366"/>
      <c r="CC32" s="366"/>
      <c r="CD32" s="366"/>
      <c r="CE32" s="366"/>
      <c r="CF32" s="366"/>
      <c r="CG32" s="366"/>
      <c r="CH32" s="366"/>
      <c r="CI32" s="366"/>
      <c r="CJ32" s="366"/>
      <c r="CK32" s="366"/>
      <c r="CL32" s="366"/>
      <c r="CM32" s="366"/>
      <c r="CO32" s="366" t="s">
        <v>186</v>
      </c>
      <c r="CP32" s="366"/>
      <c r="CQ32" s="366"/>
      <c r="CR32" s="366"/>
      <c r="CS32" s="366"/>
      <c r="CT32" s="366"/>
      <c r="CU32" s="366"/>
      <c r="CV32" s="366"/>
      <c r="CW32" s="366"/>
      <c r="CX32" s="366"/>
      <c r="CY32" s="366"/>
      <c r="CZ32" s="366"/>
      <c r="DA32" s="366"/>
      <c r="DB32" s="366"/>
      <c r="DC32" s="366"/>
      <c r="DD32" s="366"/>
      <c r="DE32" s="366"/>
      <c r="DI32" s="198"/>
    </row>
    <row r="33" spans="1:113" ht="13.5" customHeight="1" x14ac:dyDescent="0.2">
      <c r="A33" s="175"/>
      <c r="B33" s="199"/>
      <c r="C33" s="358" t="s">
        <v>187</v>
      </c>
      <c r="D33" s="358"/>
      <c r="E33" s="357" t="s">
        <v>188</v>
      </c>
      <c r="F33" s="357"/>
      <c r="G33" s="357"/>
      <c r="H33" s="357"/>
      <c r="I33" s="357"/>
      <c r="J33" s="357"/>
      <c r="K33" s="357"/>
      <c r="L33" s="357"/>
      <c r="M33" s="357"/>
      <c r="N33" s="357"/>
      <c r="O33" s="357"/>
      <c r="P33" s="357"/>
      <c r="Q33" s="357"/>
      <c r="R33" s="357"/>
      <c r="S33" s="357"/>
      <c r="T33" s="200"/>
      <c r="U33" s="358" t="s">
        <v>187</v>
      </c>
      <c r="V33" s="358"/>
      <c r="W33" s="357" t="s">
        <v>188</v>
      </c>
      <c r="X33" s="357"/>
      <c r="Y33" s="357"/>
      <c r="Z33" s="357"/>
      <c r="AA33" s="357"/>
      <c r="AB33" s="357"/>
      <c r="AC33" s="357"/>
      <c r="AD33" s="357"/>
      <c r="AE33" s="357"/>
      <c r="AF33" s="357"/>
      <c r="AG33" s="357"/>
      <c r="AH33" s="357"/>
      <c r="AI33" s="357"/>
      <c r="AJ33" s="357"/>
      <c r="AK33" s="357"/>
      <c r="AL33" s="200"/>
      <c r="AM33" s="358" t="s">
        <v>187</v>
      </c>
      <c r="AN33" s="358"/>
      <c r="AO33" s="357" t="s">
        <v>188</v>
      </c>
      <c r="AP33" s="357"/>
      <c r="AQ33" s="357"/>
      <c r="AR33" s="357"/>
      <c r="AS33" s="357"/>
      <c r="AT33" s="357"/>
      <c r="AU33" s="357"/>
      <c r="AV33" s="357"/>
      <c r="AW33" s="357"/>
      <c r="AX33" s="357"/>
      <c r="AY33" s="357"/>
      <c r="AZ33" s="357"/>
      <c r="BA33" s="357"/>
      <c r="BB33" s="357"/>
      <c r="BC33" s="357"/>
      <c r="BD33" s="201"/>
      <c r="BE33" s="357" t="s">
        <v>189</v>
      </c>
      <c r="BF33" s="357"/>
      <c r="BG33" s="357" t="s">
        <v>190</v>
      </c>
      <c r="BH33" s="357"/>
      <c r="BI33" s="357"/>
      <c r="BJ33" s="357"/>
      <c r="BK33" s="357"/>
      <c r="BL33" s="357"/>
      <c r="BM33" s="357"/>
      <c r="BN33" s="357"/>
      <c r="BO33" s="357"/>
      <c r="BP33" s="357"/>
      <c r="BQ33" s="357"/>
      <c r="BR33" s="357"/>
      <c r="BS33" s="357"/>
      <c r="BT33" s="357"/>
      <c r="BU33" s="357"/>
      <c r="BV33" s="201"/>
      <c r="BW33" s="358" t="s">
        <v>189</v>
      </c>
      <c r="BX33" s="358"/>
      <c r="BY33" s="357" t="s">
        <v>191</v>
      </c>
      <c r="BZ33" s="357"/>
      <c r="CA33" s="357"/>
      <c r="CB33" s="357"/>
      <c r="CC33" s="357"/>
      <c r="CD33" s="357"/>
      <c r="CE33" s="357"/>
      <c r="CF33" s="357"/>
      <c r="CG33" s="357"/>
      <c r="CH33" s="357"/>
      <c r="CI33" s="357"/>
      <c r="CJ33" s="357"/>
      <c r="CK33" s="357"/>
      <c r="CL33" s="357"/>
      <c r="CM33" s="357"/>
      <c r="CN33" s="200"/>
      <c r="CO33" s="358" t="s">
        <v>187</v>
      </c>
      <c r="CP33" s="358"/>
      <c r="CQ33" s="357" t="s">
        <v>192</v>
      </c>
      <c r="CR33" s="357"/>
      <c r="CS33" s="357"/>
      <c r="CT33" s="357"/>
      <c r="CU33" s="357"/>
      <c r="CV33" s="357"/>
      <c r="CW33" s="357"/>
      <c r="CX33" s="357"/>
      <c r="CY33" s="357"/>
      <c r="CZ33" s="357"/>
      <c r="DA33" s="357"/>
      <c r="DB33" s="357"/>
      <c r="DC33" s="357"/>
      <c r="DD33" s="357"/>
      <c r="DE33" s="357"/>
      <c r="DF33" s="200"/>
      <c r="DG33" s="356" t="s">
        <v>193</v>
      </c>
      <c r="DH33" s="356"/>
      <c r="DI33" s="202"/>
    </row>
    <row r="34" spans="1:113" ht="32.25" customHeight="1" x14ac:dyDescent="0.2">
      <c r="A34" s="175"/>
      <c r="B34" s="199"/>
      <c r="C34" s="354">
        <f>IF(E34="","",1)</f>
        <v>1</v>
      </c>
      <c r="D34" s="354"/>
      <c r="E34" s="355" t="str">
        <f>IF('各会計、関係団体の財政状況及び健全化判断比率'!B7="","",'各会計、関係団体の財政状況及び健全化判断比率'!B7)</f>
        <v>一般会計</v>
      </c>
      <c r="F34" s="355"/>
      <c r="G34" s="355"/>
      <c r="H34" s="355"/>
      <c r="I34" s="355"/>
      <c r="J34" s="355"/>
      <c r="K34" s="355"/>
      <c r="L34" s="355"/>
      <c r="M34" s="355"/>
      <c r="N34" s="355"/>
      <c r="O34" s="355"/>
      <c r="P34" s="355"/>
      <c r="Q34" s="355"/>
      <c r="R34" s="355"/>
      <c r="S34" s="355"/>
      <c r="T34" s="175"/>
      <c r="U34" s="354">
        <f>IF(W34="","",MAX(C34:D43)+1)</f>
        <v>2</v>
      </c>
      <c r="V34" s="354"/>
      <c r="W34" s="355" t="str">
        <f>IF('各会計、関係団体の財政状況及び健全化判断比率'!B28="","",'各会計、関係団体の財政状況及び健全化判断比率'!B28)</f>
        <v>鋸南町国民健康保険特別会計</v>
      </c>
      <c r="X34" s="355"/>
      <c r="Y34" s="355"/>
      <c r="Z34" s="355"/>
      <c r="AA34" s="355"/>
      <c r="AB34" s="355"/>
      <c r="AC34" s="355"/>
      <c r="AD34" s="355"/>
      <c r="AE34" s="355"/>
      <c r="AF34" s="355"/>
      <c r="AG34" s="355"/>
      <c r="AH34" s="355"/>
      <c r="AI34" s="355"/>
      <c r="AJ34" s="355"/>
      <c r="AK34" s="355"/>
      <c r="AL34" s="175"/>
      <c r="AM34" s="354">
        <f>IF(AO34="","",MAX(C34:D43,U34:V43)+1)</f>
        <v>5</v>
      </c>
      <c r="AN34" s="354"/>
      <c r="AO34" s="355" t="str">
        <f>IF('各会計、関係団体の財政状況及び健全化判断比率'!B31="","",'各会計、関係団体の財政状況及び健全化判断比率'!B31)</f>
        <v>鋸南町病院事業会計</v>
      </c>
      <c r="AP34" s="355"/>
      <c r="AQ34" s="355"/>
      <c r="AR34" s="355"/>
      <c r="AS34" s="355"/>
      <c r="AT34" s="355"/>
      <c r="AU34" s="355"/>
      <c r="AV34" s="355"/>
      <c r="AW34" s="355"/>
      <c r="AX34" s="355"/>
      <c r="AY34" s="355"/>
      <c r="AZ34" s="355"/>
      <c r="BA34" s="355"/>
      <c r="BB34" s="355"/>
      <c r="BC34" s="355"/>
      <c r="BD34" s="175"/>
      <c r="BE34" s="354" t="str">
        <f>IF(BG34="","",MAX(C34:D43,U34:V43,AM34:AN43)+1)</f>
        <v/>
      </c>
      <c r="BF34" s="354"/>
      <c r="BG34" s="355"/>
      <c r="BH34" s="355"/>
      <c r="BI34" s="355"/>
      <c r="BJ34" s="355"/>
      <c r="BK34" s="355"/>
      <c r="BL34" s="355"/>
      <c r="BM34" s="355"/>
      <c r="BN34" s="355"/>
      <c r="BO34" s="355"/>
      <c r="BP34" s="355"/>
      <c r="BQ34" s="355"/>
      <c r="BR34" s="355"/>
      <c r="BS34" s="355"/>
      <c r="BT34" s="355"/>
      <c r="BU34" s="355"/>
      <c r="BV34" s="175"/>
      <c r="BW34" s="354">
        <f>IF(BY34="","",MAX(C34:D43,U34:V43,AM34:AN43,BE34:BF43)+1)</f>
        <v>7</v>
      </c>
      <c r="BX34" s="354"/>
      <c r="BY34" s="355" t="str">
        <f>IF('各会計、関係団体の財政状況及び健全化判断比率'!B68="","",'各会計、関係団体の財政状況及び健全化判断比率'!B68)</f>
        <v>千葉県市町村総合事務組合（一般会計）</v>
      </c>
      <c r="BZ34" s="355"/>
      <c r="CA34" s="355"/>
      <c r="CB34" s="355"/>
      <c r="CC34" s="355"/>
      <c r="CD34" s="355"/>
      <c r="CE34" s="355"/>
      <c r="CF34" s="355"/>
      <c r="CG34" s="355"/>
      <c r="CH34" s="355"/>
      <c r="CI34" s="355"/>
      <c r="CJ34" s="355"/>
      <c r="CK34" s="355"/>
      <c r="CL34" s="355"/>
      <c r="CM34" s="355"/>
      <c r="CN34" s="175"/>
      <c r="CO34" s="354" t="str">
        <f>IF(CQ34="","",MAX(C34:D43,U34:V43,AM34:AN43,BE34:BF43,BW34:BX43)+1)</f>
        <v/>
      </c>
      <c r="CP34" s="354"/>
      <c r="CQ34" s="355" t="str">
        <f>IF('各会計、関係団体の財政状況及び健全化判断比率'!BS7="","",'各会計、関係団体の財政状況及び健全化判断比率'!BS7)</f>
        <v/>
      </c>
      <c r="CR34" s="355"/>
      <c r="CS34" s="355"/>
      <c r="CT34" s="355"/>
      <c r="CU34" s="355"/>
      <c r="CV34" s="355"/>
      <c r="CW34" s="355"/>
      <c r="CX34" s="355"/>
      <c r="CY34" s="355"/>
      <c r="CZ34" s="355"/>
      <c r="DA34" s="355"/>
      <c r="DB34" s="355"/>
      <c r="DC34" s="355"/>
      <c r="DD34" s="355"/>
      <c r="DE34" s="355"/>
      <c r="DG34" s="352" t="str">
        <f>IF('各会計、関係団体の財政状況及び健全化判断比率'!BR7="","",'各会計、関係団体の財政状況及び健全化判断比率'!BR7)</f>
        <v/>
      </c>
      <c r="DH34" s="352"/>
      <c r="DI34" s="202"/>
    </row>
    <row r="35" spans="1:113" ht="32.25" customHeight="1" x14ac:dyDescent="0.2">
      <c r="A35" s="175"/>
      <c r="B35" s="199"/>
      <c r="C35" s="354" t="str">
        <f>IF(E35="","",C34+1)</f>
        <v/>
      </c>
      <c r="D35" s="354"/>
      <c r="E35" s="355" t="str">
        <f>IF('各会計、関係団体の財政状況及び健全化判断比率'!B8="","",'各会計、関係団体の財政状況及び健全化判断比率'!B8)</f>
        <v/>
      </c>
      <c r="F35" s="355"/>
      <c r="G35" s="355"/>
      <c r="H35" s="355"/>
      <c r="I35" s="355"/>
      <c r="J35" s="355"/>
      <c r="K35" s="355"/>
      <c r="L35" s="355"/>
      <c r="M35" s="355"/>
      <c r="N35" s="355"/>
      <c r="O35" s="355"/>
      <c r="P35" s="355"/>
      <c r="Q35" s="355"/>
      <c r="R35" s="355"/>
      <c r="S35" s="355"/>
      <c r="T35" s="175"/>
      <c r="U35" s="354">
        <f>IF(W35="","",U34+1)</f>
        <v>3</v>
      </c>
      <c r="V35" s="354"/>
      <c r="W35" s="355" t="str">
        <f>IF('各会計、関係団体の財政状況及び健全化判断比率'!B29="","",'各会計、関係団体の財政状況及び健全化判断比率'!B29)</f>
        <v>鋸南町介護保険特別会計</v>
      </c>
      <c r="X35" s="355"/>
      <c r="Y35" s="355"/>
      <c r="Z35" s="355"/>
      <c r="AA35" s="355"/>
      <c r="AB35" s="355"/>
      <c r="AC35" s="355"/>
      <c r="AD35" s="355"/>
      <c r="AE35" s="355"/>
      <c r="AF35" s="355"/>
      <c r="AG35" s="355"/>
      <c r="AH35" s="355"/>
      <c r="AI35" s="355"/>
      <c r="AJ35" s="355"/>
      <c r="AK35" s="355"/>
      <c r="AL35" s="175"/>
      <c r="AM35" s="354">
        <f t="shared" ref="AM35:AM43" si="0">IF(AO35="","",AM34+1)</f>
        <v>6</v>
      </c>
      <c r="AN35" s="354"/>
      <c r="AO35" s="355" t="str">
        <f>IF('各会計、関係団体の財政状況及び健全化判断比率'!B32="","",'各会計、関係団体の財政状況及び健全化判断比率'!B32)</f>
        <v>鋸南町水道事業会計</v>
      </c>
      <c r="AP35" s="355"/>
      <c r="AQ35" s="355"/>
      <c r="AR35" s="355"/>
      <c r="AS35" s="355"/>
      <c r="AT35" s="355"/>
      <c r="AU35" s="355"/>
      <c r="AV35" s="355"/>
      <c r="AW35" s="355"/>
      <c r="AX35" s="355"/>
      <c r="AY35" s="355"/>
      <c r="AZ35" s="355"/>
      <c r="BA35" s="355"/>
      <c r="BB35" s="355"/>
      <c r="BC35" s="355"/>
      <c r="BD35" s="175"/>
      <c r="BE35" s="354" t="str">
        <f t="shared" ref="BE35:BE43" si="1">IF(BG35="","",BE34+1)</f>
        <v/>
      </c>
      <c r="BF35" s="354"/>
      <c r="BG35" s="355"/>
      <c r="BH35" s="355"/>
      <c r="BI35" s="355"/>
      <c r="BJ35" s="355"/>
      <c r="BK35" s="355"/>
      <c r="BL35" s="355"/>
      <c r="BM35" s="355"/>
      <c r="BN35" s="355"/>
      <c r="BO35" s="355"/>
      <c r="BP35" s="355"/>
      <c r="BQ35" s="355"/>
      <c r="BR35" s="355"/>
      <c r="BS35" s="355"/>
      <c r="BT35" s="355"/>
      <c r="BU35" s="355"/>
      <c r="BV35" s="175"/>
      <c r="BW35" s="354">
        <f t="shared" ref="BW35:BW43" si="2">IF(BY35="","",BW34+1)</f>
        <v>8</v>
      </c>
      <c r="BX35" s="354"/>
      <c r="BY35" s="355" t="str">
        <f>IF('各会計、関係団体の財政状況及び健全化判断比率'!B69="","",'各会計、関係団体の財政状況及び健全化判断比率'!B69)</f>
        <v>千葉県市町村総合事務組合（千葉県自治会館管理運営特別会計）</v>
      </c>
      <c r="BZ35" s="355"/>
      <c r="CA35" s="355"/>
      <c r="CB35" s="355"/>
      <c r="CC35" s="355"/>
      <c r="CD35" s="355"/>
      <c r="CE35" s="355"/>
      <c r="CF35" s="355"/>
      <c r="CG35" s="355"/>
      <c r="CH35" s="355"/>
      <c r="CI35" s="355"/>
      <c r="CJ35" s="355"/>
      <c r="CK35" s="355"/>
      <c r="CL35" s="355"/>
      <c r="CM35" s="355"/>
      <c r="CN35" s="175"/>
      <c r="CO35" s="354" t="str">
        <f t="shared" ref="CO35:CO43" si="3">IF(CQ35="","",CO34+1)</f>
        <v/>
      </c>
      <c r="CP35" s="354"/>
      <c r="CQ35" s="355" t="str">
        <f>IF('各会計、関係団体の財政状況及び健全化判断比率'!BS8="","",'各会計、関係団体の財政状況及び健全化判断比率'!BS8)</f>
        <v/>
      </c>
      <c r="CR35" s="355"/>
      <c r="CS35" s="355"/>
      <c r="CT35" s="355"/>
      <c r="CU35" s="355"/>
      <c r="CV35" s="355"/>
      <c r="CW35" s="355"/>
      <c r="CX35" s="355"/>
      <c r="CY35" s="355"/>
      <c r="CZ35" s="355"/>
      <c r="DA35" s="355"/>
      <c r="DB35" s="355"/>
      <c r="DC35" s="355"/>
      <c r="DD35" s="355"/>
      <c r="DE35" s="355"/>
      <c r="DG35" s="352" t="str">
        <f>IF('各会計、関係団体の財政状況及び健全化判断比率'!BR8="","",'各会計、関係団体の財政状況及び健全化判断比率'!BR8)</f>
        <v/>
      </c>
      <c r="DH35" s="352"/>
      <c r="DI35" s="202"/>
    </row>
    <row r="36" spans="1:113" ht="32.25" customHeight="1" x14ac:dyDescent="0.2">
      <c r="A36" s="175"/>
      <c r="B36" s="199"/>
      <c r="C36" s="354" t="str">
        <f>IF(E36="","",C35+1)</f>
        <v/>
      </c>
      <c r="D36" s="354"/>
      <c r="E36" s="355" t="str">
        <f>IF('各会計、関係団体の財政状況及び健全化判断比率'!B9="","",'各会計、関係団体の財政状況及び健全化判断比率'!B9)</f>
        <v/>
      </c>
      <c r="F36" s="355"/>
      <c r="G36" s="355"/>
      <c r="H36" s="355"/>
      <c r="I36" s="355"/>
      <c r="J36" s="355"/>
      <c r="K36" s="355"/>
      <c r="L36" s="355"/>
      <c r="M36" s="355"/>
      <c r="N36" s="355"/>
      <c r="O36" s="355"/>
      <c r="P36" s="355"/>
      <c r="Q36" s="355"/>
      <c r="R36" s="355"/>
      <c r="S36" s="355"/>
      <c r="T36" s="175"/>
      <c r="U36" s="354">
        <f t="shared" ref="U36:U43" si="4">IF(W36="","",U35+1)</f>
        <v>4</v>
      </c>
      <c r="V36" s="354"/>
      <c r="W36" s="355" t="str">
        <f>IF('各会計、関係団体の財政状況及び健全化判断比率'!B30="","",'各会計、関係団体の財政状況及び健全化判断比率'!B30)</f>
        <v>鋸南町後期高齢者医療特別会計</v>
      </c>
      <c r="X36" s="355"/>
      <c r="Y36" s="355"/>
      <c r="Z36" s="355"/>
      <c r="AA36" s="355"/>
      <c r="AB36" s="355"/>
      <c r="AC36" s="355"/>
      <c r="AD36" s="355"/>
      <c r="AE36" s="355"/>
      <c r="AF36" s="355"/>
      <c r="AG36" s="355"/>
      <c r="AH36" s="355"/>
      <c r="AI36" s="355"/>
      <c r="AJ36" s="355"/>
      <c r="AK36" s="355"/>
      <c r="AL36" s="175"/>
      <c r="AM36" s="354" t="str">
        <f t="shared" si="0"/>
        <v/>
      </c>
      <c r="AN36" s="354"/>
      <c r="AO36" s="355"/>
      <c r="AP36" s="355"/>
      <c r="AQ36" s="355"/>
      <c r="AR36" s="355"/>
      <c r="AS36" s="355"/>
      <c r="AT36" s="355"/>
      <c r="AU36" s="355"/>
      <c r="AV36" s="355"/>
      <c r="AW36" s="355"/>
      <c r="AX36" s="355"/>
      <c r="AY36" s="355"/>
      <c r="AZ36" s="355"/>
      <c r="BA36" s="355"/>
      <c r="BB36" s="355"/>
      <c r="BC36" s="355"/>
      <c r="BD36" s="175"/>
      <c r="BE36" s="354" t="str">
        <f t="shared" si="1"/>
        <v/>
      </c>
      <c r="BF36" s="354"/>
      <c r="BG36" s="355"/>
      <c r="BH36" s="355"/>
      <c r="BI36" s="355"/>
      <c r="BJ36" s="355"/>
      <c r="BK36" s="355"/>
      <c r="BL36" s="355"/>
      <c r="BM36" s="355"/>
      <c r="BN36" s="355"/>
      <c r="BO36" s="355"/>
      <c r="BP36" s="355"/>
      <c r="BQ36" s="355"/>
      <c r="BR36" s="355"/>
      <c r="BS36" s="355"/>
      <c r="BT36" s="355"/>
      <c r="BU36" s="355"/>
      <c r="BV36" s="175"/>
      <c r="BW36" s="354">
        <f t="shared" si="2"/>
        <v>9</v>
      </c>
      <c r="BX36" s="354"/>
      <c r="BY36" s="355" t="str">
        <f>IF('各会計、関係団体の財政状況及び健全化判断比率'!B70="","",'各会計、関係団体の財政状況及び健全化判断比率'!B70)</f>
        <v>千葉県市町村総合事務組合（千葉県自治研修センター特別会計）</v>
      </c>
      <c r="BZ36" s="355"/>
      <c r="CA36" s="355"/>
      <c r="CB36" s="355"/>
      <c r="CC36" s="355"/>
      <c r="CD36" s="355"/>
      <c r="CE36" s="355"/>
      <c r="CF36" s="355"/>
      <c r="CG36" s="355"/>
      <c r="CH36" s="355"/>
      <c r="CI36" s="355"/>
      <c r="CJ36" s="355"/>
      <c r="CK36" s="355"/>
      <c r="CL36" s="355"/>
      <c r="CM36" s="355"/>
      <c r="CN36" s="175"/>
      <c r="CO36" s="354" t="str">
        <f t="shared" si="3"/>
        <v/>
      </c>
      <c r="CP36" s="354"/>
      <c r="CQ36" s="355" t="str">
        <f>IF('各会計、関係団体の財政状況及び健全化判断比率'!BS9="","",'各会計、関係団体の財政状況及び健全化判断比率'!BS9)</f>
        <v/>
      </c>
      <c r="CR36" s="355"/>
      <c r="CS36" s="355"/>
      <c r="CT36" s="355"/>
      <c r="CU36" s="355"/>
      <c r="CV36" s="355"/>
      <c r="CW36" s="355"/>
      <c r="CX36" s="355"/>
      <c r="CY36" s="355"/>
      <c r="CZ36" s="355"/>
      <c r="DA36" s="355"/>
      <c r="DB36" s="355"/>
      <c r="DC36" s="355"/>
      <c r="DD36" s="355"/>
      <c r="DE36" s="355"/>
      <c r="DG36" s="352" t="str">
        <f>IF('各会計、関係団体の財政状況及び健全化判断比率'!BR9="","",'各会計、関係団体の財政状況及び健全化判断比率'!BR9)</f>
        <v/>
      </c>
      <c r="DH36" s="352"/>
      <c r="DI36" s="202"/>
    </row>
    <row r="37" spans="1:113" ht="32.25" customHeight="1" x14ac:dyDescent="0.2">
      <c r="A37" s="175"/>
      <c r="B37" s="199"/>
      <c r="C37" s="354" t="str">
        <f>IF(E37="","",C36+1)</f>
        <v/>
      </c>
      <c r="D37" s="354"/>
      <c r="E37" s="355" t="str">
        <f>IF('各会計、関係団体の財政状況及び健全化判断比率'!B10="","",'各会計、関係団体の財政状況及び健全化判断比率'!B10)</f>
        <v/>
      </c>
      <c r="F37" s="355"/>
      <c r="G37" s="355"/>
      <c r="H37" s="355"/>
      <c r="I37" s="355"/>
      <c r="J37" s="355"/>
      <c r="K37" s="355"/>
      <c r="L37" s="355"/>
      <c r="M37" s="355"/>
      <c r="N37" s="355"/>
      <c r="O37" s="355"/>
      <c r="P37" s="355"/>
      <c r="Q37" s="355"/>
      <c r="R37" s="355"/>
      <c r="S37" s="355"/>
      <c r="T37" s="175"/>
      <c r="U37" s="354" t="str">
        <f t="shared" si="4"/>
        <v/>
      </c>
      <c r="V37" s="354"/>
      <c r="W37" s="355"/>
      <c r="X37" s="355"/>
      <c r="Y37" s="355"/>
      <c r="Z37" s="355"/>
      <c r="AA37" s="355"/>
      <c r="AB37" s="355"/>
      <c r="AC37" s="355"/>
      <c r="AD37" s="355"/>
      <c r="AE37" s="355"/>
      <c r="AF37" s="355"/>
      <c r="AG37" s="355"/>
      <c r="AH37" s="355"/>
      <c r="AI37" s="355"/>
      <c r="AJ37" s="355"/>
      <c r="AK37" s="355"/>
      <c r="AL37" s="175"/>
      <c r="AM37" s="354" t="str">
        <f t="shared" si="0"/>
        <v/>
      </c>
      <c r="AN37" s="354"/>
      <c r="AO37" s="355"/>
      <c r="AP37" s="355"/>
      <c r="AQ37" s="355"/>
      <c r="AR37" s="355"/>
      <c r="AS37" s="355"/>
      <c r="AT37" s="355"/>
      <c r="AU37" s="355"/>
      <c r="AV37" s="355"/>
      <c r="AW37" s="355"/>
      <c r="AX37" s="355"/>
      <c r="AY37" s="355"/>
      <c r="AZ37" s="355"/>
      <c r="BA37" s="355"/>
      <c r="BB37" s="355"/>
      <c r="BC37" s="355"/>
      <c r="BD37" s="175"/>
      <c r="BE37" s="354" t="str">
        <f t="shared" si="1"/>
        <v/>
      </c>
      <c r="BF37" s="354"/>
      <c r="BG37" s="355"/>
      <c r="BH37" s="355"/>
      <c r="BI37" s="355"/>
      <c r="BJ37" s="355"/>
      <c r="BK37" s="355"/>
      <c r="BL37" s="355"/>
      <c r="BM37" s="355"/>
      <c r="BN37" s="355"/>
      <c r="BO37" s="355"/>
      <c r="BP37" s="355"/>
      <c r="BQ37" s="355"/>
      <c r="BR37" s="355"/>
      <c r="BS37" s="355"/>
      <c r="BT37" s="355"/>
      <c r="BU37" s="355"/>
      <c r="BV37" s="175"/>
      <c r="BW37" s="354">
        <f t="shared" si="2"/>
        <v>10</v>
      </c>
      <c r="BX37" s="354"/>
      <c r="BY37" s="355" t="str">
        <f>IF('各会計、関係団体の財政状況及び健全化判断比率'!B71="","",'各会計、関係団体の財政状況及び健全化判断比率'!B71)</f>
        <v>千葉県市町村総合事務組合（千葉県市町村交通災害共済特別会計）</v>
      </c>
      <c r="BZ37" s="355"/>
      <c r="CA37" s="355"/>
      <c r="CB37" s="355"/>
      <c r="CC37" s="355"/>
      <c r="CD37" s="355"/>
      <c r="CE37" s="355"/>
      <c r="CF37" s="355"/>
      <c r="CG37" s="355"/>
      <c r="CH37" s="355"/>
      <c r="CI37" s="355"/>
      <c r="CJ37" s="355"/>
      <c r="CK37" s="355"/>
      <c r="CL37" s="355"/>
      <c r="CM37" s="355"/>
      <c r="CN37" s="175"/>
      <c r="CO37" s="354" t="str">
        <f t="shared" si="3"/>
        <v/>
      </c>
      <c r="CP37" s="354"/>
      <c r="CQ37" s="355" t="str">
        <f>IF('各会計、関係団体の財政状況及び健全化判断比率'!BS10="","",'各会計、関係団体の財政状況及び健全化判断比率'!BS10)</f>
        <v/>
      </c>
      <c r="CR37" s="355"/>
      <c r="CS37" s="355"/>
      <c r="CT37" s="355"/>
      <c r="CU37" s="355"/>
      <c r="CV37" s="355"/>
      <c r="CW37" s="355"/>
      <c r="CX37" s="355"/>
      <c r="CY37" s="355"/>
      <c r="CZ37" s="355"/>
      <c r="DA37" s="355"/>
      <c r="DB37" s="355"/>
      <c r="DC37" s="355"/>
      <c r="DD37" s="355"/>
      <c r="DE37" s="355"/>
      <c r="DG37" s="352" t="str">
        <f>IF('各会計、関係団体の財政状況及び健全化判断比率'!BR10="","",'各会計、関係団体の財政状況及び健全化判断比率'!BR10)</f>
        <v/>
      </c>
      <c r="DH37" s="352"/>
      <c r="DI37" s="202"/>
    </row>
    <row r="38" spans="1:113" ht="32.25" customHeight="1" x14ac:dyDescent="0.2">
      <c r="A38" s="175"/>
      <c r="B38" s="199"/>
      <c r="C38" s="354" t="str">
        <f t="shared" ref="C38:C43" si="5">IF(E38="","",C37+1)</f>
        <v/>
      </c>
      <c r="D38" s="354"/>
      <c r="E38" s="355" t="str">
        <f>IF('各会計、関係団体の財政状況及び健全化判断比率'!B11="","",'各会計、関係団体の財政状況及び健全化判断比率'!B11)</f>
        <v/>
      </c>
      <c r="F38" s="355"/>
      <c r="G38" s="355"/>
      <c r="H38" s="355"/>
      <c r="I38" s="355"/>
      <c r="J38" s="355"/>
      <c r="K38" s="355"/>
      <c r="L38" s="355"/>
      <c r="M38" s="355"/>
      <c r="N38" s="355"/>
      <c r="O38" s="355"/>
      <c r="P38" s="355"/>
      <c r="Q38" s="355"/>
      <c r="R38" s="355"/>
      <c r="S38" s="355"/>
      <c r="T38" s="175"/>
      <c r="U38" s="354" t="str">
        <f t="shared" si="4"/>
        <v/>
      </c>
      <c r="V38" s="354"/>
      <c r="W38" s="355"/>
      <c r="X38" s="355"/>
      <c r="Y38" s="355"/>
      <c r="Z38" s="355"/>
      <c r="AA38" s="355"/>
      <c r="AB38" s="355"/>
      <c r="AC38" s="355"/>
      <c r="AD38" s="355"/>
      <c r="AE38" s="355"/>
      <c r="AF38" s="355"/>
      <c r="AG38" s="355"/>
      <c r="AH38" s="355"/>
      <c r="AI38" s="355"/>
      <c r="AJ38" s="355"/>
      <c r="AK38" s="355"/>
      <c r="AL38" s="175"/>
      <c r="AM38" s="354" t="str">
        <f t="shared" si="0"/>
        <v/>
      </c>
      <c r="AN38" s="354"/>
      <c r="AO38" s="355"/>
      <c r="AP38" s="355"/>
      <c r="AQ38" s="355"/>
      <c r="AR38" s="355"/>
      <c r="AS38" s="355"/>
      <c r="AT38" s="355"/>
      <c r="AU38" s="355"/>
      <c r="AV38" s="355"/>
      <c r="AW38" s="355"/>
      <c r="AX38" s="355"/>
      <c r="AY38" s="355"/>
      <c r="AZ38" s="355"/>
      <c r="BA38" s="355"/>
      <c r="BB38" s="355"/>
      <c r="BC38" s="355"/>
      <c r="BD38" s="175"/>
      <c r="BE38" s="354" t="str">
        <f t="shared" si="1"/>
        <v/>
      </c>
      <c r="BF38" s="354"/>
      <c r="BG38" s="355"/>
      <c r="BH38" s="355"/>
      <c r="BI38" s="355"/>
      <c r="BJ38" s="355"/>
      <c r="BK38" s="355"/>
      <c r="BL38" s="355"/>
      <c r="BM38" s="355"/>
      <c r="BN38" s="355"/>
      <c r="BO38" s="355"/>
      <c r="BP38" s="355"/>
      <c r="BQ38" s="355"/>
      <c r="BR38" s="355"/>
      <c r="BS38" s="355"/>
      <c r="BT38" s="355"/>
      <c r="BU38" s="355"/>
      <c r="BV38" s="175"/>
      <c r="BW38" s="354">
        <f t="shared" si="2"/>
        <v>11</v>
      </c>
      <c r="BX38" s="354"/>
      <c r="BY38" s="355" t="str">
        <f>IF('各会計、関係団体の財政状況及び健全化判断比率'!B72="","",'各会計、関係団体の財政状況及び健全化判断比率'!B72)</f>
        <v>千葉県後期高齢者医療特別会計（一般会計）</v>
      </c>
      <c r="BZ38" s="355"/>
      <c r="CA38" s="355"/>
      <c r="CB38" s="355"/>
      <c r="CC38" s="355"/>
      <c r="CD38" s="355"/>
      <c r="CE38" s="355"/>
      <c r="CF38" s="355"/>
      <c r="CG38" s="355"/>
      <c r="CH38" s="355"/>
      <c r="CI38" s="355"/>
      <c r="CJ38" s="355"/>
      <c r="CK38" s="355"/>
      <c r="CL38" s="355"/>
      <c r="CM38" s="355"/>
      <c r="CN38" s="175"/>
      <c r="CO38" s="354" t="str">
        <f t="shared" si="3"/>
        <v/>
      </c>
      <c r="CP38" s="354"/>
      <c r="CQ38" s="355" t="str">
        <f>IF('各会計、関係団体の財政状況及び健全化判断比率'!BS11="","",'各会計、関係団体の財政状況及び健全化判断比率'!BS11)</f>
        <v/>
      </c>
      <c r="CR38" s="355"/>
      <c r="CS38" s="355"/>
      <c r="CT38" s="355"/>
      <c r="CU38" s="355"/>
      <c r="CV38" s="355"/>
      <c r="CW38" s="355"/>
      <c r="CX38" s="355"/>
      <c r="CY38" s="355"/>
      <c r="CZ38" s="355"/>
      <c r="DA38" s="355"/>
      <c r="DB38" s="355"/>
      <c r="DC38" s="355"/>
      <c r="DD38" s="355"/>
      <c r="DE38" s="355"/>
      <c r="DG38" s="352" t="str">
        <f>IF('各会計、関係団体の財政状況及び健全化判断比率'!BR11="","",'各会計、関係団体の財政状況及び健全化判断比率'!BR11)</f>
        <v/>
      </c>
      <c r="DH38" s="352"/>
      <c r="DI38" s="202"/>
    </row>
    <row r="39" spans="1:113" ht="32.25" customHeight="1" x14ac:dyDescent="0.2">
      <c r="A39" s="175"/>
      <c r="B39" s="199"/>
      <c r="C39" s="354" t="str">
        <f t="shared" si="5"/>
        <v/>
      </c>
      <c r="D39" s="354"/>
      <c r="E39" s="355" t="str">
        <f>IF('各会計、関係団体の財政状況及び健全化判断比率'!B12="","",'各会計、関係団体の財政状況及び健全化判断比率'!B12)</f>
        <v/>
      </c>
      <c r="F39" s="355"/>
      <c r="G39" s="355"/>
      <c r="H39" s="355"/>
      <c r="I39" s="355"/>
      <c r="J39" s="355"/>
      <c r="K39" s="355"/>
      <c r="L39" s="355"/>
      <c r="M39" s="355"/>
      <c r="N39" s="355"/>
      <c r="O39" s="355"/>
      <c r="P39" s="355"/>
      <c r="Q39" s="355"/>
      <c r="R39" s="355"/>
      <c r="S39" s="355"/>
      <c r="T39" s="175"/>
      <c r="U39" s="354" t="str">
        <f t="shared" si="4"/>
        <v/>
      </c>
      <c r="V39" s="354"/>
      <c r="W39" s="355"/>
      <c r="X39" s="355"/>
      <c r="Y39" s="355"/>
      <c r="Z39" s="355"/>
      <c r="AA39" s="355"/>
      <c r="AB39" s="355"/>
      <c r="AC39" s="355"/>
      <c r="AD39" s="355"/>
      <c r="AE39" s="355"/>
      <c r="AF39" s="355"/>
      <c r="AG39" s="355"/>
      <c r="AH39" s="355"/>
      <c r="AI39" s="355"/>
      <c r="AJ39" s="355"/>
      <c r="AK39" s="355"/>
      <c r="AL39" s="175"/>
      <c r="AM39" s="354" t="str">
        <f t="shared" si="0"/>
        <v/>
      </c>
      <c r="AN39" s="354"/>
      <c r="AO39" s="355"/>
      <c r="AP39" s="355"/>
      <c r="AQ39" s="355"/>
      <c r="AR39" s="355"/>
      <c r="AS39" s="355"/>
      <c r="AT39" s="355"/>
      <c r="AU39" s="355"/>
      <c r="AV39" s="355"/>
      <c r="AW39" s="355"/>
      <c r="AX39" s="355"/>
      <c r="AY39" s="355"/>
      <c r="AZ39" s="355"/>
      <c r="BA39" s="355"/>
      <c r="BB39" s="355"/>
      <c r="BC39" s="355"/>
      <c r="BD39" s="175"/>
      <c r="BE39" s="354" t="str">
        <f t="shared" si="1"/>
        <v/>
      </c>
      <c r="BF39" s="354"/>
      <c r="BG39" s="355"/>
      <c r="BH39" s="355"/>
      <c r="BI39" s="355"/>
      <c r="BJ39" s="355"/>
      <c r="BK39" s="355"/>
      <c r="BL39" s="355"/>
      <c r="BM39" s="355"/>
      <c r="BN39" s="355"/>
      <c r="BO39" s="355"/>
      <c r="BP39" s="355"/>
      <c r="BQ39" s="355"/>
      <c r="BR39" s="355"/>
      <c r="BS39" s="355"/>
      <c r="BT39" s="355"/>
      <c r="BU39" s="355"/>
      <c r="BV39" s="175"/>
      <c r="BW39" s="354">
        <f t="shared" si="2"/>
        <v>12</v>
      </c>
      <c r="BX39" s="354"/>
      <c r="BY39" s="355" t="str">
        <f>IF('各会計、関係団体の財政状況及び健全化判断比率'!B73="","",'各会計、関係団体の財政状況及び健全化判断比率'!B73)</f>
        <v>千葉県後期高齢者医療広域連合（後期高齢者医療特別会計）</v>
      </c>
      <c r="BZ39" s="355"/>
      <c r="CA39" s="355"/>
      <c r="CB39" s="355"/>
      <c r="CC39" s="355"/>
      <c r="CD39" s="355"/>
      <c r="CE39" s="355"/>
      <c r="CF39" s="355"/>
      <c r="CG39" s="355"/>
      <c r="CH39" s="355"/>
      <c r="CI39" s="355"/>
      <c r="CJ39" s="355"/>
      <c r="CK39" s="355"/>
      <c r="CL39" s="355"/>
      <c r="CM39" s="355"/>
      <c r="CN39" s="175"/>
      <c r="CO39" s="354" t="str">
        <f t="shared" si="3"/>
        <v/>
      </c>
      <c r="CP39" s="354"/>
      <c r="CQ39" s="355" t="str">
        <f>IF('各会計、関係団体の財政状況及び健全化判断比率'!BS12="","",'各会計、関係団体の財政状況及び健全化判断比率'!BS12)</f>
        <v/>
      </c>
      <c r="CR39" s="355"/>
      <c r="CS39" s="355"/>
      <c r="CT39" s="355"/>
      <c r="CU39" s="355"/>
      <c r="CV39" s="355"/>
      <c r="CW39" s="355"/>
      <c r="CX39" s="355"/>
      <c r="CY39" s="355"/>
      <c r="CZ39" s="355"/>
      <c r="DA39" s="355"/>
      <c r="DB39" s="355"/>
      <c r="DC39" s="355"/>
      <c r="DD39" s="355"/>
      <c r="DE39" s="355"/>
      <c r="DG39" s="352" t="str">
        <f>IF('各会計、関係団体の財政状況及び健全化判断比率'!BR12="","",'各会計、関係団体の財政状況及び健全化判断比率'!BR12)</f>
        <v/>
      </c>
      <c r="DH39" s="352"/>
      <c r="DI39" s="202"/>
    </row>
    <row r="40" spans="1:113" ht="32.25" customHeight="1" x14ac:dyDescent="0.2">
      <c r="A40" s="175"/>
      <c r="B40" s="199"/>
      <c r="C40" s="354" t="str">
        <f t="shared" si="5"/>
        <v/>
      </c>
      <c r="D40" s="354"/>
      <c r="E40" s="355" t="str">
        <f>IF('各会計、関係団体の財政状況及び健全化判断比率'!B13="","",'各会計、関係団体の財政状況及び健全化判断比率'!B13)</f>
        <v/>
      </c>
      <c r="F40" s="355"/>
      <c r="G40" s="355"/>
      <c r="H40" s="355"/>
      <c r="I40" s="355"/>
      <c r="J40" s="355"/>
      <c r="K40" s="355"/>
      <c r="L40" s="355"/>
      <c r="M40" s="355"/>
      <c r="N40" s="355"/>
      <c r="O40" s="355"/>
      <c r="P40" s="355"/>
      <c r="Q40" s="355"/>
      <c r="R40" s="355"/>
      <c r="S40" s="355"/>
      <c r="T40" s="175"/>
      <c r="U40" s="354" t="str">
        <f t="shared" si="4"/>
        <v/>
      </c>
      <c r="V40" s="354"/>
      <c r="W40" s="355"/>
      <c r="X40" s="355"/>
      <c r="Y40" s="355"/>
      <c r="Z40" s="355"/>
      <c r="AA40" s="355"/>
      <c r="AB40" s="355"/>
      <c r="AC40" s="355"/>
      <c r="AD40" s="355"/>
      <c r="AE40" s="355"/>
      <c r="AF40" s="355"/>
      <c r="AG40" s="355"/>
      <c r="AH40" s="355"/>
      <c r="AI40" s="355"/>
      <c r="AJ40" s="355"/>
      <c r="AK40" s="355"/>
      <c r="AL40" s="175"/>
      <c r="AM40" s="354" t="str">
        <f t="shared" si="0"/>
        <v/>
      </c>
      <c r="AN40" s="354"/>
      <c r="AO40" s="355"/>
      <c r="AP40" s="355"/>
      <c r="AQ40" s="355"/>
      <c r="AR40" s="355"/>
      <c r="AS40" s="355"/>
      <c r="AT40" s="355"/>
      <c r="AU40" s="355"/>
      <c r="AV40" s="355"/>
      <c r="AW40" s="355"/>
      <c r="AX40" s="355"/>
      <c r="AY40" s="355"/>
      <c r="AZ40" s="355"/>
      <c r="BA40" s="355"/>
      <c r="BB40" s="355"/>
      <c r="BC40" s="355"/>
      <c r="BD40" s="175"/>
      <c r="BE40" s="354" t="str">
        <f t="shared" si="1"/>
        <v/>
      </c>
      <c r="BF40" s="354"/>
      <c r="BG40" s="355"/>
      <c r="BH40" s="355"/>
      <c r="BI40" s="355"/>
      <c r="BJ40" s="355"/>
      <c r="BK40" s="355"/>
      <c r="BL40" s="355"/>
      <c r="BM40" s="355"/>
      <c r="BN40" s="355"/>
      <c r="BO40" s="355"/>
      <c r="BP40" s="355"/>
      <c r="BQ40" s="355"/>
      <c r="BR40" s="355"/>
      <c r="BS40" s="355"/>
      <c r="BT40" s="355"/>
      <c r="BU40" s="355"/>
      <c r="BV40" s="175"/>
      <c r="BW40" s="354">
        <f t="shared" si="2"/>
        <v>13</v>
      </c>
      <c r="BX40" s="354"/>
      <c r="BY40" s="355" t="str">
        <f>IF('各会計、関係団体の財政状況及び健全化判断比率'!B74="","",'各会計、関係団体の財政状況及び健全化判断比率'!B74)</f>
        <v>安房郡市広域市町村圏事務組合（一般会計）</v>
      </c>
      <c r="BZ40" s="355"/>
      <c r="CA40" s="355"/>
      <c r="CB40" s="355"/>
      <c r="CC40" s="355"/>
      <c r="CD40" s="355"/>
      <c r="CE40" s="355"/>
      <c r="CF40" s="355"/>
      <c r="CG40" s="355"/>
      <c r="CH40" s="355"/>
      <c r="CI40" s="355"/>
      <c r="CJ40" s="355"/>
      <c r="CK40" s="355"/>
      <c r="CL40" s="355"/>
      <c r="CM40" s="355"/>
      <c r="CN40" s="175"/>
      <c r="CO40" s="354" t="str">
        <f t="shared" si="3"/>
        <v/>
      </c>
      <c r="CP40" s="354"/>
      <c r="CQ40" s="355" t="str">
        <f>IF('各会計、関係団体の財政状況及び健全化判断比率'!BS13="","",'各会計、関係団体の財政状況及び健全化判断比率'!BS13)</f>
        <v/>
      </c>
      <c r="CR40" s="355"/>
      <c r="CS40" s="355"/>
      <c r="CT40" s="355"/>
      <c r="CU40" s="355"/>
      <c r="CV40" s="355"/>
      <c r="CW40" s="355"/>
      <c r="CX40" s="355"/>
      <c r="CY40" s="355"/>
      <c r="CZ40" s="355"/>
      <c r="DA40" s="355"/>
      <c r="DB40" s="355"/>
      <c r="DC40" s="355"/>
      <c r="DD40" s="355"/>
      <c r="DE40" s="355"/>
      <c r="DG40" s="352" t="str">
        <f>IF('各会計、関係団体の財政状況及び健全化判断比率'!BR13="","",'各会計、関係団体の財政状況及び健全化判断比率'!BR13)</f>
        <v/>
      </c>
      <c r="DH40" s="352"/>
      <c r="DI40" s="202"/>
    </row>
    <row r="41" spans="1:113" ht="32.25" customHeight="1" x14ac:dyDescent="0.2">
      <c r="A41" s="175"/>
      <c r="B41" s="199"/>
      <c r="C41" s="354" t="str">
        <f t="shared" si="5"/>
        <v/>
      </c>
      <c r="D41" s="354"/>
      <c r="E41" s="355" t="str">
        <f>IF('各会計、関係団体の財政状況及び健全化判断比率'!B14="","",'各会計、関係団体の財政状況及び健全化判断比率'!B14)</f>
        <v/>
      </c>
      <c r="F41" s="355"/>
      <c r="G41" s="355"/>
      <c r="H41" s="355"/>
      <c r="I41" s="355"/>
      <c r="J41" s="355"/>
      <c r="K41" s="355"/>
      <c r="L41" s="355"/>
      <c r="M41" s="355"/>
      <c r="N41" s="355"/>
      <c r="O41" s="355"/>
      <c r="P41" s="355"/>
      <c r="Q41" s="355"/>
      <c r="R41" s="355"/>
      <c r="S41" s="355"/>
      <c r="T41" s="175"/>
      <c r="U41" s="354" t="str">
        <f t="shared" si="4"/>
        <v/>
      </c>
      <c r="V41" s="354"/>
      <c r="W41" s="355"/>
      <c r="X41" s="355"/>
      <c r="Y41" s="355"/>
      <c r="Z41" s="355"/>
      <c r="AA41" s="355"/>
      <c r="AB41" s="355"/>
      <c r="AC41" s="355"/>
      <c r="AD41" s="355"/>
      <c r="AE41" s="355"/>
      <c r="AF41" s="355"/>
      <c r="AG41" s="355"/>
      <c r="AH41" s="355"/>
      <c r="AI41" s="355"/>
      <c r="AJ41" s="355"/>
      <c r="AK41" s="355"/>
      <c r="AL41" s="175"/>
      <c r="AM41" s="354" t="str">
        <f t="shared" si="0"/>
        <v/>
      </c>
      <c r="AN41" s="354"/>
      <c r="AO41" s="355"/>
      <c r="AP41" s="355"/>
      <c r="AQ41" s="355"/>
      <c r="AR41" s="355"/>
      <c r="AS41" s="355"/>
      <c r="AT41" s="355"/>
      <c r="AU41" s="355"/>
      <c r="AV41" s="355"/>
      <c r="AW41" s="355"/>
      <c r="AX41" s="355"/>
      <c r="AY41" s="355"/>
      <c r="AZ41" s="355"/>
      <c r="BA41" s="355"/>
      <c r="BB41" s="355"/>
      <c r="BC41" s="355"/>
      <c r="BD41" s="175"/>
      <c r="BE41" s="354" t="str">
        <f t="shared" si="1"/>
        <v/>
      </c>
      <c r="BF41" s="354"/>
      <c r="BG41" s="355"/>
      <c r="BH41" s="355"/>
      <c r="BI41" s="355"/>
      <c r="BJ41" s="355"/>
      <c r="BK41" s="355"/>
      <c r="BL41" s="355"/>
      <c r="BM41" s="355"/>
      <c r="BN41" s="355"/>
      <c r="BO41" s="355"/>
      <c r="BP41" s="355"/>
      <c r="BQ41" s="355"/>
      <c r="BR41" s="355"/>
      <c r="BS41" s="355"/>
      <c r="BT41" s="355"/>
      <c r="BU41" s="355"/>
      <c r="BV41" s="175"/>
      <c r="BW41" s="354">
        <f t="shared" si="2"/>
        <v>14</v>
      </c>
      <c r="BX41" s="354"/>
      <c r="BY41" s="355" t="str">
        <f>IF('各会計、関係団体の財政状況及び健全化判断比率'!B75="","",'各会計、関係団体の財政状況及び健全化判断比率'!B75)</f>
        <v>鋸南地区環境衛生組合（一般会計）</v>
      </c>
      <c r="BZ41" s="355"/>
      <c r="CA41" s="355"/>
      <c r="CB41" s="355"/>
      <c r="CC41" s="355"/>
      <c r="CD41" s="355"/>
      <c r="CE41" s="355"/>
      <c r="CF41" s="355"/>
      <c r="CG41" s="355"/>
      <c r="CH41" s="355"/>
      <c r="CI41" s="355"/>
      <c r="CJ41" s="355"/>
      <c r="CK41" s="355"/>
      <c r="CL41" s="355"/>
      <c r="CM41" s="355"/>
      <c r="CN41" s="175"/>
      <c r="CO41" s="354" t="str">
        <f t="shared" si="3"/>
        <v/>
      </c>
      <c r="CP41" s="354"/>
      <c r="CQ41" s="355" t="str">
        <f>IF('各会計、関係団体の財政状況及び健全化判断比率'!BS14="","",'各会計、関係団体の財政状況及び健全化判断比率'!BS14)</f>
        <v/>
      </c>
      <c r="CR41" s="355"/>
      <c r="CS41" s="355"/>
      <c r="CT41" s="355"/>
      <c r="CU41" s="355"/>
      <c r="CV41" s="355"/>
      <c r="CW41" s="355"/>
      <c r="CX41" s="355"/>
      <c r="CY41" s="355"/>
      <c r="CZ41" s="355"/>
      <c r="DA41" s="355"/>
      <c r="DB41" s="355"/>
      <c r="DC41" s="355"/>
      <c r="DD41" s="355"/>
      <c r="DE41" s="355"/>
      <c r="DG41" s="352" t="str">
        <f>IF('各会計、関係団体の財政状況及び健全化判断比率'!BR14="","",'各会計、関係団体の財政状況及び健全化判断比率'!BR14)</f>
        <v/>
      </c>
      <c r="DH41" s="352"/>
      <c r="DI41" s="202"/>
    </row>
    <row r="42" spans="1:113" ht="32.25" customHeight="1" x14ac:dyDescent="0.2">
      <c r="B42" s="199"/>
      <c r="C42" s="354" t="str">
        <f t="shared" si="5"/>
        <v/>
      </c>
      <c r="D42" s="354"/>
      <c r="E42" s="355" t="str">
        <f>IF('各会計、関係団体の財政状況及び健全化判断比率'!B15="","",'各会計、関係団体の財政状況及び健全化判断比率'!B15)</f>
        <v/>
      </c>
      <c r="F42" s="355"/>
      <c r="G42" s="355"/>
      <c r="H42" s="355"/>
      <c r="I42" s="355"/>
      <c r="J42" s="355"/>
      <c r="K42" s="355"/>
      <c r="L42" s="355"/>
      <c r="M42" s="355"/>
      <c r="N42" s="355"/>
      <c r="O42" s="355"/>
      <c r="P42" s="355"/>
      <c r="Q42" s="355"/>
      <c r="R42" s="355"/>
      <c r="S42" s="355"/>
      <c r="T42" s="175"/>
      <c r="U42" s="354" t="str">
        <f t="shared" si="4"/>
        <v/>
      </c>
      <c r="V42" s="354"/>
      <c r="W42" s="355"/>
      <c r="X42" s="355"/>
      <c r="Y42" s="355"/>
      <c r="Z42" s="355"/>
      <c r="AA42" s="355"/>
      <c r="AB42" s="355"/>
      <c r="AC42" s="355"/>
      <c r="AD42" s="355"/>
      <c r="AE42" s="355"/>
      <c r="AF42" s="355"/>
      <c r="AG42" s="355"/>
      <c r="AH42" s="355"/>
      <c r="AI42" s="355"/>
      <c r="AJ42" s="355"/>
      <c r="AK42" s="355"/>
      <c r="AL42" s="175"/>
      <c r="AM42" s="354" t="str">
        <f t="shared" si="0"/>
        <v/>
      </c>
      <c r="AN42" s="354"/>
      <c r="AO42" s="355"/>
      <c r="AP42" s="355"/>
      <c r="AQ42" s="355"/>
      <c r="AR42" s="355"/>
      <c r="AS42" s="355"/>
      <c r="AT42" s="355"/>
      <c r="AU42" s="355"/>
      <c r="AV42" s="355"/>
      <c r="AW42" s="355"/>
      <c r="AX42" s="355"/>
      <c r="AY42" s="355"/>
      <c r="AZ42" s="355"/>
      <c r="BA42" s="355"/>
      <c r="BB42" s="355"/>
      <c r="BC42" s="355"/>
      <c r="BD42" s="175"/>
      <c r="BE42" s="354" t="str">
        <f t="shared" si="1"/>
        <v/>
      </c>
      <c r="BF42" s="354"/>
      <c r="BG42" s="355"/>
      <c r="BH42" s="355"/>
      <c r="BI42" s="355"/>
      <c r="BJ42" s="355"/>
      <c r="BK42" s="355"/>
      <c r="BL42" s="355"/>
      <c r="BM42" s="355"/>
      <c r="BN42" s="355"/>
      <c r="BO42" s="355"/>
      <c r="BP42" s="355"/>
      <c r="BQ42" s="355"/>
      <c r="BR42" s="355"/>
      <c r="BS42" s="355"/>
      <c r="BT42" s="355"/>
      <c r="BU42" s="355"/>
      <c r="BV42" s="175"/>
      <c r="BW42" s="354">
        <f t="shared" si="2"/>
        <v>15</v>
      </c>
      <c r="BX42" s="354"/>
      <c r="BY42" s="355" t="str">
        <f>IF('各会計、関係団体の財政状況及び健全化判断比率'!B76="","",'各会計、関係団体の財政状況及び健全化判断比率'!B76)</f>
        <v>南房総広域水道企業団（水道用水供給事業会計）</v>
      </c>
      <c r="BZ42" s="355"/>
      <c r="CA42" s="355"/>
      <c r="CB42" s="355"/>
      <c r="CC42" s="355"/>
      <c r="CD42" s="355"/>
      <c r="CE42" s="355"/>
      <c r="CF42" s="355"/>
      <c r="CG42" s="355"/>
      <c r="CH42" s="355"/>
      <c r="CI42" s="355"/>
      <c r="CJ42" s="355"/>
      <c r="CK42" s="355"/>
      <c r="CL42" s="355"/>
      <c r="CM42" s="355"/>
      <c r="CN42" s="175"/>
      <c r="CO42" s="354" t="str">
        <f t="shared" si="3"/>
        <v/>
      </c>
      <c r="CP42" s="354"/>
      <c r="CQ42" s="355" t="str">
        <f>IF('各会計、関係団体の財政状況及び健全化判断比率'!BS15="","",'各会計、関係団体の財政状況及び健全化判断比率'!BS15)</f>
        <v/>
      </c>
      <c r="CR42" s="355"/>
      <c r="CS42" s="355"/>
      <c r="CT42" s="355"/>
      <c r="CU42" s="355"/>
      <c r="CV42" s="355"/>
      <c r="CW42" s="355"/>
      <c r="CX42" s="355"/>
      <c r="CY42" s="355"/>
      <c r="CZ42" s="355"/>
      <c r="DA42" s="355"/>
      <c r="DB42" s="355"/>
      <c r="DC42" s="355"/>
      <c r="DD42" s="355"/>
      <c r="DE42" s="355"/>
      <c r="DG42" s="352" t="str">
        <f>IF('各会計、関係団体の財政状況及び健全化判断比率'!BR15="","",'各会計、関係団体の財政状況及び健全化判断比率'!BR15)</f>
        <v/>
      </c>
      <c r="DH42" s="352"/>
      <c r="DI42" s="202"/>
    </row>
    <row r="43" spans="1:113" ht="32.25" customHeight="1" x14ac:dyDescent="0.2">
      <c r="B43" s="199"/>
      <c r="C43" s="354" t="str">
        <f t="shared" si="5"/>
        <v/>
      </c>
      <c r="D43" s="354"/>
      <c r="E43" s="355" t="str">
        <f>IF('各会計、関係団体の財政状況及び健全化判断比率'!B16="","",'各会計、関係団体の財政状況及び健全化判断比率'!B16)</f>
        <v/>
      </c>
      <c r="F43" s="355"/>
      <c r="G43" s="355"/>
      <c r="H43" s="355"/>
      <c r="I43" s="355"/>
      <c r="J43" s="355"/>
      <c r="K43" s="355"/>
      <c r="L43" s="355"/>
      <c r="M43" s="355"/>
      <c r="N43" s="355"/>
      <c r="O43" s="355"/>
      <c r="P43" s="355"/>
      <c r="Q43" s="355"/>
      <c r="R43" s="355"/>
      <c r="S43" s="355"/>
      <c r="T43" s="175"/>
      <c r="U43" s="354" t="str">
        <f t="shared" si="4"/>
        <v/>
      </c>
      <c r="V43" s="354"/>
      <c r="W43" s="355"/>
      <c r="X43" s="355"/>
      <c r="Y43" s="355"/>
      <c r="Z43" s="355"/>
      <c r="AA43" s="355"/>
      <c r="AB43" s="355"/>
      <c r="AC43" s="355"/>
      <c r="AD43" s="355"/>
      <c r="AE43" s="355"/>
      <c r="AF43" s="355"/>
      <c r="AG43" s="355"/>
      <c r="AH43" s="355"/>
      <c r="AI43" s="355"/>
      <c r="AJ43" s="355"/>
      <c r="AK43" s="355"/>
      <c r="AL43" s="175"/>
      <c r="AM43" s="354" t="str">
        <f t="shared" si="0"/>
        <v/>
      </c>
      <c r="AN43" s="354"/>
      <c r="AO43" s="355"/>
      <c r="AP43" s="355"/>
      <c r="AQ43" s="355"/>
      <c r="AR43" s="355"/>
      <c r="AS43" s="355"/>
      <c r="AT43" s="355"/>
      <c r="AU43" s="355"/>
      <c r="AV43" s="355"/>
      <c r="AW43" s="355"/>
      <c r="AX43" s="355"/>
      <c r="AY43" s="355"/>
      <c r="AZ43" s="355"/>
      <c r="BA43" s="355"/>
      <c r="BB43" s="355"/>
      <c r="BC43" s="355"/>
      <c r="BD43" s="175"/>
      <c r="BE43" s="354" t="str">
        <f t="shared" si="1"/>
        <v/>
      </c>
      <c r="BF43" s="354"/>
      <c r="BG43" s="355"/>
      <c r="BH43" s="355"/>
      <c r="BI43" s="355"/>
      <c r="BJ43" s="355"/>
      <c r="BK43" s="355"/>
      <c r="BL43" s="355"/>
      <c r="BM43" s="355"/>
      <c r="BN43" s="355"/>
      <c r="BO43" s="355"/>
      <c r="BP43" s="355"/>
      <c r="BQ43" s="355"/>
      <c r="BR43" s="355"/>
      <c r="BS43" s="355"/>
      <c r="BT43" s="355"/>
      <c r="BU43" s="355"/>
      <c r="BV43" s="175"/>
      <c r="BW43" s="354" t="str">
        <f t="shared" si="2"/>
        <v/>
      </c>
      <c r="BX43" s="354"/>
      <c r="BY43" s="355" t="str">
        <f>IF('各会計、関係団体の財政状況及び健全化判断比率'!B77="","",'各会計、関係団体の財政状況及び健全化判断比率'!B77)</f>
        <v/>
      </c>
      <c r="BZ43" s="355"/>
      <c r="CA43" s="355"/>
      <c r="CB43" s="355"/>
      <c r="CC43" s="355"/>
      <c r="CD43" s="355"/>
      <c r="CE43" s="355"/>
      <c r="CF43" s="355"/>
      <c r="CG43" s="355"/>
      <c r="CH43" s="355"/>
      <c r="CI43" s="355"/>
      <c r="CJ43" s="355"/>
      <c r="CK43" s="355"/>
      <c r="CL43" s="355"/>
      <c r="CM43" s="355"/>
      <c r="CN43" s="175"/>
      <c r="CO43" s="354" t="str">
        <f t="shared" si="3"/>
        <v/>
      </c>
      <c r="CP43" s="354"/>
      <c r="CQ43" s="355" t="str">
        <f>IF('各会計、関係団体の財政状況及び健全化判断比率'!BS16="","",'各会計、関係団体の財政状況及び健全化判断比率'!BS16)</f>
        <v/>
      </c>
      <c r="CR43" s="355"/>
      <c r="CS43" s="355"/>
      <c r="CT43" s="355"/>
      <c r="CU43" s="355"/>
      <c r="CV43" s="355"/>
      <c r="CW43" s="355"/>
      <c r="CX43" s="355"/>
      <c r="CY43" s="355"/>
      <c r="CZ43" s="355"/>
      <c r="DA43" s="355"/>
      <c r="DB43" s="355"/>
      <c r="DC43" s="355"/>
      <c r="DD43" s="355"/>
      <c r="DE43" s="355"/>
      <c r="DG43" s="352" t="str">
        <f>IF('各会計、関係団体の財政状況及び健全化判断比率'!BR16="","",'各会計、関係団体の財政状況及び健全化判断比率'!BR16)</f>
        <v/>
      </c>
      <c r="DH43" s="352"/>
      <c r="DI43" s="202"/>
    </row>
    <row r="44" spans="1:113" ht="13.5" customHeight="1" thickBot="1" x14ac:dyDescent="0.25">
      <c r="B44" s="203"/>
      <c r="C44" s="204"/>
      <c r="D44" s="204"/>
      <c r="E44" s="204"/>
      <c r="F44" s="204"/>
      <c r="G44" s="204"/>
      <c r="H44" s="204"/>
      <c r="I44" s="204"/>
      <c r="J44" s="204"/>
      <c r="K44" s="204"/>
      <c r="L44" s="204"/>
      <c r="M44" s="204"/>
      <c r="N44" s="204"/>
      <c r="O44" s="204"/>
      <c r="P44" s="204"/>
      <c r="Q44" s="204"/>
      <c r="R44" s="204"/>
      <c r="S44" s="204"/>
      <c r="T44" s="204"/>
      <c r="U44" s="204"/>
      <c r="V44" s="204"/>
      <c r="W44" s="204"/>
      <c r="X44" s="204"/>
      <c r="Y44" s="204"/>
      <c r="Z44" s="204"/>
      <c r="AA44" s="204"/>
      <c r="AB44" s="204"/>
      <c r="AC44" s="204"/>
      <c r="AD44" s="204"/>
      <c r="AE44" s="204"/>
      <c r="AF44" s="204"/>
      <c r="AG44" s="204"/>
      <c r="AH44" s="204"/>
      <c r="AI44" s="204"/>
      <c r="AJ44" s="204"/>
      <c r="AK44" s="204"/>
      <c r="AL44" s="204"/>
      <c r="AM44" s="204"/>
      <c r="AN44" s="204"/>
      <c r="AO44" s="204"/>
      <c r="AP44" s="204"/>
      <c r="AQ44" s="204"/>
      <c r="AR44" s="204"/>
      <c r="AS44" s="204"/>
      <c r="AT44" s="204"/>
      <c r="AU44" s="204"/>
      <c r="AV44" s="204"/>
      <c r="AW44" s="204"/>
      <c r="AX44" s="204"/>
      <c r="AY44" s="204"/>
      <c r="AZ44" s="204"/>
      <c r="BA44" s="204"/>
      <c r="BB44" s="204"/>
      <c r="BC44" s="204"/>
      <c r="BD44" s="204"/>
      <c r="BE44" s="204"/>
      <c r="BF44" s="204"/>
      <c r="BG44" s="204"/>
      <c r="BH44" s="204"/>
      <c r="BI44" s="204"/>
      <c r="BJ44" s="204"/>
      <c r="BK44" s="204"/>
      <c r="BL44" s="204"/>
      <c r="BM44" s="204"/>
      <c r="BN44" s="204"/>
      <c r="BO44" s="204"/>
      <c r="BP44" s="204"/>
      <c r="BQ44" s="204"/>
      <c r="BR44" s="204"/>
      <c r="BS44" s="204"/>
      <c r="BT44" s="204"/>
      <c r="BU44" s="204"/>
      <c r="BV44" s="204"/>
      <c r="BW44" s="204"/>
      <c r="BX44" s="204"/>
      <c r="BY44" s="204"/>
      <c r="BZ44" s="204"/>
      <c r="CA44" s="204"/>
      <c r="CB44" s="204"/>
      <c r="CC44" s="204"/>
      <c r="CD44" s="204"/>
      <c r="CE44" s="204"/>
      <c r="CF44" s="204"/>
      <c r="CG44" s="204"/>
      <c r="CH44" s="204"/>
      <c r="CI44" s="204"/>
      <c r="CJ44" s="204"/>
      <c r="CK44" s="204"/>
      <c r="CL44" s="204"/>
      <c r="CM44" s="204"/>
      <c r="CN44" s="204"/>
      <c r="CO44" s="204"/>
      <c r="CP44" s="204"/>
      <c r="CQ44" s="204"/>
      <c r="CR44" s="204"/>
      <c r="CS44" s="204"/>
      <c r="CT44" s="204"/>
      <c r="CU44" s="204"/>
      <c r="CV44" s="204"/>
      <c r="CW44" s="204"/>
      <c r="CX44" s="204"/>
      <c r="CY44" s="204"/>
      <c r="CZ44" s="204"/>
      <c r="DA44" s="204"/>
      <c r="DB44" s="204"/>
      <c r="DC44" s="204"/>
      <c r="DD44" s="204"/>
      <c r="DE44" s="204"/>
      <c r="DF44" s="204"/>
      <c r="DG44" s="204"/>
      <c r="DH44" s="204"/>
      <c r="DI44" s="205"/>
    </row>
    <row r="45" spans="1:113" x14ac:dyDescent="0.2"/>
    <row r="46" spans="1:113" x14ac:dyDescent="0.2">
      <c r="B46" s="174" t="s">
        <v>194</v>
      </c>
      <c r="E46" s="351" t="s">
        <v>195</v>
      </c>
      <c r="F46" s="351"/>
      <c r="G46" s="351"/>
      <c r="H46" s="351"/>
      <c r="I46" s="351"/>
      <c r="J46" s="351"/>
      <c r="K46" s="351"/>
      <c r="L46" s="351"/>
      <c r="M46" s="351"/>
      <c r="N46" s="351"/>
      <c r="O46" s="351"/>
      <c r="P46" s="351"/>
      <c r="Q46" s="351"/>
      <c r="R46" s="351"/>
      <c r="S46" s="351"/>
      <c r="T46" s="351"/>
      <c r="U46" s="351"/>
      <c r="V46" s="351"/>
      <c r="W46" s="351"/>
      <c r="X46" s="351"/>
      <c r="Y46" s="351"/>
      <c r="Z46" s="351"/>
      <c r="AA46" s="351"/>
      <c r="AB46" s="351"/>
      <c r="AC46" s="351"/>
      <c r="AD46" s="351"/>
      <c r="AE46" s="351"/>
      <c r="AF46" s="351"/>
      <c r="AG46" s="351"/>
      <c r="AH46" s="351"/>
      <c r="AI46" s="351"/>
      <c r="AJ46" s="351"/>
      <c r="AK46" s="351"/>
      <c r="AL46" s="351"/>
      <c r="AM46" s="351"/>
      <c r="AN46" s="351"/>
      <c r="AO46" s="351"/>
      <c r="AP46" s="351"/>
      <c r="AQ46" s="351"/>
      <c r="AR46" s="351"/>
      <c r="AS46" s="351"/>
      <c r="AT46" s="351"/>
      <c r="AU46" s="351"/>
      <c r="AV46" s="351"/>
      <c r="AW46" s="351"/>
      <c r="AX46" s="351"/>
      <c r="AY46" s="351"/>
      <c r="AZ46" s="351"/>
      <c r="BA46" s="351"/>
      <c r="BB46" s="351"/>
      <c r="BC46" s="351"/>
      <c r="BD46" s="351"/>
      <c r="BE46" s="351"/>
      <c r="BF46" s="351"/>
      <c r="BG46" s="351"/>
      <c r="BH46" s="351"/>
      <c r="BI46" s="351"/>
      <c r="BJ46" s="351"/>
      <c r="BK46" s="351"/>
      <c r="BL46" s="351"/>
      <c r="BM46" s="351"/>
      <c r="BN46" s="351"/>
      <c r="BO46" s="351"/>
      <c r="BP46" s="351"/>
      <c r="BQ46" s="351"/>
      <c r="BR46" s="351"/>
      <c r="BS46" s="351"/>
      <c r="BT46" s="351"/>
      <c r="BU46" s="351"/>
      <c r="BV46" s="351"/>
      <c r="BW46" s="351"/>
      <c r="BX46" s="351"/>
      <c r="BY46" s="351"/>
      <c r="BZ46" s="351"/>
      <c r="CA46" s="351"/>
      <c r="CB46" s="351"/>
      <c r="CC46" s="351"/>
      <c r="CD46" s="351"/>
      <c r="CE46" s="351"/>
      <c r="CF46" s="351"/>
      <c r="CG46" s="351"/>
      <c r="CH46" s="351"/>
      <c r="CI46" s="351"/>
      <c r="CJ46" s="351"/>
      <c r="CK46" s="351"/>
      <c r="CL46" s="351"/>
      <c r="CM46" s="351"/>
      <c r="CN46" s="351"/>
      <c r="CO46" s="351"/>
      <c r="CP46" s="351"/>
      <c r="CQ46" s="351"/>
      <c r="CR46" s="351"/>
      <c r="CS46" s="351"/>
      <c r="CT46" s="351"/>
      <c r="CU46" s="351"/>
      <c r="CV46" s="351"/>
      <c r="CW46" s="351"/>
      <c r="CX46" s="351"/>
      <c r="CY46" s="351"/>
      <c r="CZ46" s="351"/>
      <c r="DA46" s="351"/>
      <c r="DB46" s="351"/>
      <c r="DC46" s="351"/>
      <c r="DD46" s="351"/>
      <c r="DE46" s="351"/>
      <c r="DF46" s="351"/>
      <c r="DG46" s="351"/>
      <c r="DH46" s="351"/>
      <c r="DI46" s="351"/>
    </row>
    <row r="47" spans="1:113" x14ac:dyDescent="0.2">
      <c r="E47" s="351" t="s">
        <v>196</v>
      </c>
      <c r="F47" s="351"/>
      <c r="G47" s="351"/>
      <c r="H47" s="351"/>
      <c r="I47" s="351"/>
      <c r="J47" s="351"/>
      <c r="K47" s="351"/>
      <c r="L47" s="351"/>
      <c r="M47" s="351"/>
      <c r="N47" s="351"/>
      <c r="O47" s="351"/>
      <c r="P47" s="351"/>
      <c r="Q47" s="351"/>
      <c r="R47" s="351"/>
      <c r="S47" s="351"/>
      <c r="T47" s="351"/>
      <c r="U47" s="351"/>
      <c r="V47" s="351"/>
      <c r="W47" s="351"/>
      <c r="X47" s="351"/>
      <c r="Y47" s="351"/>
      <c r="Z47" s="351"/>
      <c r="AA47" s="351"/>
      <c r="AB47" s="351"/>
      <c r="AC47" s="351"/>
      <c r="AD47" s="351"/>
      <c r="AE47" s="351"/>
      <c r="AF47" s="351"/>
      <c r="AG47" s="351"/>
      <c r="AH47" s="351"/>
      <c r="AI47" s="351"/>
      <c r="AJ47" s="351"/>
      <c r="AK47" s="351"/>
      <c r="AL47" s="351"/>
      <c r="AM47" s="351"/>
      <c r="AN47" s="351"/>
      <c r="AO47" s="351"/>
      <c r="AP47" s="351"/>
      <c r="AQ47" s="351"/>
      <c r="AR47" s="351"/>
      <c r="AS47" s="351"/>
      <c r="AT47" s="351"/>
      <c r="AU47" s="351"/>
      <c r="AV47" s="351"/>
      <c r="AW47" s="351"/>
      <c r="AX47" s="351"/>
      <c r="AY47" s="351"/>
      <c r="AZ47" s="351"/>
      <c r="BA47" s="351"/>
      <c r="BB47" s="351"/>
      <c r="BC47" s="351"/>
      <c r="BD47" s="351"/>
      <c r="BE47" s="351"/>
      <c r="BF47" s="351"/>
      <c r="BG47" s="351"/>
      <c r="BH47" s="351"/>
      <c r="BI47" s="351"/>
      <c r="BJ47" s="351"/>
      <c r="BK47" s="351"/>
      <c r="BL47" s="351"/>
      <c r="BM47" s="351"/>
      <c r="BN47" s="351"/>
      <c r="BO47" s="351"/>
      <c r="BP47" s="351"/>
      <c r="BQ47" s="351"/>
      <c r="BR47" s="351"/>
      <c r="BS47" s="351"/>
      <c r="BT47" s="351"/>
      <c r="BU47" s="351"/>
      <c r="BV47" s="351"/>
      <c r="BW47" s="351"/>
      <c r="BX47" s="351"/>
      <c r="BY47" s="351"/>
      <c r="BZ47" s="351"/>
      <c r="CA47" s="351"/>
      <c r="CB47" s="351"/>
      <c r="CC47" s="351"/>
      <c r="CD47" s="351"/>
      <c r="CE47" s="351"/>
      <c r="CF47" s="351"/>
      <c r="CG47" s="351"/>
      <c r="CH47" s="351"/>
      <c r="CI47" s="351"/>
      <c r="CJ47" s="351"/>
      <c r="CK47" s="351"/>
      <c r="CL47" s="351"/>
      <c r="CM47" s="351"/>
      <c r="CN47" s="351"/>
      <c r="CO47" s="351"/>
      <c r="CP47" s="351"/>
      <c r="CQ47" s="351"/>
      <c r="CR47" s="351"/>
      <c r="CS47" s="351"/>
      <c r="CT47" s="351"/>
      <c r="CU47" s="351"/>
      <c r="CV47" s="351"/>
      <c r="CW47" s="351"/>
      <c r="CX47" s="351"/>
      <c r="CY47" s="351"/>
      <c r="CZ47" s="351"/>
      <c r="DA47" s="351"/>
      <c r="DB47" s="351"/>
      <c r="DC47" s="351"/>
      <c r="DD47" s="351"/>
      <c r="DE47" s="351"/>
      <c r="DF47" s="351"/>
      <c r="DG47" s="351"/>
      <c r="DH47" s="351"/>
      <c r="DI47" s="351"/>
    </row>
    <row r="48" spans="1:113" x14ac:dyDescent="0.2">
      <c r="E48" s="351" t="s">
        <v>197</v>
      </c>
      <c r="F48" s="351"/>
      <c r="G48" s="351"/>
      <c r="H48" s="351"/>
      <c r="I48" s="351"/>
      <c r="J48" s="351"/>
      <c r="K48" s="351"/>
      <c r="L48" s="351"/>
      <c r="M48" s="351"/>
      <c r="N48" s="351"/>
      <c r="O48" s="351"/>
      <c r="P48" s="351"/>
      <c r="Q48" s="351"/>
      <c r="R48" s="351"/>
      <c r="S48" s="351"/>
      <c r="T48" s="351"/>
      <c r="U48" s="351"/>
      <c r="V48" s="351"/>
      <c r="W48" s="351"/>
      <c r="X48" s="351"/>
      <c r="Y48" s="351"/>
      <c r="Z48" s="351"/>
      <c r="AA48" s="351"/>
      <c r="AB48" s="351"/>
      <c r="AC48" s="351"/>
      <c r="AD48" s="351"/>
      <c r="AE48" s="351"/>
      <c r="AF48" s="351"/>
      <c r="AG48" s="351"/>
      <c r="AH48" s="351"/>
      <c r="AI48" s="351"/>
      <c r="AJ48" s="351"/>
      <c r="AK48" s="351"/>
      <c r="AL48" s="351"/>
      <c r="AM48" s="351"/>
      <c r="AN48" s="351"/>
      <c r="AO48" s="351"/>
      <c r="AP48" s="351"/>
      <c r="AQ48" s="351"/>
      <c r="AR48" s="351"/>
      <c r="AS48" s="351"/>
      <c r="AT48" s="351"/>
      <c r="AU48" s="351"/>
      <c r="AV48" s="351"/>
      <c r="AW48" s="351"/>
      <c r="AX48" s="351"/>
      <c r="AY48" s="351"/>
      <c r="AZ48" s="351"/>
      <c r="BA48" s="351"/>
      <c r="BB48" s="351"/>
      <c r="BC48" s="351"/>
      <c r="BD48" s="351"/>
      <c r="BE48" s="351"/>
      <c r="BF48" s="351"/>
      <c r="BG48" s="351"/>
      <c r="BH48" s="351"/>
      <c r="BI48" s="351"/>
      <c r="BJ48" s="351"/>
      <c r="BK48" s="351"/>
      <c r="BL48" s="351"/>
      <c r="BM48" s="351"/>
      <c r="BN48" s="351"/>
      <c r="BO48" s="351"/>
      <c r="BP48" s="351"/>
      <c r="BQ48" s="351"/>
      <c r="BR48" s="351"/>
      <c r="BS48" s="351"/>
      <c r="BT48" s="351"/>
      <c r="BU48" s="351"/>
      <c r="BV48" s="351"/>
      <c r="BW48" s="351"/>
      <c r="BX48" s="351"/>
      <c r="BY48" s="351"/>
      <c r="BZ48" s="351"/>
      <c r="CA48" s="351"/>
      <c r="CB48" s="351"/>
      <c r="CC48" s="351"/>
      <c r="CD48" s="351"/>
      <c r="CE48" s="351"/>
      <c r="CF48" s="351"/>
      <c r="CG48" s="351"/>
      <c r="CH48" s="351"/>
      <c r="CI48" s="351"/>
      <c r="CJ48" s="351"/>
      <c r="CK48" s="351"/>
      <c r="CL48" s="351"/>
      <c r="CM48" s="351"/>
      <c r="CN48" s="351"/>
      <c r="CO48" s="351"/>
      <c r="CP48" s="351"/>
      <c r="CQ48" s="351"/>
      <c r="CR48" s="351"/>
      <c r="CS48" s="351"/>
      <c r="CT48" s="351"/>
      <c r="CU48" s="351"/>
      <c r="CV48" s="351"/>
      <c r="CW48" s="351"/>
      <c r="CX48" s="351"/>
      <c r="CY48" s="351"/>
      <c r="CZ48" s="351"/>
      <c r="DA48" s="351"/>
      <c r="DB48" s="351"/>
      <c r="DC48" s="351"/>
      <c r="DD48" s="351"/>
      <c r="DE48" s="351"/>
      <c r="DF48" s="351"/>
      <c r="DG48" s="351"/>
      <c r="DH48" s="351"/>
      <c r="DI48" s="351"/>
    </row>
    <row r="49" spans="5:113" x14ac:dyDescent="0.2">
      <c r="E49" s="353" t="s">
        <v>198</v>
      </c>
      <c r="F49" s="353"/>
      <c r="G49" s="353"/>
      <c r="H49" s="353"/>
      <c r="I49" s="353"/>
      <c r="J49" s="353"/>
      <c r="K49" s="353"/>
      <c r="L49" s="353"/>
      <c r="M49" s="353"/>
      <c r="N49" s="353"/>
      <c r="O49" s="353"/>
      <c r="P49" s="353"/>
      <c r="Q49" s="353"/>
      <c r="R49" s="353"/>
      <c r="S49" s="353"/>
      <c r="T49" s="353"/>
      <c r="U49" s="353"/>
      <c r="V49" s="353"/>
      <c r="W49" s="353"/>
      <c r="X49" s="353"/>
      <c r="Y49" s="353"/>
      <c r="Z49" s="353"/>
      <c r="AA49" s="353"/>
      <c r="AB49" s="353"/>
      <c r="AC49" s="353"/>
      <c r="AD49" s="353"/>
      <c r="AE49" s="353"/>
      <c r="AF49" s="353"/>
      <c r="AG49" s="353"/>
      <c r="AH49" s="353"/>
      <c r="AI49" s="353"/>
      <c r="AJ49" s="353"/>
      <c r="AK49" s="353"/>
      <c r="AL49" s="353"/>
      <c r="AM49" s="353"/>
      <c r="AN49" s="353"/>
      <c r="AO49" s="353"/>
      <c r="AP49" s="353"/>
      <c r="AQ49" s="353"/>
      <c r="AR49" s="353"/>
      <c r="AS49" s="353"/>
      <c r="AT49" s="353"/>
      <c r="AU49" s="353"/>
      <c r="AV49" s="353"/>
      <c r="AW49" s="353"/>
      <c r="AX49" s="353"/>
      <c r="AY49" s="353"/>
      <c r="AZ49" s="353"/>
      <c r="BA49" s="353"/>
      <c r="BB49" s="353"/>
      <c r="BC49" s="353"/>
      <c r="BD49" s="353"/>
      <c r="BE49" s="353"/>
      <c r="BF49" s="353"/>
      <c r="BG49" s="353"/>
      <c r="BH49" s="353"/>
      <c r="BI49" s="353"/>
      <c r="BJ49" s="353"/>
      <c r="BK49" s="353"/>
      <c r="BL49" s="353"/>
      <c r="BM49" s="353"/>
      <c r="BN49" s="353"/>
      <c r="BO49" s="353"/>
      <c r="BP49" s="353"/>
      <c r="BQ49" s="353"/>
      <c r="BR49" s="353"/>
      <c r="BS49" s="353"/>
      <c r="BT49" s="353"/>
      <c r="BU49" s="353"/>
      <c r="BV49" s="353"/>
      <c r="BW49" s="353"/>
      <c r="BX49" s="353"/>
      <c r="BY49" s="353"/>
      <c r="BZ49" s="353"/>
      <c r="CA49" s="353"/>
      <c r="CB49" s="353"/>
      <c r="CC49" s="353"/>
      <c r="CD49" s="353"/>
      <c r="CE49" s="353"/>
      <c r="CF49" s="353"/>
      <c r="CG49" s="353"/>
      <c r="CH49" s="353"/>
      <c r="CI49" s="353"/>
      <c r="CJ49" s="353"/>
      <c r="CK49" s="353"/>
      <c r="CL49" s="353"/>
      <c r="CM49" s="353"/>
      <c r="CN49" s="353"/>
      <c r="CO49" s="353"/>
      <c r="CP49" s="353"/>
      <c r="CQ49" s="353"/>
      <c r="CR49" s="353"/>
      <c r="CS49" s="353"/>
      <c r="CT49" s="353"/>
      <c r="CU49" s="353"/>
      <c r="CV49" s="353"/>
      <c r="CW49" s="353"/>
      <c r="CX49" s="353"/>
      <c r="CY49" s="353"/>
      <c r="CZ49" s="353"/>
      <c r="DA49" s="353"/>
      <c r="DB49" s="353"/>
      <c r="DC49" s="353"/>
      <c r="DD49" s="353"/>
      <c r="DE49" s="353"/>
      <c r="DF49" s="353"/>
      <c r="DG49" s="353"/>
      <c r="DH49" s="353"/>
      <c r="DI49" s="353"/>
    </row>
    <row r="50" spans="5:113" x14ac:dyDescent="0.2">
      <c r="E50" s="351" t="s">
        <v>199</v>
      </c>
      <c r="F50" s="351"/>
      <c r="G50" s="351"/>
      <c r="H50" s="351"/>
      <c r="I50" s="351"/>
      <c r="J50" s="351"/>
      <c r="K50" s="351"/>
      <c r="L50" s="351"/>
      <c r="M50" s="351"/>
      <c r="N50" s="351"/>
      <c r="O50" s="351"/>
      <c r="P50" s="351"/>
      <c r="Q50" s="351"/>
      <c r="R50" s="351"/>
      <c r="S50" s="351"/>
      <c r="T50" s="351"/>
      <c r="U50" s="351"/>
      <c r="V50" s="351"/>
      <c r="W50" s="351"/>
      <c r="X50" s="351"/>
      <c r="Y50" s="351"/>
      <c r="Z50" s="351"/>
      <c r="AA50" s="351"/>
      <c r="AB50" s="351"/>
      <c r="AC50" s="351"/>
      <c r="AD50" s="351"/>
      <c r="AE50" s="351"/>
      <c r="AF50" s="351"/>
      <c r="AG50" s="351"/>
      <c r="AH50" s="351"/>
      <c r="AI50" s="351"/>
      <c r="AJ50" s="351"/>
      <c r="AK50" s="351"/>
      <c r="AL50" s="351"/>
      <c r="AM50" s="351"/>
      <c r="AN50" s="351"/>
      <c r="AO50" s="351"/>
      <c r="AP50" s="351"/>
      <c r="AQ50" s="351"/>
      <c r="AR50" s="351"/>
      <c r="AS50" s="351"/>
      <c r="AT50" s="351"/>
      <c r="AU50" s="351"/>
      <c r="AV50" s="351"/>
      <c r="AW50" s="351"/>
      <c r="AX50" s="351"/>
      <c r="AY50" s="351"/>
      <c r="AZ50" s="351"/>
      <c r="BA50" s="351"/>
      <c r="BB50" s="351"/>
      <c r="BC50" s="351"/>
      <c r="BD50" s="351"/>
      <c r="BE50" s="351"/>
      <c r="BF50" s="351"/>
      <c r="BG50" s="351"/>
      <c r="BH50" s="351"/>
      <c r="BI50" s="351"/>
      <c r="BJ50" s="351"/>
      <c r="BK50" s="351"/>
      <c r="BL50" s="351"/>
      <c r="BM50" s="351"/>
      <c r="BN50" s="351"/>
      <c r="BO50" s="351"/>
      <c r="BP50" s="351"/>
      <c r="BQ50" s="351"/>
      <c r="BR50" s="351"/>
      <c r="BS50" s="351"/>
      <c r="BT50" s="351"/>
      <c r="BU50" s="351"/>
      <c r="BV50" s="351"/>
      <c r="BW50" s="351"/>
      <c r="BX50" s="351"/>
      <c r="BY50" s="351"/>
      <c r="BZ50" s="351"/>
      <c r="CA50" s="351"/>
      <c r="CB50" s="351"/>
      <c r="CC50" s="351"/>
      <c r="CD50" s="351"/>
      <c r="CE50" s="351"/>
      <c r="CF50" s="351"/>
      <c r="CG50" s="351"/>
      <c r="CH50" s="351"/>
      <c r="CI50" s="351"/>
      <c r="CJ50" s="351"/>
      <c r="CK50" s="351"/>
      <c r="CL50" s="351"/>
      <c r="CM50" s="351"/>
      <c r="CN50" s="351"/>
      <c r="CO50" s="351"/>
      <c r="CP50" s="351"/>
      <c r="CQ50" s="351"/>
      <c r="CR50" s="351"/>
      <c r="CS50" s="351"/>
      <c r="CT50" s="351"/>
      <c r="CU50" s="351"/>
      <c r="CV50" s="351"/>
      <c r="CW50" s="351"/>
      <c r="CX50" s="351"/>
      <c r="CY50" s="351"/>
      <c r="CZ50" s="351"/>
      <c r="DA50" s="351"/>
      <c r="DB50" s="351"/>
      <c r="DC50" s="351"/>
      <c r="DD50" s="351"/>
      <c r="DE50" s="351"/>
      <c r="DF50" s="351"/>
      <c r="DG50" s="351"/>
      <c r="DH50" s="351"/>
      <c r="DI50" s="351"/>
    </row>
    <row r="51" spans="5:113" x14ac:dyDescent="0.2">
      <c r="E51" s="351" t="s">
        <v>200</v>
      </c>
      <c r="F51" s="351"/>
      <c r="G51" s="351"/>
      <c r="H51" s="351"/>
      <c r="I51" s="351"/>
      <c r="J51" s="351"/>
      <c r="K51" s="351"/>
      <c r="L51" s="351"/>
      <c r="M51" s="351"/>
      <c r="N51" s="351"/>
      <c r="O51" s="351"/>
      <c r="P51" s="351"/>
      <c r="Q51" s="351"/>
      <c r="R51" s="351"/>
      <c r="S51" s="351"/>
      <c r="T51" s="351"/>
      <c r="U51" s="351"/>
      <c r="V51" s="351"/>
      <c r="W51" s="351"/>
      <c r="X51" s="351"/>
      <c r="Y51" s="351"/>
      <c r="Z51" s="351"/>
      <c r="AA51" s="351"/>
      <c r="AB51" s="351"/>
      <c r="AC51" s="351"/>
      <c r="AD51" s="351"/>
      <c r="AE51" s="351"/>
      <c r="AF51" s="351"/>
      <c r="AG51" s="351"/>
      <c r="AH51" s="351"/>
      <c r="AI51" s="351"/>
      <c r="AJ51" s="351"/>
      <c r="AK51" s="351"/>
      <c r="AL51" s="351"/>
      <c r="AM51" s="351"/>
      <c r="AN51" s="351"/>
      <c r="AO51" s="351"/>
      <c r="AP51" s="351"/>
      <c r="AQ51" s="351"/>
      <c r="AR51" s="351"/>
      <c r="AS51" s="351"/>
      <c r="AT51" s="351"/>
      <c r="AU51" s="351"/>
      <c r="AV51" s="351"/>
      <c r="AW51" s="351"/>
      <c r="AX51" s="351"/>
      <c r="AY51" s="351"/>
      <c r="AZ51" s="351"/>
      <c r="BA51" s="351"/>
      <c r="BB51" s="351"/>
      <c r="BC51" s="351"/>
      <c r="BD51" s="351"/>
      <c r="BE51" s="351"/>
      <c r="BF51" s="351"/>
      <c r="BG51" s="351"/>
      <c r="BH51" s="351"/>
      <c r="BI51" s="351"/>
      <c r="BJ51" s="351"/>
      <c r="BK51" s="351"/>
      <c r="BL51" s="351"/>
      <c r="BM51" s="351"/>
      <c r="BN51" s="351"/>
      <c r="BO51" s="351"/>
      <c r="BP51" s="351"/>
      <c r="BQ51" s="351"/>
      <c r="BR51" s="351"/>
      <c r="BS51" s="351"/>
      <c r="BT51" s="351"/>
      <c r="BU51" s="351"/>
      <c r="BV51" s="351"/>
      <c r="BW51" s="351"/>
      <c r="BX51" s="351"/>
      <c r="BY51" s="351"/>
      <c r="BZ51" s="351"/>
      <c r="CA51" s="351"/>
      <c r="CB51" s="351"/>
      <c r="CC51" s="351"/>
      <c r="CD51" s="351"/>
      <c r="CE51" s="351"/>
      <c r="CF51" s="351"/>
      <c r="CG51" s="351"/>
      <c r="CH51" s="351"/>
      <c r="CI51" s="351"/>
      <c r="CJ51" s="351"/>
      <c r="CK51" s="351"/>
      <c r="CL51" s="351"/>
      <c r="CM51" s="351"/>
      <c r="CN51" s="351"/>
      <c r="CO51" s="351"/>
      <c r="CP51" s="351"/>
      <c r="CQ51" s="351"/>
      <c r="CR51" s="351"/>
      <c r="CS51" s="351"/>
      <c r="CT51" s="351"/>
      <c r="CU51" s="351"/>
      <c r="CV51" s="351"/>
      <c r="CW51" s="351"/>
      <c r="CX51" s="351"/>
      <c r="CY51" s="351"/>
      <c r="CZ51" s="351"/>
      <c r="DA51" s="351"/>
      <c r="DB51" s="351"/>
      <c r="DC51" s="351"/>
      <c r="DD51" s="351"/>
      <c r="DE51" s="351"/>
      <c r="DF51" s="351"/>
      <c r="DG51" s="351"/>
      <c r="DH51" s="351"/>
      <c r="DI51" s="351"/>
    </row>
    <row r="52" spans="5:113" x14ac:dyDescent="0.2">
      <c r="E52" s="351" t="s">
        <v>201</v>
      </c>
      <c r="F52" s="351"/>
      <c r="G52" s="351"/>
      <c r="H52" s="351"/>
      <c r="I52" s="351"/>
      <c r="J52" s="351"/>
      <c r="K52" s="351"/>
      <c r="L52" s="351"/>
      <c r="M52" s="351"/>
      <c r="N52" s="351"/>
      <c r="O52" s="351"/>
      <c r="P52" s="351"/>
      <c r="Q52" s="351"/>
      <c r="R52" s="351"/>
      <c r="S52" s="351"/>
      <c r="T52" s="351"/>
      <c r="U52" s="351"/>
      <c r="V52" s="351"/>
      <c r="W52" s="351"/>
      <c r="X52" s="351"/>
      <c r="Y52" s="351"/>
      <c r="Z52" s="351"/>
      <c r="AA52" s="351"/>
      <c r="AB52" s="351"/>
      <c r="AC52" s="351"/>
      <c r="AD52" s="351"/>
      <c r="AE52" s="351"/>
      <c r="AF52" s="351"/>
      <c r="AG52" s="351"/>
      <c r="AH52" s="351"/>
      <c r="AI52" s="351"/>
      <c r="AJ52" s="351"/>
      <c r="AK52" s="351"/>
      <c r="AL52" s="351"/>
      <c r="AM52" s="351"/>
      <c r="AN52" s="351"/>
      <c r="AO52" s="351"/>
      <c r="AP52" s="351"/>
      <c r="AQ52" s="351"/>
      <c r="AR52" s="351"/>
      <c r="AS52" s="351"/>
      <c r="AT52" s="351"/>
      <c r="AU52" s="351"/>
      <c r="AV52" s="351"/>
      <c r="AW52" s="351"/>
      <c r="AX52" s="351"/>
      <c r="AY52" s="351"/>
      <c r="AZ52" s="351"/>
      <c r="BA52" s="351"/>
      <c r="BB52" s="351"/>
      <c r="BC52" s="351"/>
      <c r="BD52" s="351"/>
      <c r="BE52" s="351"/>
      <c r="BF52" s="351"/>
      <c r="BG52" s="351"/>
      <c r="BH52" s="351"/>
      <c r="BI52" s="351"/>
      <c r="BJ52" s="351"/>
      <c r="BK52" s="351"/>
      <c r="BL52" s="351"/>
      <c r="BM52" s="351"/>
      <c r="BN52" s="351"/>
      <c r="BO52" s="351"/>
      <c r="BP52" s="351"/>
      <c r="BQ52" s="351"/>
      <c r="BR52" s="351"/>
      <c r="BS52" s="351"/>
      <c r="BT52" s="351"/>
      <c r="BU52" s="351"/>
      <c r="BV52" s="351"/>
      <c r="BW52" s="351"/>
      <c r="BX52" s="351"/>
      <c r="BY52" s="351"/>
      <c r="BZ52" s="351"/>
      <c r="CA52" s="351"/>
      <c r="CB52" s="351"/>
      <c r="CC52" s="351"/>
      <c r="CD52" s="351"/>
      <c r="CE52" s="351"/>
      <c r="CF52" s="351"/>
      <c r="CG52" s="351"/>
      <c r="CH52" s="351"/>
      <c r="CI52" s="351"/>
      <c r="CJ52" s="351"/>
      <c r="CK52" s="351"/>
      <c r="CL52" s="351"/>
      <c r="CM52" s="351"/>
      <c r="CN52" s="351"/>
      <c r="CO52" s="351"/>
      <c r="CP52" s="351"/>
      <c r="CQ52" s="351"/>
      <c r="CR52" s="351"/>
      <c r="CS52" s="351"/>
      <c r="CT52" s="351"/>
      <c r="CU52" s="351"/>
      <c r="CV52" s="351"/>
      <c r="CW52" s="351"/>
      <c r="CX52" s="351"/>
      <c r="CY52" s="351"/>
      <c r="CZ52" s="351"/>
      <c r="DA52" s="351"/>
      <c r="DB52" s="351"/>
      <c r="DC52" s="351"/>
      <c r="DD52" s="351"/>
      <c r="DE52" s="351"/>
      <c r="DF52" s="351"/>
      <c r="DG52" s="351"/>
      <c r="DH52" s="351"/>
      <c r="DI52" s="351"/>
    </row>
    <row r="53" spans="5:113" x14ac:dyDescent="0.2">
      <c r="E53" s="351" t="s">
        <v>202</v>
      </c>
      <c r="F53" s="351"/>
      <c r="G53" s="351"/>
      <c r="H53" s="351"/>
      <c r="I53" s="351"/>
      <c r="J53" s="351"/>
      <c r="K53" s="351"/>
      <c r="L53" s="351"/>
      <c r="M53" s="351"/>
      <c r="N53" s="351"/>
      <c r="O53" s="351"/>
      <c r="P53" s="351"/>
      <c r="Q53" s="351"/>
      <c r="R53" s="351"/>
      <c r="S53" s="351"/>
      <c r="T53" s="351"/>
      <c r="U53" s="351"/>
      <c r="V53" s="351"/>
      <c r="W53" s="351"/>
      <c r="X53" s="351"/>
      <c r="Y53" s="351"/>
      <c r="Z53" s="351"/>
      <c r="AA53" s="351"/>
      <c r="AB53" s="351"/>
      <c r="AC53" s="351"/>
      <c r="AD53" s="351"/>
      <c r="AE53" s="351"/>
      <c r="AF53" s="351"/>
      <c r="AG53" s="351"/>
      <c r="AH53" s="351"/>
      <c r="AI53" s="351"/>
      <c r="AJ53" s="351"/>
      <c r="AK53" s="351"/>
      <c r="AL53" s="351"/>
      <c r="AM53" s="351"/>
      <c r="AN53" s="351"/>
      <c r="AO53" s="351"/>
      <c r="AP53" s="351"/>
      <c r="AQ53" s="351"/>
      <c r="AR53" s="351"/>
      <c r="AS53" s="351"/>
      <c r="AT53" s="351"/>
      <c r="AU53" s="351"/>
      <c r="AV53" s="351"/>
      <c r="AW53" s="351"/>
      <c r="AX53" s="351"/>
      <c r="AY53" s="351"/>
      <c r="AZ53" s="351"/>
      <c r="BA53" s="351"/>
      <c r="BB53" s="351"/>
      <c r="BC53" s="351"/>
      <c r="BD53" s="351"/>
      <c r="BE53" s="351"/>
      <c r="BF53" s="351"/>
      <c r="BG53" s="351"/>
      <c r="BH53" s="351"/>
      <c r="BI53" s="351"/>
      <c r="BJ53" s="351"/>
      <c r="BK53" s="351"/>
      <c r="BL53" s="351"/>
      <c r="BM53" s="351"/>
      <c r="BN53" s="351"/>
      <c r="BO53" s="351"/>
      <c r="BP53" s="351"/>
      <c r="BQ53" s="351"/>
      <c r="BR53" s="351"/>
      <c r="BS53" s="351"/>
      <c r="BT53" s="351"/>
      <c r="BU53" s="351"/>
      <c r="BV53" s="351"/>
      <c r="BW53" s="351"/>
      <c r="BX53" s="351"/>
      <c r="BY53" s="351"/>
      <c r="BZ53" s="351"/>
      <c r="CA53" s="351"/>
      <c r="CB53" s="351"/>
      <c r="CC53" s="351"/>
      <c r="CD53" s="351"/>
      <c r="CE53" s="351"/>
      <c r="CF53" s="351"/>
      <c r="CG53" s="351"/>
      <c r="CH53" s="351"/>
      <c r="CI53" s="351"/>
      <c r="CJ53" s="351"/>
      <c r="CK53" s="351"/>
      <c r="CL53" s="351"/>
      <c r="CM53" s="351"/>
      <c r="CN53" s="351"/>
      <c r="CO53" s="351"/>
      <c r="CP53" s="351"/>
      <c r="CQ53" s="351"/>
      <c r="CR53" s="351"/>
      <c r="CS53" s="351"/>
      <c r="CT53" s="351"/>
      <c r="CU53" s="351"/>
      <c r="CV53" s="351"/>
      <c r="CW53" s="351"/>
      <c r="CX53" s="351"/>
      <c r="CY53" s="351"/>
      <c r="CZ53" s="351"/>
      <c r="DA53" s="351"/>
      <c r="DB53" s="351"/>
      <c r="DC53" s="351"/>
      <c r="DD53" s="351"/>
      <c r="DE53" s="351"/>
      <c r="DF53" s="351"/>
      <c r="DG53" s="351"/>
      <c r="DH53" s="351"/>
      <c r="DI53" s="351"/>
    </row>
    <row r="54" spans="5:113" x14ac:dyDescent="0.2"/>
    <row r="55" spans="5:113" x14ac:dyDescent="0.2"/>
    <row r="56" spans="5:113" x14ac:dyDescent="0.2"/>
  </sheetData>
  <sheetProtection algorithmName="SHA-512" hashValue="NU+lJi4rmvjwNWaZa+iXCSjCRUgoGHgP0V8gfd+EoYseSKJT8x3z0nISwBrTHGKT+aLopAD4BM2Wod6jKnhYsg==" saltValue="VYPskP/F0EGOjaZ13BnSmQ==" spinCount="100000" sheet="1" objects="1" scenarios="1"/>
  <mergeCells count="446">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s>
  <phoneticPr fontId="2"/>
  <printOptions horizontalCentered="1"/>
  <pageMargins left="0" right="0" top="0.39370078740157483" bottom="0.39370078740157483" header="0.19685039370078741" footer="0.19685039370078741"/>
  <pageSetup paperSize="9" scale="53"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zoomScaleNormal="100" workbookViewId="0"/>
  </sheetViews>
  <sheetFormatPr defaultColWidth="0" defaultRowHeight="11.25" customHeight="1" zeroHeight="1" x14ac:dyDescent="0.2"/>
  <cols>
    <col min="1" max="1" width="1.6640625" style="208" customWidth="1"/>
    <col min="2" max="2" width="2.33203125" style="208" customWidth="1"/>
    <col min="3" max="16" width="2.6640625" style="208" customWidth="1"/>
    <col min="17" max="17" width="2.33203125" style="208" customWidth="1"/>
    <col min="18" max="95" width="1.6640625" style="208" customWidth="1"/>
    <col min="96" max="133" width="1.6640625" style="220" customWidth="1"/>
    <col min="134" max="143" width="1.6640625" style="208" customWidth="1"/>
    <col min="144" max="16384" width="0" style="208" hidden="1"/>
  </cols>
  <sheetData>
    <row r="1" spans="2:143" ht="22.5" customHeight="1" thickBot="1" x14ac:dyDescent="0.25">
      <c r="B1" s="206"/>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7"/>
      <c r="AF1" s="207"/>
      <c r="AG1" s="207"/>
      <c r="AH1" s="207"/>
      <c r="AI1" s="207"/>
      <c r="AJ1" s="207"/>
      <c r="AK1" s="207"/>
      <c r="AL1" s="207"/>
      <c r="AM1" s="207"/>
      <c r="AN1" s="207"/>
      <c r="AO1" s="207"/>
      <c r="AP1" s="207"/>
      <c r="AQ1" s="207"/>
      <c r="AR1" s="207"/>
      <c r="AS1" s="207"/>
      <c r="AT1" s="207"/>
      <c r="AU1" s="207"/>
      <c r="AV1" s="207"/>
      <c r="AW1" s="207"/>
      <c r="AX1" s="207"/>
      <c r="AY1" s="207"/>
      <c r="AZ1" s="207"/>
      <c r="BA1" s="207"/>
      <c r="BB1" s="207"/>
      <c r="BC1" s="207"/>
      <c r="BD1" s="207"/>
      <c r="BE1" s="207"/>
      <c r="BF1" s="207"/>
      <c r="BG1" s="207"/>
      <c r="BH1" s="207"/>
      <c r="BI1" s="207"/>
      <c r="BJ1" s="207"/>
      <c r="BK1" s="207"/>
      <c r="BL1" s="207"/>
      <c r="BM1" s="207"/>
      <c r="BN1" s="207"/>
      <c r="BO1" s="207"/>
      <c r="BP1" s="207"/>
      <c r="BQ1" s="207"/>
      <c r="BR1" s="207"/>
      <c r="BS1" s="207"/>
      <c r="BT1" s="207"/>
      <c r="BU1" s="207"/>
      <c r="BV1" s="207"/>
      <c r="BW1" s="207"/>
      <c r="BX1" s="207"/>
      <c r="BY1" s="207"/>
      <c r="BZ1" s="207"/>
      <c r="CA1" s="207"/>
      <c r="CB1" s="207"/>
      <c r="CC1" s="207"/>
      <c r="CD1" s="207"/>
      <c r="CE1" s="207"/>
      <c r="CF1" s="207"/>
      <c r="CG1" s="207"/>
      <c r="CH1" s="207"/>
      <c r="CI1" s="207"/>
      <c r="CJ1" s="207"/>
      <c r="CK1" s="207"/>
      <c r="CL1" s="207"/>
      <c r="CM1" s="207"/>
      <c r="CN1" s="207"/>
      <c r="CO1" s="207"/>
      <c r="CP1" s="207"/>
      <c r="CQ1" s="207"/>
      <c r="CR1" s="207"/>
      <c r="CS1" s="207"/>
      <c r="CT1" s="207"/>
      <c r="CU1" s="207"/>
      <c r="CV1" s="207"/>
      <c r="CW1" s="207"/>
      <c r="CX1" s="207"/>
      <c r="CY1" s="207"/>
      <c r="CZ1" s="207"/>
      <c r="DA1" s="207"/>
      <c r="DB1" s="207"/>
      <c r="DC1" s="207"/>
      <c r="DD1" s="207"/>
      <c r="DE1" s="207"/>
      <c r="DF1" s="207"/>
      <c r="DG1" s="207"/>
      <c r="DH1" s="704" t="s">
        <v>203</v>
      </c>
      <c r="DI1" s="705"/>
      <c r="DJ1" s="705"/>
      <c r="DK1" s="705"/>
      <c r="DL1" s="705"/>
      <c r="DM1" s="705"/>
      <c r="DN1" s="706"/>
      <c r="DO1" s="208"/>
      <c r="DP1" s="704" t="s">
        <v>204</v>
      </c>
      <c r="DQ1" s="705"/>
      <c r="DR1" s="705"/>
      <c r="DS1" s="705"/>
      <c r="DT1" s="705"/>
      <c r="DU1" s="705"/>
      <c r="DV1" s="705"/>
      <c r="DW1" s="705"/>
      <c r="DX1" s="705"/>
      <c r="DY1" s="705"/>
      <c r="DZ1" s="705"/>
      <c r="EA1" s="705"/>
      <c r="EB1" s="705"/>
      <c r="EC1" s="706"/>
      <c r="ED1" s="207"/>
      <c r="EE1" s="207"/>
      <c r="EF1" s="207"/>
      <c r="EG1" s="207"/>
      <c r="EH1" s="207"/>
      <c r="EI1" s="207"/>
      <c r="EJ1" s="207"/>
      <c r="EK1" s="207"/>
      <c r="EL1" s="207"/>
      <c r="EM1" s="207"/>
    </row>
    <row r="2" spans="2:143" ht="22.5" customHeight="1" x14ac:dyDescent="0.2">
      <c r="B2" s="209" t="s">
        <v>205</v>
      </c>
      <c r="R2" s="210"/>
      <c r="S2" s="210"/>
      <c r="T2" s="210"/>
      <c r="U2" s="210"/>
      <c r="V2" s="210"/>
      <c r="W2" s="210"/>
      <c r="X2" s="210"/>
      <c r="Y2" s="210"/>
      <c r="Z2" s="210"/>
      <c r="AA2" s="210"/>
      <c r="AB2" s="210"/>
      <c r="AC2" s="210"/>
      <c r="AE2" s="211"/>
      <c r="AF2" s="211"/>
      <c r="AG2" s="211"/>
      <c r="AH2" s="211"/>
      <c r="AI2" s="211"/>
      <c r="AJ2" s="210"/>
      <c r="AK2" s="210"/>
      <c r="AL2" s="210"/>
      <c r="AM2" s="210"/>
      <c r="AN2" s="210"/>
      <c r="AO2" s="210"/>
      <c r="AP2" s="210"/>
      <c r="CD2" s="207"/>
      <c r="CE2" s="207"/>
      <c r="CF2" s="207"/>
      <c r="CG2" s="207"/>
      <c r="CH2" s="207"/>
      <c r="CI2" s="207"/>
      <c r="CJ2" s="207"/>
      <c r="CK2" s="207"/>
      <c r="CL2" s="207"/>
      <c r="CM2" s="207"/>
      <c r="CN2" s="207"/>
      <c r="CO2" s="207"/>
      <c r="CP2" s="207"/>
      <c r="CQ2" s="207"/>
      <c r="CR2" s="207"/>
      <c r="CS2" s="207"/>
      <c r="CT2" s="207"/>
      <c r="CU2" s="207"/>
      <c r="CV2" s="207"/>
      <c r="CW2" s="207"/>
      <c r="CX2" s="207"/>
      <c r="CY2" s="207"/>
      <c r="CZ2" s="207"/>
      <c r="DA2" s="207"/>
      <c r="DB2" s="207"/>
      <c r="DC2" s="207"/>
      <c r="DD2" s="207"/>
      <c r="DE2" s="207"/>
      <c r="DF2" s="207"/>
      <c r="DG2" s="207"/>
      <c r="DH2" s="207"/>
      <c r="DI2" s="207"/>
      <c r="DJ2" s="207"/>
      <c r="DK2" s="207"/>
      <c r="DL2" s="207"/>
      <c r="DM2" s="207"/>
      <c r="DN2" s="207"/>
      <c r="DO2" s="207"/>
      <c r="DP2" s="207"/>
      <c r="DQ2" s="207"/>
      <c r="DR2" s="207"/>
      <c r="DS2" s="207"/>
      <c r="DT2" s="207"/>
      <c r="DU2" s="207"/>
      <c r="DV2" s="207"/>
      <c r="DW2" s="207"/>
      <c r="DX2" s="207"/>
      <c r="DY2" s="207"/>
      <c r="DZ2" s="207"/>
      <c r="EA2" s="207"/>
      <c r="EB2" s="207"/>
      <c r="EC2" s="207"/>
    </row>
    <row r="3" spans="2:143" ht="11.25" customHeight="1" x14ac:dyDescent="0.2">
      <c r="B3" s="660" t="s">
        <v>206</v>
      </c>
      <c r="C3" s="661"/>
      <c r="D3" s="661"/>
      <c r="E3" s="661"/>
      <c r="F3" s="661"/>
      <c r="G3" s="661"/>
      <c r="H3" s="661"/>
      <c r="I3" s="661"/>
      <c r="J3" s="661"/>
      <c r="K3" s="661"/>
      <c r="L3" s="661"/>
      <c r="M3" s="661"/>
      <c r="N3" s="661"/>
      <c r="O3" s="661"/>
      <c r="P3" s="661"/>
      <c r="Q3" s="661"/>
      <c r="R3" s="661"/>
      <c r="S3" s="661"/>
      <c r="T3" s="661"/>
      <c r="U3" s="661"/>
      <c r="V3" s="661"/>
      <c r="W3" s="661"/>
      <c r="X3" s="661"/>
      <c r="Y3" s="661"/>
      <c r="Z3" s="661"/>
      <c r="AA3" s="661"/>
      <c r="AB3" s="661"/>
      <c r="AC3" s="661"/>
      <c r="AD3" s="661"/>
      <c r="AE3" s="661"/>
      <c r="AF3" s="661"/>
      <c r="AG3" s="661"/>
      <c r="AH3" s="661"/>
      <c r="AI3" s="661"/>
      <c r="AJ3" s="661"/>
      <c r="AK3" s="661"/>
      <c r="AL3" s="661"/>
      <c r="AM3" s="661"/>
      <c r="AN3" s="661"/>
      <c r="AO3" s="661"/>
      <c r="AP3" s="660" t="s">
        <v>207</v>
      </c>
      <c r="AQ3" s="661"/>
      <c r="AR3" s="661"/>
      <c r="AS3" s="661"/>
      <c r="AT3" s="661"/>
      <c r="AU3" s="661"/>
      <c r="AV3" s="661"/>
      <c r="AW3" s="661"/>
      <c r="AX3" s="661"/>
      <c r="AY3" s="661"/>
      <c r="AZ3" s="661"/>
      <c r="BA3" s="661"/>
      <c r="BB3" s="661"/>
      <c r="BC3" s="661"/>
      <c r="BD3" s="661"/>
      <c r="BE3" s="661"/>
      <c r="BF3" s="661"/>
      <c r="BG3" s="661"/>
      <c r="BH3" s="661"/>
      <c r="BI3" s="661"/>
      <c r="BJ3" s="661"/>
      <c r="BK3" s="661"/>
      <c r="BL3" s="661"/>
      <c r="BM3" s="661"/>
      <c r="BN3" s="661"/>
      <c r="BO3" s="661"/>
      <c r="BP3" s="661"/>
      <c r="BQ3" s="661"/>
      <c r="BR3" s="661"/>
      <c r="BS3" s="661"/>
      <c r="BT3" s="661"/>
      <c r="BU3" s="661"/>
      <c r="BV3" s="661"/>
      <c r="BW3" s="661"/>
      <c r="BX3" s="661"/>
      <c r="BY3" s="661"/>
      <c r="BZ3" s="661"/>
      <c r="CA3" s="661"/>
      <c r="CB3" s="662"/>
      <c r="CD3" s="660" t="s">
        <v>208</v>
      </c>
      <c r="CE3" s="661"/>
      <c r="CF3" s="661"/>
      <c r="CG3" s="661"/>
      <c r="CH3" s="661"/>
      <c r="CI3" s="661"/>
      <c r="CJ3" s="661"/>
      <c r="CK3" s="661"/>
      <c r="CL3" s="661"/>
      <c r="CM3" s="661"/>
      <c r="CN3" s="661"/>
      <c r="CO3" s="661"/>
      <c r="CP3" s="661"/>
      <c r="CQ3" s="661"/>
      <c r="CR3" s="661"/>
      <c r="CS3" s="661"/>
      <c r="CT3" s="661"/>
      <c r="CU3" s="661"/>
      <c r="CV3" s="661"/>
      <c r="CW3" s="661"/>
      <c r="CX3" s="661"/>
      <c r="CY3" s="661"/>
      <c r="CZ3" s="661"/>
      <c r="DA3" s="661"/>
      <c r="DB3" s="661"/>
      <c r="DC3" s="661"/>
      <c r="DD3" s="661"/>
      <c r="DE3" s="661"/>
      <c r="DF3" s="661"/>
      <c r="DG3" s="661"/>
      <c r="DH3" s="661"/>
      <c r="DI3" s="661"/>
      <c r="DJ3" s="661"/>
      <c r="DK3" s="661"/>
      <c r="DL3" s="661"/>
      <c r="DM3" s="661"/>
      <c r="DN3" s="661"/>
      <c r="DO3" s="661"/>
      <c r="DP3" s="661"/>
      <c r="DQ3" s="661"/>
      <c r="DR3" s="661"/>
      <c r="DS3" s="661"/>
      <c r="DT3" s="661"/>
      <c r="DU3" s="661"/>
      <c r="DV3" s="661"/>
      <c r="DW3" s="661"/>
      <c r="DX3" s="661"/>
      <c r="DY3" s="661"/>
      <c r="DZ3" s="661"/>
      <c r="EA3" s="661"/>
      <c r="EB3" s="661"/>
      <c r="EC3" s="662"/>
    </row>
    <row r="4" spans="2:143" ht="11.25" customHeight="1" x14ac:dyDescent="0.2">
      <c r="B4" s="660" t="s">
        <v>1</v>
      </c>
      <c r="C4" s="661"/>
      <c r="D4" s="661"/>
      <c r="E4" s="661"/>
      <c r="F4" s="661"/>
      <c r="G4" s="661"/>
      <c r="H4" s="661"/>
      <c r="I4" s="661"/>
      <c r="J4" s="661"/>
      <c r="K4" s="661"/>
      <c r="L4" s="661"/>
      <c r="M4" s="661"/>
      <c r="N4" s="661"/>
      <c r="O4" s="661"/>
      <c r="P4" s="661"/>
      <c r="Q4" s="662"/>
      <c r="R4" s="660" t="s">
        <v>209</v>
      </c>
      <c r="S4" s="661"/>
      <c r="T4" s="661"/>
      <c r="U4" s="661"/>
      <c r="V4" s="661"/>
      <c r="W4" s="661"/>
      <c r="X4" s="661"/>
      <c r="Y4" s="662"/>
      <c r="Z4" s="660" t="s">
        <v>210</v>
      </c>
      <c r="AA4" s="661"/>
      <c r="AB4" s="661"/>
      <c r="AC4" s="662"/>
      <c r="AD4" s="660" t="s">
        <v>211</v>
      </c>
      <c r="AE4" s="661"/>
      <c r="AF4" s="661"/>
      <c r="AG4" s="661"/>
      <c r="AH4" s="661"/>
      <c r="AI4" s="661"/>
      <c r="AJ4" s="661"/>
      <c r="AK4" s="662"/>
      <c r="AL4" s="660" t="s">
        <v>210</v>
      </c>
      <c r="AM4" s="661"/>
      <c r="AN4" s="661"/>
      <c r="AO4" s="662"/>
      <c r="AP4" s="707" t="s">
        <v>212</v>
      </c>
      <c r="AQ4" s="707"/>
      <c r="AR4" s="707"/>
      <c r="AS4" s="707"/>
      <c r="AT4" s="707"/>
      <c r="AU4" s="707"/>
      <c r="AV4" s="707"/>
      <c r="AW4" s="707"/>
      <c r="AX4" s="707"/>
      <c r="AY4" s="707"/>
      <c r="AZ4" s="707"/>
      <c r="BA4" s="707"/>
      <c r="BB4" s="707"/>
      <c r="BC4" s="707"/>
      <c r="BD4" s="707"/>
      <c r="BE4" s="707"/>
      <c r="BF4" s="707"/>
      <c r="BG4" s="707" t="s">
        <v>213</v>
      </c>
      <c r="BH4" s="707"/>
      <c r="BI4" s="707"/>
      <c r="BJ4" s="707"/>
      <c r="BK4" s="707"/>
      <c r="BL4" s="707"/>
      <c r="BM4" s="707"/>
      <c r="BN4" s="707"/>
      <c r="BO4" s="707" t="s">
        <v>210</v>
      </c>
      <c r="BP4" s="707"/>
      <c r="BQ4" s="707"/>
      <c r="BR4" s="707"/>
      <c r="BS4" s="707" t="s">
        <v>214</v>
      </c>
      <c r="BT4" s="707"/>
      <c r="BU4" s="707"/>
      <c r="BV4" s="707"/>
      <c r="BW4" s="707"/>
      <c r="BX4" s="707"/>
      <c r="BY4" s="707"/>
      <c r="BZ4" s="707"/>
      <c r="CA4" s="707"/>
      <c r="CB4" s="707"/>
      <c r="CD4" s="660" t="s">
        <v>215</v>
      </c>
      <c r="CE4" s="661"/>
      <c r="CF4" s="661"/>
      <c r="CG4" s="661"/>
      <c r="CH4" s="661"/>
      <c r="CI4" s="661"/>
      <c r="CJ4" s="661"/>
      <c r="CK4" s="661"/>
      <c r="CL4" s="661"/>
      <c r="CM4" s="661"/>
      <c r="CN4" s="661"/>
      <c r="CO4" s="661"/>
      <c r="CP4" s="661"/>
      <c r="CQ4" s="661"/>
      <c r="CR4" s="661"/>
      <c r="CS4" s="661"/>
      <c r="CT4" s="661"/>
      <c r="CU4" s="661"/>
      <c r="CV4" s="661"/>
      <c r="CW4" s="661"/>
      <c r="CX4" s="661"/>
      <c r="CY4" s="661"/>
      <c r="CZ4" s="661"/>
      <c r="DA4" s="661"/>
      <c r="DB4" s="661"/>
      <c r="DC4" s="661"/>
      <c r="DD4" s="661"/>
      <c r="DE4" s="661"/>
      <c r="DF4" s="661"/>
      <c r="DG4" s="661"/>
      <c r="DH4" s="661"/>
      <c r="DI4" s="661"/>
      <c r="DJ4" s="661"/>
      <c r="DK4" s="661"/>
      <c r="DL4" s="661"/>
      <c r="DM4" s="661"/>
      <c r="DN4" s="661"/>
      <c r="DO4" s="661"/>
      <c r="DP4" s="661"/>
      <c r="DQ4" s="661"/>
      <c r="DR4" s="661"/>
      <c r="DS4" s="661"/>
      <c r="DT4" s="661"/>
      <c r="DU4" s="661"/>
      <c r="DV4" s="661"/>
      <c r="DW4" s="661"/>
      <c r="DX4" s="661"/>
      <c r="DY4" s="661"/>
      <c r="DZ4" s="661"/>
      <c r="EA4" s="661"/>
      <c r="EB4" s="661"/>
      <c r="EC4" s="662"/>
    </row>
    <row r="5" spans="2:143" ht="11.25" customHeight="1" x14ac:dyDescent="0.2">
      <c r="B5" s="666" t="s">
        <v>216</v>
      </c>
      <c r="C5" s="667"/>
      <c r="D5" s="667"/>
      <c r="E5" s="667"/>
      <c r="F5" s="667"/>
      <c r="G5" s="667"/>
      <c r="H5" s="667"/>
      <c r="I5" s="667"/>
      <c r="J5" s="667"/>
      <c r="K5" s="667"/>
      <c r="L5" s="667"/>
      <c r="M5" s="667"/>
      <c r="N5" s="667"/>
      <c r="O5" s="667"/>
      <c r="P5" s="667"/>
      <c r="Q5" s="668"/>
      <c r="R5" s="663">
        <v>738454</v>
      </c>
      <c r="S5" s="664"/>
      <c r="T5" s="664"/>
      <c r="U5" s="664"/>
      <c r="V5" s="664"/>
      <c r="W5" s="664"/>
      <c r="X5" s="664"/>
      <c r="Y5" s="689"/>
      <c r="Z5" s="702">
        <v>13.8</v>
      </c>
      <c r="AA5" s="702"/>
      <c r="AB5" s="702"/>
      <c r="AC5" s="702"/>
      <c r="AD5" s="703">
        <v>738454</v>
      </c>
      <c r="AE5" s="703"/>
      <c r="AF5" s="703"/>
      <c r="AG5" s="703"/>
      <c r="AH5" s="703"/>
      <c r="AI5" s="703"/>
      <c r="AJ5" s="703"/>
      <c r="AK5" s="703"/>
      <c r="AL5" s="690">
        <v>24.2</v>
      </c>
      <c r="AM5" s="672"/>
      <c r="AN5" s="672"/>
      <c r="AO5" s="691"/>
      <c r="AP5" s="666" t="s">
        <v>217</v>
      </c>
      <c r="AQ5" s="667"/>
      <c r="AR5" s="667"/>
      <c r="AS5" s="667"/>
      <c r="AT5" s="667"/>
      <c r="AU5" s="667"/>
      <c r="AV5" s="667"/>
      <c r="AW5" s="667"/>
      <c r="AX5" s="667"/>
      <c r="AY5" s="667"/>
      <c r="AZ5" s="667"/>
      <c r="BA5" s="667"/>
      <c r="BB5" s="667"/>
      <c r="BC5" s="667"/>
      <c r="BD5" s="667"/>
      <c r="BE5" s="667"/>
      <c r="BF5" s="668"/>
      <c r="BG5" s="608">
        <v>736567</v>
      </c>
      <c r="BH5" s="609"/>
      <c r="BI5" s="609"/>
      <c r="BJ5" s="609"/>
      <c r="BK5" s="609"/>
      <c r="BL5" s="609"/>
      <c r="BM5" s="609"/>
      <c r="BN5" s="610"/>
      <c r="BO5" s="646">
        <v>99.7</v>
      </c>
      <c r="BP5" s="646"/>
      <c r="BQ5" s="646"/>
      <c r="BR5" s="646"/>
      <c r="BS5" s="647" t="s">
        <v>122</v>
      </c>
      <c r="BT5" s="647"/>
      <c r="BU5" s="647"/>
      <c r="BV5" s="647"/>
      <c r="BW5" s="647"/>
      <c r="BX5" s="647"/>
      <c r="BY5" s="647"/>
      <c r="BZ5" s="647"/>
      <c r="CA5" s="647"/>
      <c r="CB5" s="685"/>
      <c r="CD5" s="660" t="s">
        <v>212</v>
      </c>
      <c r="CE5" s="661"/>
      <c r="CF5" s="661"/>
      <c r="CG5" s="661"/>
      <c r="CH5" s="661"/>
      <c r="CI5" s="661"/>
      <c r="CJ5" s="661"/>
      <c r="CK5" s="661"/>
      <c r="CL5" s="661"/>
      <c r="CM5" s="661"/>
      <c r="CN5" s="661"/>
      <c r="CO5" s="661"/>
      <c r="CP5" s="661"/>
      <c r="CQ5" s="662"/>
      <c r="CR5" s="660" t="s">
        <v>218</v>
      </c>
      <c r="CS5" s="661"/>
      <c r="CT5" s="661"/>
      <c r="CU5" s="661"/>
      <c r="CV5" s="661"/>
      <c r="CW5" s="661"/>
      <c r="CX5" s="661"/>
      <c r="CY5" s="662"/>
      <c r="CZ5" s="660" t="s">
        <v>210</v>
      </c>
      <c r="DA5" s="661"/>
      <c r="DB5" s="661"/>
      <c r="DC5" s="662"/>
      <c r="DD5" s="660" t="s">
        <v>219</v>
      </c>
      <c r="DE5" s="661"/>
      <c r="DF5" s="661"/>
      <c r="DG5" s="661"/>
      <c r="DH5" s="661"/>
      <c r="DI5" s="661"/>
      <c r="DJ5" s="661"/>
      <c r="DK5" s="661"/>
      <c r="DL5" s="661"/>
      <c r="DM5" s="661"/>
      <c r="DN5" s="661"/>
      <c r="DO5" s="661"/>
      <c r="DP5" s="662"/>
      <c r="DQ5" s="660" t="s">
        <v>220</v>
      </c>
      <c r="DR5" s="661"/>
      <c r="DS5" s="661"/>
      <c r="DT5" s="661"/>
      <c r="DU5" s="661"/>
      <c r="DV5" s="661"/>
      <c r="DW5" s="661"/>
      <c r="DX5" s="661"/>
      <c r="DY5" s="661"/>
      <c r="DZ5" s="661"/>
      <c r="EA5" s="661"/>
      <c r="EB5" s="661"/>
      <c r="EC5" s="662"/>
    </row>
    <row r="6" spans="2:143" ht="11.25" customHeight="1" x14ac:dyDescent="0.2">
      <c r="B6" s="605" t="s">
        <v>221</v>
      </c>
      <c r="C6" s="606"/>
      <c r="D6" s="606"/>
      <c r="E6" s="606"/>
      <c r="F6" s="606"/>
      <c r="G6" s="606"/>
      <c r="H6" s="606"/>
      <c r="I6" s="606"/>
      <c r="J6" s="606"/>
      <c r="K6" s="606"/>
      <c r="L6" s="606"/>
      <c r="M6" s="606"/>
      <c r="N6" s="606"/>
      <c r="O6" s="606"/>
      <c r="P6" s="606"/>
      <c r="Q6" s="607"/>
      <c r="R6" s="608">
        <v>36427</v>
      </c>
      <c r="S6" s="609"/>
      <c r="T6" s="609"/>
      <c r="U6" s="609"/>
      <c r="V6" s="609"/>
      <c r="W6" s="609"/>
      <c r="X6" s="609"/>
      <c r="Y6" s="610"/>
      <c r="Z6" s="646">
        <v>0.7</v>
      </c>
      <c r="AA6" s="646"/>
      <c r="AB6" s="646"/>
      <c r="AC6" s="646"/>
      <c r="AD6" s="647">
        <v>36427</v>
      </c>
      <c r="AE6" s="647"/>
      <c r="AF6" s="647"/>
      <c r="AG6" s="647"/>
      <c r="AH6" s="647"/>
      <c r="AI6" s="647"/>
      <c r="AJ6" s="647"/>
      <c r="AK6" s="647"/>
      <c r="AL6" s="611">
        <v>1.2</v>
      </c>
      <c r="AM6" s="612"/>
      <c r="AN6" s="612"/>
      <c r="AO6" s="648"/>
      <c r="AP6" s="605" t="s">
        <v>222</v>
      </c>
      <c r="AQ6" s="606"/>
      <c r="AR6" s="606"/>
      <c r="AS6" s="606"/>
      <c r="AT6" s="606"/>
      <c r="AU6" s="606"/>
      <c r="AV6" s="606"/>
      <c r="AW6" s="606"/>
      <c r="AX6" s="606"/>
      <c r="AY6" s="606"/>
      <c r="AZ6" s="606"/>
      <c r="BA6" s="606"/>
      <c r="BB6" s="606"/>
      <c r="BC6" s="606"/>
      <c r="BD6" s="606"/>
      <c r="BE6" s="606"/>
      <c r="BF6" s="607"/>
      <c r="BG6" s="608">
        <v>736567</v>
      </c>
      <c r="BH6" s="609"/>
      <c r="BI6" s="609"/>
      <c r="BJ6" s="609"/>
      <c r="BK6" s="609"/>
      <c r="BL6" s="609"/>
      <c r="BM6" s="609"/>
      <c r="BN6" s="610"/>
      <c r="BO6" s="646">
        <v>99.7</v>
      </c>
      <c r="BP6" s="646"/>
      <c r="BQ6" s="646"/>
      <c r="BR6" s="646"/>
      <c r="BS6" s="647" t="s">
        <v>122</v>
      </c>
      <c r="BT6" s="647"/>
      <c r="BU6" s="647"/>
      <c r="BV6" s="647"/>
      <c r="BW6" s="647"/>
      <c r="BX6" s="647"/>
      <c r="BY6" s="647"/>
      <c r="BZ6" s="647"/>
      <c r="CA6" s="647"/>
      <c r="CB6" s="685"/>
      <c r="CD6" s="666" t="s">
        <v>223</v>
      </c>
      <c r="CE6" s="667"/>
      <c r="CF6" s="667"/>
      <c r="CG6" s="667"/>
      <c r="CH6" s="667"/>
      <c r="CI6" s="667"/>
      <c r="CJ6" s="667"/>
      <c r="CK6" s="667"/>
      <c r="CL6" s="667"/>
      <c r="CM6" s="667"/>
      <c r="CN6" s="667"/>
      <c r="CO6" s="667"/>
      <c r="CP6" s="667"/>
      <c r="CQ6" s="668"/>
      <c r="CR6" s="608">
        <v>66058</v>
      </c>
      <c r="CS6" s="609"/>
      <c r="CT6" s="609"/>
      <c r="CU6" s="609"/>
      <c r="CV6" s="609"/>
      <c r="CW6" s="609"/>
      <c r="CX6" s="609"/>
      <c r="CY6" s="610"/>
      <c r="CZ6" s="690">
        <v>1.4</v>
      </c>
      <c r="DA6" s="672"/>
      <c r="DB6" s="672"/>
      <c r="DC6" s="692"/>
      <c r="DD6" s="614" t="s">
        <v>122</v>
      </c>
      <c r="DE6" s="609"/>
      <c r="DF6" s="609"/>
      <c r="DG6" s="609"/>
      <c r="DH6" s="609"/>
      <c r="DI6" s="609"/>
      <c r="DJ6" s="609"/>
      <c r="DK6" s="609"/>
      <c r="DL6" s="609"/>
      <c r="DM6" s="609"/>
      <c r="DN6" s="609"/>
      <c r="DO6" s="609"/>
      <c r="DP6" s="610"/>
      <c r="DQ6" s="614">
        <v>66058</v>
      </c>
      <c r="DR6" s="609"/>
      <c r="DS6" s="609"/>
      <c r="DT6" s="609"/>
      <c r="DU6" s="609"/>
      <c r="DV6" s="609"/>
      <c r="DW6" s="609"/>
      <c r="DX6" s="609"/>
      <c r="DY6" s="609"/>
      <c r="DZ6" s="609"/>
      <c r="EA6" s="609"/>
      <c r="EB6" s="609"/>
      <c r="EC6" s="645"/>
    </row>
    <row r="7" spans="2:143" ht="11.25" customHeight="1" x14ac:dyDescent="0.2">
      <c r="B7" s="605" t="s">
        <v>224</v>
      </c>
      <c r="C7" s="606"/>
      <c r="D7" s="606"/>
      <c r="E7" s="606"/>
      <c r="F7" s="606"/>
      <c r="G7" s="606"/>
      <c r="H7" s="606"/>
      <c r="I7" s="606"/>
      <c r="J7" s="606"/>
      <c r="K7" s="606"/>
      <c r="L7" s="606"/>
      <c r="M7" s="606"/>
      <c r="N7" s="606"/>
      <c r="O7" s="606"/>
      <c r="P7" s="606"/>
      <c r="Q7" s="607"/>
      <c r="R7" s="608">
        <v>353</v>
      </c>
      <c r="S7" s="609"/>
      <c r="T7" s="609"/>
      <c r="U7" s="609"/>
      <c r="V7" s="609"/>
      <c r="W7" s="609"/>
      <c r="X7" s="609"/>
      <c r="Y7" s="610"/>
      <c r="Z7" s="646">
        <v>0</v>
      </c>
      <c r="AA7" s="646"/>
      <c r="AB7" s="646"/>
      <c r="AC7" s="646"/>
      <c r="AD7" s="647">
        <v>353</v>
      </c>
      <c r="AE7" s="647"/>
      <c r="AF7" s="647"/>
      <c r="AG7" s="647"/>
      <c r="AH7" s="647"/>
      <c r="AI7" s="647"/>
      <c r="AJ7" s="647"/>
      <c r="AK7" s="647"/>
      <c r="AL7" s="611">
        <v>0</v>
      </c>
      <c r="AM7" s="612"/>
      <c r="AN7" s="612"/>
      <c r="AO7" s="648"/>
      <c r="AP7" s="605" t="s">
        <v>225</v>
      </c>
      <c r="AQ7" s="606"/>
      <c r="AR7" s="606"/>
      <c r="AS7" s="606"/>
      <c r="AT7" s="606"/>
      <c r="AU7" s="606"/>
      <c r="AV7" s="606"/>
      <c r="AW7" s="606"/>
      <c r="AX7" s="606"/>
      <c r="AY7" s="606"/>
      <c r="AZ7" s="606"/>
      <c r="BA7" s="606"/>
      <c r="BB7" s="606"/>
      <c r="BC7" s="606"/>
      <c r="BD7" s="606"/>
      <c r="BE7" s="606"/>
      <c r="BF7" s="607"/>
      <c r="BG7" s="608">
        <v>301926</v>
      </c>
      <c r="BH7" s="609"/>
      <c r="BI7" s="609"/>
      <c r="BJ7" s="609"/>
      <c r="BK7" s="609"/>
      <c r="BL7" s="609"/>
      <c r="BM7" s="609"/>
      <c r="BN7" s="610"/>
      <c r="BO7" s="646">
        <v>40.9</v>
      </c>
      <c r="BP7" s="646"/>
      <c r="BQ7" s="646"/>
      <c r="BR7" s="646"/>
      <c r="BS7" s="647" t="s">
        <v>122</v>
      </c>
      <c r="BT7" s="647"/>
      <c r="BU7" s="647"/>
      <c r="BV7" s="647"/>
      <c r="BW7" s="647"/>
      <c r="BX7" s="647"/>
      <c r="BY7" s="647"/>
      <c r="BZ7" s="647"/>
      <c r="CA7" s="647"/>
      <c r="CB7" s="685"/>
      <c r="CD7" s="605" t="s">
        <v>226</v>
      </c>
      <c r="CE7" s="606"/>
      <c r="CF7" s="606"/>
      <c r="CG7" s="606"/>
      <c r="CH7" s="606"/>
      <c r="CI7" s="606"/>
      <c r="CJ7" s="606"/>
      <c r="CK7" s="606"/>
      <c r="CL7" s="606"/>
      <c r="CM7" s="606"/>
      <c r="CN7" s="606"/>
      <c r="CO7" s="606"/>
      <c r="CP7" s="606"/>
      <c r="CQ7" s="607"/>
      <c r="CR7" s="608">
        <v>1008820</v>
      </c>
      <c r="CS7" s="609"/>
      <c r="CT7" s="609"/>
      <c r="CU7" s="609"/>
      <c r="CV7" s="609"/>
      <c r="CW7" s="609"/>
      <c r="CX7" s="609"/>
      <c r="CY7" s="610"/>
      <c r="CZ7" s="646">
        <v>20.9</v>
      </c>
      <c r="DA7" s="646"/>
      <c r="DB7" s="646"/>
      <c r="DC7" s="646"/>
      <c r="DD7" s="614">
        <v>359037</v>
      </c>
      <c r="DE7" s="609"/>
      <c r="DF7" s="609"/>
      <c r="DG7" s="609"/>
      <c r="DH7" s="609"/>
      <c r="DI7" s="609"/>
      <c r="DJ7" s="609"/>
      <c r="DK7" s="609"/>
      <c r="DL7" s="609"/>
      <c r="DM7" s="609"/>
      <c r="DN7" s="609"/>
      <c r="DO7" s="609"/>
      <c r="DP7" s="610"/>
      <c r="DQ7" s="614">
        <v>643687</v>
      </c>
      <c r="DR7" s="609"/>
      <c r="DS7" s="609"/>
      <c r="DT7" s="609"/>
      <c r="DU7" s="609"/>
      <c r="DV7" s="609"/>
      <c r="DW7" s="609"/>
      <c r="DX7" s="609"/>
      <c r="DY7" s="609"/>
      <c r="DZ7" s="609"/>
      <c r="EA7" s="609"/>
      <c r="EB7" s="609"/>
      <c r="EC7" s="645"/>
    </row>
    <row r="8" spans="2:143" ht="11.25" customHeight="1" x14ac:dyDescent="0.2">
      <c r="B8" s="605" t="s">
        <v>227</v>
      </c>
      <c r="C8" s="606"/>
      <c r="D8" s="606"/>
      <c r="E8" s="606"/>
      <c r="F8" s="606"/>
      <c r="G8" s="606"/>
      <c r="H8" s="606"/>
      <c r="I8" s="606"/>
      <c r="J8" s="606"/>
      <c r="K8" s="606"/>
      <c r="L8" s="606"/>
      <c r="M8" s="606"/>
      <c r="N8" s="606"/>
      <c r="O8" s="606"/>
      <c r="P8" s="606"/>
      <c r="Q8" s="607"/>
      <c r="R8" s="608">
        <v>5024</v>
      </c>
      <c r="S8" s="609"/>
      <c r="T8" s="609"/>
      <c r="U8" s="609"/>
      <c r="V8" s="609"/>
      <c r="W8" s="609"/>
      <c r="X8" s="609"/>
      <c r="Y8" s="610"/>
      <c r="Z8" s="646">
        <v>0.1</v>
      </c>
      <c r="AA8" s="646"/>
      <c r="AB8" s="646"/>
      <c r="AC8" s="646"/>
      <c r="AD8" s="647">
        <v>5024</v>
      </c>
      <c r="AE8" s="647"/>
      <c r="AF8" s="647"/>
      <c r="AG8" s="647"/>
      <c r="AH8" s="647"/>
      <c r="AI8" s="647"/>
      <c r="AJ8" s="647"/>
      <c r="AK8" s="647"/>
      <c r="AL8" s="611">
        <v>0.2</v>
      </c>
      <c r="AM8" s="612"/>
      <c r="AN8" s="612"/>
      <c r="AO8" s="648"/>
      <c r="AP8" s="605" t="s">
        <v>228</v>
      </c>
      <c r="AQ8" s="606"/>
      <c r="AR8" s="606"/>
      <c r="AS8" s="606"/>
      <c r="AT8" s="606"/>
      <c r="AU8" s="606"/>
      <c r="AV8" s="606"/>
      <c r="AW8" s="606"/>
      <c r="AX8" s="606"/>
      <c r="AY8" s="606"/>
      <c r="AZ8" s="606"/>
      <c r="BA8" s="606"/>
      <c r="BB8" s="606"/>
      <c r="BC8" s="606"/>
      <c r="BD8" s="606"/>
      <c r="BE8" s="606"/>
      <c r="BF8" s="607"/>
      <c r="BG8" s="608">
        <v>13952</v>
      </c>
      <c r="BH8" s="609"/>
      <c r="BI8" s="609"/>
      <c r="BJ8" s="609"/>
      <c r="BK8" s="609"/>
      <c r="BL8" s="609"/>
      <c r="BM8" s="609"/>
      <c r="BN8" s="610"/>
      <c r="BO8" s="646">
        <v>1.9</v>
      </c>
      <c r="BP8" s="646"/>
      <c r="BQ8" s="646"/>
      <c r="BR8" s="646"/>
      <c r="BS8" s="647" t="s">
        <v>122</v>
      </c>
      <c r="BT8" s="647"/>
      <c r="BU8" s="647"/>
      <c r="BV8" s="647"/>
      <c r="BW8" s="647"/>
      <c r="BX8" s="647"/>
      <c r="BY8" s="647"/>
      <c r="BZ8" s="647"/>
      <c r="CA8" s="647"/>
      <c r="CB8" s="685"/>
      <c r="CD8" s="605" t="s">
        <v>229</v>
      </c>
      <c r="CE8" s="606"/>
      <c r="CF8" s="606"/>
      <c r="CG8" s="606"/>
      <c r="CH8" s="606"/>
      <c r="CI8" s="606"/>
      <c r="CJ8" s="606"/>
      <c r="CK8" s="606"/>
      <c r="CL8" s="606"/>
      <c r="CM8" s="606"/>
      <c r="CN8" s="606"/>
      <c r="CO8" s="606"/>
      <c r="CP8" s="606"/>
      <c r="CQ8" s="607"/>
      <c r="CR8" s="608">
        <v>1258704</v>
      </c>
      <c r="CS8" s="609"/>
      <c r="CT8" s="609"/>
      <c r="CU8" s="609"/>
      <c r="CV8" s="609"/>
      <c r="CW8" s="609"/>
      <c r="CX8" s="609"/>
      <c r="CY8" s="610"/>
      <c r="CZ8" s="646">
        <v>26.1</v>
      </c>
      <c r="DA8" s="646"/>
      <c r="DB8" s="646"/>
      <c r="DC8" s="646"/>
      <c r="DD8" s="614">
        <v>2805</v>
      </c>
      <c r="DE8" s="609"/>
      <c r="DF8" s="609"/>
      <c r="DG8" s="609"/>
      <c r="DH8" s="609"/>
      <c r="DI8" s="609"/>
      <c r="DJ8" s="609"/>
      <c r="DK8" s="609"/>
      <c r="DL8" s="609"/>
      <c r="DM8" s="609"/>
      <c r="DN8" s="609"/>
      <c r="DO8" s="609"/>
      <c r="DP8" s="610"/>
      <c r="DQ8" s="614">
        <v>833067</v>
      </c>
      <c r="DR8" s="609"/>
      <c r="DS8" s="609"/>
      <c r="DT8" s="609"/>
      <c r="DU8" s="609"/>
      <c r="DV8" s="609"/>
      <c r="DW8" s="609"/>
      <c r="DX8" s="609"/>
      <c r="DY8" s="609"/>
      <c r="DZ8" s="609"/>
      <c r="EA8" s="609"/>
      <c r="EB8" s="609"/>
      <c r="EC8" s="645"/>
    </row>
    <row r="9" spans="2:143" ht="11.25" customHeight="1" x14ac:dyDescent="0.2">
      <c r="B9" s="605" t="s">
        <v>230</v>
      </c>
      <c r="C9" s="606"/>
      <c r="D9" s="606"/>
      <c r="E9" s="606"/>
      <c r="F9" s="606"/>
      <c r="G9" s="606"/>
      <c r="H9" s="606"/>
      <c r="I9" s="606"/>
      <c r="J9" s="606"/>
      <c r="K9" s="606"/>
      <c r="L9" s="606"/>
      <c r="M9" s="606"/>
      <c r="N9" s="606"/>
      <c r="O9" s="606"/>
      <c r="P9" s="606"/>
      <c r="Q9" s="607"/>
      <c r="R9" s="608">
        <v>6010</v>
      </c>
      <c r="S9" s="609"/>
      <c r="T9" s="609"/>
      <c r="U9" s="609"/>
      <c r="V9" s="609"/>
      <c r="W9" s="609"/>
      <c r="X9" s="609"/>
      <c r="Y9" s="610"/>
      <c r="Z9" s="646">
        <v>0.1</v>
      </c>
      <c r="AA9" s="646"/>
      <c r="AB9" s="646"/>
      <c r="AC9" s="646"/>
      <c r="AD9" s="647">
        <v>6010</v>
      </c>
      <c r="AE9" s="647"/>
      <c r="AF9" s="647"/>
      <c r="AG9" s="647"/>
      <c r="AH9" s="647"/>
      <c r="AI9" s="647"/>
      <c r="AJ9" s="647"/>
      <c r="AK9" s="647"/>
      <c r="AL9" s="611">
        <v>0.2</v>
      </c>
      <c r="AM9" s="612"/>
      <c r="AN9" s="612"/>
      <c r="AO9" s="648"/>
      <c r="AP9" s="605" t="s">
        <v>231</v>
      </c>
      <c r="AQ9" s="606"/>
      <c r="AR9" s="606"/>
      <c r="AS9" s="606"/>
      <c r="AT9" s="606"/>
      <c r="AU9" s="606"/>
      <c r="AV9" s="606"/>
      <c r="AW9" s="606"/>
      <c r="AX9" s="606"/>
      <c r="AY9" s="606"/>
      <c r="AZ9" s="606"/>
      <c r="BA9" s="606"/>
      <c r="BB9" s="606"/>
      <c r="BC9" s="606"/>
      <c r="BD9" s="606"/>
      <c r="BE9" s="606"/>
      <c r="BF9" s="607"/>
      <c r="BG9" s="608">
        <v>260163</v>
      </c>
      <c r="BH9" s="609"/>
      <c r="BI9" s="609"/>
      <c r="BJ9" s="609"/>
      <c r="BK9" s="609"/>
      <c r="BL9" s="609"/>
      <c r="BM9" s="609"/>
      <c r="BN9" s="610"/>
      <c r="BO9" s="646">
        <v>35.200000000000003</v>
      </c>
      <c r="BP9" s="646"/>
      <c r="BQ9" s="646"/>
      <c r="BR9" s="646"/>
      <c r="BS9" s="647" t="s">
        <v>122</v>
      </c>
      <c r="BT9" s="647"/>
      <c r="BU9" s="647"/>
      <c r="BV9" s="647"/>
      <c r="BW9" s="647"/>
      <c r="BX9" s="647"/>
      <c r="BY9" s="647"/>
      <c r="BZ9" s="647"/>
      <c r="CA9" s="647"/>
      <c r="CB9" s="685"/>
      <c r="CD9" s="605" t="s">
        <v>232</v>
      </c>
      <c r="CE9" s="606"/>
      <c r="CF9" s="606"/>
      <c r="CG9" s="606"/>
      <c r="CH9" s="606"/>
      <c r="CI9" s="606"/>
      <c r="CJ9" s="606"/>
      <c r="CK9" s="606"/>
      <c r="CL9" s="606"/>
      <c r="CM9" s="606"/>
      <c r="CN9" s="606"/>
      <c r="CO9" s="606"/>
      <c r="CP9" s="606"/>
      <c r="CQ9" s="607"/>
      <c r="CR9" s="608">
        <v>780315</v>
      </c>
      <c r="CS9" s="609"/>
      <c r="CT9" s="609"/>
      <c r="CU9" s="609"/>
      <c r="CV9" s="609"/>
      <c r="CW9" s="609"/>
      <c r="CX9" s="609"/>
      <c r="CY9" s="610"/>
      <c r="CZ9" s="646">
        <v>16.2</v>
      </c>
      <c r="DA9" s="646"/>
      <c r="DB9" s="646"/>
      <c r="DC9" s="646"/>
      <c r="DD9" s="614">
        <v>283169</v>
      </c>
      <c r="DE9" s="609"/>
      <c r="DF9" s="609"/>
      <c r="DG9" s="609"/>
      <c r="DH9" s="609"/>
      <c r="DI9" s="609"/>
      <c r="DJ9" s="609"/>
      <c r="DK9" s="609"/>
      <c r="DL9" s="609"/>
      <c r="DM9" s="609"/>
      <c r="DN9" s="609"/>
      <c r="DO9" s="609"/>
      <c r="DP9" s="610"/>
      <c r="DQ9" s="614">
        <v>497042</v>
      </c>
      <c r="DR9" s="609"/>
      <c r="DS9" s="609"/>
      <c r="DT9" s="609"/>
      <c r="DU9" s="609"/>
      <c r="DV9" s="609"/>
      <c r="DW9" s="609"/>
      <c r="DX9" s="609"/>
      <c r="DY9" s="609"/>
      <c r="DZ9" s="609"/>
      <c r="EA9" s="609"/>
      <c r="EB9" s="609"/>
      <c r="EC9" s="645"/>
    </row>
    <row r="10" spans="2:143" ht="11.25" customHeight="1" x14ac:dyDescent="0.2">
      <c r="B10" s="605" t="s">
        <v>233</v>
      </c>
      <c r="C10" s="606"/>
      <c r="D10" s="606"/>
      <c r="E10" s="606"/>
      <c r="F10" s="606"/>
      <c r="G10" s="606"/>
      <c r="H10" s="606"/>
      <c r="I10" s="606"/>
      <c r="J10" s="606"/>
      <c r="K10" s="606"/>
      <c r="L10" s="606"/>
      <c r="M10" s="606"/>
      <c r="N10" s="606"/>
      <c r="O10" s="606"/>
      <c r="P10" s="606"/>
      <c r="Q10" s="607"/>
      <c r="R10" s="608" t="s">
        <v>122</v>
      </c>
      <c r="S10" s="609"/>
      <c r="T10" s="609"/>
      <c r="U10" s="609"/>
      <c r="V10" s="609"/>
      <c r="W10" s="609"/>
      <c r="X10" s="609"/>
      <c r="Y10" s="610"/>
      <c r="Z10" s="646" t="s">
        <v>122</v>
      </c>
      <c r="AA10" s="646"/>
      <c r="AB10" s="646"/>
      <c r="AC10" s="646"/>
      <c r="AD10" s="647" t="s">
        <v>122</v>
      </c>
      <c r="AE10" s="647"/>
      <c r="AF10" s="647"/>
      <c r="AG10" s="647"/>
      <c r="AH10" s="647"/>
      <c r="AI10" s="647"/>
      <c r="AJ10" s="647"/>
      <c r="AK10" s="647"/>
      <c r="AL10" s="611" t="s">
        <v>122</v>
      </c>
      <c r="AM10" s="612"/>
      <c r="AN10" s="612"/>
      <c r="AO10" s="648"/>
      <c r="AP10" s="605" t="s">
        <v>234</v>
      </c>
      <c r="AQ10" s="606"/>
      <c r="AR10" s="606"/>
      <c r="AS10" s="606"/>
      <c r="AT10" s="606"/>
      <c r="AU10" s="606"/>
      <c r="AV10" s="606"/>
      <c r="AW10" s="606"/>
      <c r="AX10" s="606"/>
      <c r="AY10" s="606"/>
      <c r="AZ10" s="606"/>
      <c r="BA10" s="606"/>
      <c r="BB10" s="606"/>
      <c r="BC10" s="606"/>
      <c r="BD10" s="606"/>
      <c r="BE10" s="606"/>
      <c r="BF10" s="607"/>
      <c r="BG10" s="608">
        <v>16594</v>
      </c>
      <c r="BH10" s="609"/>
      <c r="BI10" s="609"/>
      <c r="BJ10" s="609"/>
      <c r="BK10" s="609"/>
      <c r="BL10" s="609"/>
      <c r="BM10" s="609"/>
      <c r="BN10" s="610"/>
      <c r="BO10" s="646">
        <v>2.2000000000000002</v>
      </c>
      <c r="BP10" s="646"/>
      <c r="BQ10" s="646"/>
      <c r="BR10" s="646"/>
      <c r="BS10" s="647" t="s">
        <v>122</v>
      </c>
      <c r="BT10" s="647"/>
      <c r="BU10" s="647"/>
      <c r="BV10" s="647"/>
      <c r="BW10" s="647"/>
      <c r="BX10" s="647"/>
      <c r="BY10" s="647"/>
      <c r="BZ10" s="647"/>
      <c r="CA10" s="647"/>
      <c r="CB10" s="685"/>
      <c r="CD10" s="605" t="s">
        <v>235</v>
      </c>
      <c r="CE10" s="606"/>
      <c r="CF10" s="606"/>
      <c r="CG10" s="606"/>
      <c r="CH10" s="606"/>
      <c r="CI10" s="606"/>
      <c r="CJ10" s="606"/>
      <c r="CK10" s="606"/>
      <c r="CL10" s="606"/>
      <c r="CM10" s="606"/>
      <c r="CN10" s="606"/>
      <c r="CO10" s="606"/>
      <c r="CP10" s="606"/>
      <c r="CQ10" s="607"/>
      <c r="CR10" s="608" t="s">
        <v>122</v>
      </c>
      <c r="CS10" s="609"/>
      <c r="CT10" s="609"/>
      <c r="CU10" s="609"/>
      <c r="CV10" s="609"/>
      <c r="CW10" s="609"/>
      <c r="CX10" s="609"/>
      <c r="CY10" s="610"/>
      <c r="CZ10" s="646" t="s">
        <v>122</v>
      </c>
      <c r="DA10" s="646"/>
      <c r="DB10" s="646"/>
      <c r="DC10" s="646"/>
      <c r="DD10" s="614" t="s">
        <v>122</v>
      </c>
      <c r="DE10" s="609"/>
      <c r="DF10" s="609"/>
      <c r="DG10" s="609"/>
      <c r="DH10" s="609"/>
      <c r="DI10" s="609"/>
      <c r="DJ10" s="609"/>
      <c r="DK10" s="609"/>
      <c r="DL10" s="609"/>
      <c r="DM10" s="609"/>
      <c r="DN10" s="609"/>
      <c r="DO10" s="609"/>
      <c r="DP10" s="610"/>
      <c r="DQ10" s="614" t="s">
        <v>122</v>
      </c>
      <c r="DR10" s="609"/>
      <c r="DS10" s="609"/>
      <c r="DT10" s="609"/>
      <c r="DU10" s="609"/>
      <c r="DV10" s="609"/>
      <c r="DW10" s="609"/>
      <c r="DX10" s="609"/>
      <c r="DY10" s="609"/>
      <c r="DZ10" s="609"/>
      <c r="EA10" s="609"/>
      <c r="EB10" s="609"/>
      <c r="EC10" s="645"/>
    </row>
    <row r="11" spans="2:143" ht="11.25" customHeight="1" x14ac:dyDescent="0.2">
      <c r="B11" s="605" t="s">
        <v>236</v>
      </c>
      <c r="C11" s="606"/>
      <c r="D11" s="606"/>
      <c r="E11" s="606"/>
      <c r="F11" s="606"/>
      <c r="G11" s="606"/>
      <c r="H11" s="606"/>
      <c r="I11" s="606"/>
      <c r="J11" s="606"/>
      <c r="K11" s="606"/>
      <c r="L11" s="606"/>
      <c r="M11" s="606"/>
      <c r="N11" s="606"/>
      <c r="O11" s="606"/>
      <c r="P11" s="606"/>
      <c r="Q11" s="607"/>
      <c r="R11" s="608">
        <v>165466</v>
      </c>
      <c r="S11" s="609"/>
      <c r="T11" s="609"/>
      <c r="U11" s="609"/>
      <c r="V11" s="609"/>
      <c r="W11" s="609"/>
      <c r="X11" s="609"/>
      <c r="Y11" s="610"/>
      <c r="Z11" s="611">
        <v>3.1</v>
      </c>
      <c r="AA11" s="612"/>
      <c r="AB11" s="612"/>
      <c r="AC11" s="613"/>
      <c r="AD11" s="614">
        <v>165466</v>
      </c>
      <c r="AE11" s="609"/>
      <c r="AF11" s="609"/>
      <c r="AG11" s="609"/>
      <c r="AH11" s="609"/>
      <c r="AI11" s="609"/>
      <c r="AJ11" s="609"/>
      <c r="AK11" s="610"/>
      <c r="AL11" s="611">
        <v>5.4</v>
      </c>
      <c r="AM11" s="612"/>
      <c r="AN11" s="612"/>
      <c r="AO11" s="648"/>
      <c r="AP11" s="605" t="s">
        <v>237</v>
      </c>
      <c r="AQ11" s="606"/>
      <c r="AR11" s="606"/>
      <c r="AS11" s="606"/>
      <c r="AT11" s="606"/>
      <c r="AU11" s="606"/>
      <c r="AV11" s="606"/>
      <c r="AW11" s="606"/>
      <c r="AX11" s="606"/>
      <c r="AY11" s="606"/>
      <c r="AZ11" s="606"/>
      <c r="BA11" s="606"/>
      <c r="BB11" s="606"/>
      <c r="BC11" s="606"/>
      <c r="BD11" s="606"/>
      <c r="BE11" s="606"/>
      <c r="BF11" s="607"/>
      <c r="BG11" s="608">
        <v>11217</v>
      </c>
      <c r="BH11" s="609"/>
      <c r="BI11" s="609"/>
      <c r="BJ11" s="609"/>
      <c r="BK11" s="609"/>
      <c r="BL11" s="609"/>
      <c r="BM11" s="609"/>
      <c r="BN11" s="610"/>
      <c r="BO11" s="646">
        <v>1.5</v>
      </c>
      <c r="BP11" s="646"/>
      <c r="BQ11" s="646"/>
      <c r="BR11" s="646"/>
      <c r="BS11" s="647" t="s">
        <v>122</v>
      </c>
      <c r="BT11" s="647"/>
      <c r="BU11" s="647"/>
      <c r="BV11" s="647"/>
      <c r="BW11" s="647"/>
      <c r="BX11" s="647"/>
      <c r="BY11" s="647"/>
      <c r="BZ11" s="647"/>
      <c r="CA11" s="647"/>
      <c r="CB11" s="685"/>
      <c r="CD11" s="605" t="s">
        <v>238</v>
      </c>
      <c r="CE11" s="606"/>
      <c r="CF11" s="606"/>
      <c r="CG11" s="606"/>
      <c r="CH11" s="606"/>
      <c r="CI11" s="606"/>
      <c r="CJ11" s="606"/>
      <c r="CK11" s="606"/>
      <c r="CL11" s="606"/>
      <c r="CM11" s="606"/>
      <c r="CN11" s="606"/>
      <c r="CO11" s="606"/>
      <c r="CP11" s="606"/>
      <c r="CQ11" s="607"/>
      <c r="CR11" s="608">
        <v>200598</v>
      </c>
      <c r="CS11" s="609"/>
      <c r="CT11" s="609"/>
      <c r="CU11" s="609"/>
      <c r="CV11" s="609"/>
      <c r="CW11" s="609"/>
      <c r="CX11" s="609"/>
      <c r="CY11" s="610"/>
      <c r="CZ11" s="646">
        <v>4.2</v>
      </c>
      <c r="DA11" s="646"/>
      <c r="DB11" s="646"/>
      <c r="DC11" s="646"/>
      <c r="DD11" s="614">
        <v>46378</v>
      </c>
      <c r="DE11" s="609"/>
      <c r="DF11" s="609"/>
      <c r="DG11" s="609"/>
      <c r="DH11" s="609"/>
      <c r="DI11" s="609"/>
      <c r="DJ11" s="609"/>
      <c r="DK11" s="609"/>
      <c r="DL11" s="609"/>
      <c r="DM11" s="609"/>
      <c r="DN11" s="609"/>
      <c r="DO11" s="609"/>
      <c r="DP11" s="610"/>
      <c r="DQ11" s="614">
        <v>108969</v>
      </c>
      <c r="DR11" s="609"/>
      <c r="DS11" s="609"/>
      <c r="DT11" s="609"/>
      <c r="DU11" s="609"/>
      <c r="DV11" s="609"/>
      <c r="DW11" s="609"/>
      <c r="DX11" s="609"/>
      <c r="DY11" s="609"/>
      <c r="DZ11" s="609"/>
      <c r="EA11" s="609"/>
      <c r="EB11" s="609"/>
      <c r="EC11" s="645"/>
    </row>
    <row r="12" spans="2:143" ht="11.25" customHeight="1" x14ac:dyDescent="0.2">
      <c r="B12" s="605" t="s">
        <v>239</v>
      </c>
      <c r="C12" s="606"/>
      <c r="D12" s="606"/>
      <c r="E12" s="606"/>
      <c r="F12" s="606"/>
      <c r="G12" s="606"/>
      <c r="H12" s="606"/>
      <c r="I12" s="606"/>
      <c r="J12" s="606"/>
      <c r="K12" s="606"/>
      <c r="L12" s="606"/>
      <c r="M12" s="606"/>
      <c r="N12" s="606"/>
      <c r="O12" s="606"/>
      <c r="P12" s="606"/>
      <c r="Q12" s="607"/>
      <c r="R12" s="608" t="s">
        <v>122</v>
      </c>
      <c r="S12" s="609"/>
      <c r="T12" s="609"/>
      <c r="U12" s="609"/>
      <c r="V12" s="609"/>
      <c r="W12" s="609"/>
      <c r="X12" s="609"/>
      <c r="Y12" s="610"/>
      <c r="Z12" s="646" t="s">
        <v>122</v>
      </c>
      <c r="AA12" s="646"/>
      <c r="AB12" s="646"/>
      <c r="AC12" s="646"/>
      <c r="AD12" s="647" t="s">
        <v>122</v>
      </c>
      <c r="AE12" s="647"/>
      <c r="AF12" s="647"/>
      <c r="AG12" s="647"/>
      <c r="AH12" s="647"/>
      <c r="AI12" s="647"/>
      <c r="AJ12" s="647"/>
      <c r="AK12" s="647"/>
      <c r="AL12" s="611" t="s">
        <v>122</v>
      </c>
      <c r="AM12" s="612"/>
      <c r="AN12" s="612"/>
      <c r="AO12" s="648"/>
      <c r="AP12" s="605" t="s">
        <v>240</v>
      </c>
      <c r="AQ12" s="606"/>
      <c r="AR12" s="606"/>
      <c r="AS12" s="606"/>
      <c r="AT12" s="606"/>
      <c r="AU12" s="606"/>
      <c r="AV12" s="606"/>
      <c r="AW12" s="606"/>
      <c r="AX12" s="606"/>
      <c r="AY12" s="606"/>
      <c r="AZ12" s="606"/>
      <c r="BA12" s="606"/>
      <c r="BB12" s="606"/>
      <c r="BC12" s="606"/>
      <c r="BD12" s="606"/>
      <c r="BE12" s="606"/>
      <c r="BF12" s="607"/>
      <c r="BG12" s="608">
        <v>353509</v>
      </c>
      <c r="BH12" s="609"/>
      <c r="BI12" s="609"/>
      <c r="BJ12" s="609"/>
      <c r="BK12" s="609"/>
      <c r="BL12" s="609"/>
      <c r="BM12" s="609"/>
      <c r="BN12" s="610"/>
      <c r="BO12" s="646">
        <v>47.9</v>
      </c>
      <c r="BP12" s="646"/>
      <c r="BQ12" s="646"/>
      <c r="BR12" s="646"/>
      <c r="BS12" s="647" t="s">
        <v>122</v>
      </c>
      <c r="BT12" s="647"/>
      <c r="BU12" s="647"/>
      <c r="BV12" s="647"/>
      <c r="BW12" s="647"/>
      <c r="BX12" s="647"/>
      <c r="BY12" s="647"/>
      <c r="BZ12" s="647"/>
      <c r="CA12" s="647"/>
      <c r="CB12" s="685"/>
      <c r="CD12" s="605" t="s">
        <v>241</v>
      </c>
      <c r="CE12" s="606"/>
      <c r="CF12" s="606"/>
      <c r="CG12" s="606"/>
      <c r="CH12" s="606"/>
      <c r="CI12" s="606"/>
      <c r="CJ12" s="606"/>
      <c r="CK12" s="606"/>
      <c r="CL12" s="606"/>
      <c r="CM12" s="606"/>
      <c r="CN12" s="606"/>
      <c r="CO12" s="606"/>
      <c r="CP12" s="606"/>
      <c r="CQ12" s="607"/>
      <c r="CR12" s="608">
        <v>166903</v>
      </c>
      <c r="CS12" s="609"/>
      <c r="CT12" s="609"/>
      <c r="CU12" s="609"/>
      <c r="CV12" s="609"/>
      <c r="CW12" s="609"/>
      <c r="CX12" s="609"/>
      <c r="CY12" s="610"/>
      <c r="CZ12" s="646">
        <v>3.5</v>
      </c>
      <c r="DA12" s="646"/>
      <c r="DB12" s="646"/>
      <c r="DC12" s="646"/>
      <c r="DD12" s="614">
        <v>1066</v>
      </c>
      <c r="DE12" s="609"/>
      <c r="DF12" s="609"/>
      <c r="DG12" s="609"/>
      <c r="DH12" s="609"/>
      <c r="DI12" s="609"/>
      <c r="DJ12" s="609"/>
      <c r="DK12" s="609"/>
      <c r="DL12" s="609"/>
      <c r="DM12" s="609"/>
      <c r="DN12" s="609"/>
      <c r="DO12" s="609"/>
      <c r="DP12" s="610"/>
      <c r="DQ12" s="614">
        <v>129829</v>
      </c>
      <c r="DR12" s="609"/>
      <c r="DS12" s="609"/>
      <c r="DT12" s="609"/>
      <c r="DU12" s="609"/>
      <c r="DV12" s="609"/>
      <c r="DW12" s="609"/>
      <c r="DX12" s="609"/>
      <c r="DY12" s="609"/>
      <c r="DZ12" s="609"/>
      <c r="EA12" s="609"/>
      <c r="EB12" s="609"/>
      <c r="EC12" s="645"/>
    </row>
    <row r="13" spans="2:143" ht="11.25" customHeight="1" x14ac:dyDescent="0.2">
      <c r="B13" s="605" t="s">
        <v>242</v>
      </c>
      <c r="C13" s="606"/>
      <c r="D13" s="606"/>
      <c r="E13" s="606"/>
      <c r="F13" s="606"/>
      <c r="G13" s="606"/>
      <c r="H13" s="606"/>
      <c r="I13" s="606"/>
      <c r="J13" s="606"/>
      <c r="K13" s="606"/>
      <c r="L13" s="606"/>
      <c r="M13" s="606"/>
      <c r="N13" s="606"/>
      <c r="O13" s="606"/>
      <c r="P13" s="606"/>
      <c r="Q13" s="607"/>
      <c r="R13" s="608" t="s">
        <v>122</v>
      </c>
      <c r="S13" s="609"/>
      <c r="T13" s="609"/>
      <c r="U13" s="609"/>
      <c r="V13" s="609"/>
      <c r="W13" s="609"/>
      <c r="X13" s="609"/>
      <c r="Y13" s="610"/>
      <c r="Z13" s="646" t="s">
        <v>122</v>
      </c>
      <c r="AA13" s="646"/>
      <c r="AB13" s="646"/>
      <c r="AC13" s="646"/>
      <c r="AD13" s="647" t="s">
        <v>122</v>
      </c>
      <c r="AE13" s="647"/>
      <c r="AF13" s="647"/>
      <c r="AG13" s="647"/>
      <c r="AH13" s="647"/>
      <c r="AI13" s="647"/>
      <c r="AJ13" s="647"/>
      <c r="AK13" s="647"/>
      <c r="AL13" s="611" t="s">
        <v>122</v>
      </c>
      <c r="AM13" s="612"/>
      <c r="AN13" s="612"/>
      <c r="AO13" s="648"/>
      <c r="AP13" s="605" t="s">
        <v>243</v>
      </c>
      <c r="AQ13" s="606"/>
      <c r="AR13" s="606"/>
      <c r="AS13" s="606"/>
      <c r="AT13" s="606"/>
      <c r="AU13" s="606"/>
      <c r="AV13" s="606"/>
      <c r="AW13" s="606"/>
      <c r="AX13" s="606"/>
      <c r="AY13" s="606"/>
      <c r="AZ13" s="606"/>
      <c r="BA13" s="606"/>
      <c r="BB13" s="606"/>
      <c r="BC13" s="606"/>
      <c r="BD13" s="606"/>
      <c r="BE13" s="606"/>
      <c r="BF13" s="607"/>
      <c r="BG13" s="608">
        <v>352409</v>
      </c>
      <c r="BH13" s="609"/>
      <c r="BI13" s="609"/>
      <c r="BJ13" s="609"/>
      <c r="BK13" s="609"/>
      <c r="BL13" s="609"/>
      <c r="BM13" s="609"/>
      <c r="BN13" s="610"/>
      <c r="BO13" s="646">
        <v>47.7</v>
      </c>
      <c r="BP13" s="646"/>
      <c r="BQ13" s="646"/>
      <c r="BR13" s="646"/>
      <c r="BS13" s="647" t="s">
        <v>122</v>
      </c>
      <c r="BT13" s="647"/>
      <c r="BU13" s="647"/>
      <c r="BV13" s="647"/>
      <c r="BW13" s="647"/>
      <c r="BX13" s="647"/>
      <c r="BY13" s="647"/>
      <c r="BZ13" s="647"/>
      <c r="CA13" s="647"/>
      <c r="CB13" s="685"/>
      <c r="CD13" s="605" t="s">
        <v>244</v>
      </c>
      <c r="CE13" s="606"/>
      <c r="CF13" s="606"/>
      <c r="CG13" s="606"/>
      <c r="CH13" s="606"/>
      <c r="CI13" s="606"/>
      <c r="CJ13" s="606"/>
      <c r="CK13" s="606"/>
      <c r="CL13" s="606"/>
      <c r="CM13" s="606"/>
      <c r="CN13" s="606"/>
      <c r="CO13" s="606"/>
      <c r="CP13" s="606"/>
      <c r="CQ13" s="607"/>
      <c r="CR13" s="608">
        <v>127541</v>
      </c>
      <c r="CS13" s="609"/>
      <c r="CT13" s="609"/>
      <c r="CU13" s="609"/>
      <c r="CV13" s="609"/>
      <c r="CW13" s="609"/>
      <c r="CX13" s="609"/>
      <c r="CY13" s="610"/>
      <c r="CZ13" s="646">
        <v>2.6</v>
      </c>
      <c r="DA13" s="646"/>
      <c r="DB13" s="646"/>
      <c r="DC13" s="646"/>
      <c r="DD13" s="614">
        <v>61543</v>
      </c>
      <c r="DE13" s="609"/>
      <c r="DF13" s="609"/>
      <c r="DG13" s="609"/>
      <c r="DH13" s="609"/>
      <c r="DI13" s="609"/>
      <c r="DJ13" s="609"/>
      <c r="DK13" s="609"/>
      <c r="DL13" s="609"/>
      <c r="DM13" s="609"/>
      <c r="DN13" s="609"/>
      <c r="DO13" s="609"/>
      <c r="DP13" s="610"/>
      <c r="DQ13" s="614">
        <v>102327</v>
      </c>
      <c r="DR13" s="609"/>
      <c r="DS13" s="609"/>
      <c r="DT13" s="609"/>
      <c r="DU13" s="609"/>
      <c r="DV13" s="609"/>
      <c r="DW13" s="609"/>
      <c r="DX13" s="609"/>
      <c r="DY13" s="609"/>
      <c r="DZ13" s="609"/>
      <c r="EA13" s="609"/>
      <c r="EB13" s="609"/>
      <c r="EC13" s="645"/>
    </row>
    <row r="14" spans="2:143" ht="11.25" customHeight="1" x14ac:dyDescent="0.2">
      <c r="B14" s="605" t="s">
        <v>245</v>
      </c>
      <c r="C14" s="606"/>
      <c r="D14" s="606"/>
      <c r="E14" s="606"/>
      <c r="F14" s="606"/>
      <c r="G14" s="606"/>
      <c r="H14" s="606"/>
      <c r="I14" s="606"/>
      <c r="J14" s="606"/>
      <c r="K14" s="606"/>
      <c r="L14" s="606"/>
      <c r="M14" s="606"/>
      <c r="N14" s="606"/>
      <c r="O14" s="606"/>
      <c r="P14" s="606"/>
      <c r="Q14" s="607"/>
      <c r="R14" s="608">
        <v>408</v>
      </c>
      <c r="S14" s="609"/>
      <c r="T14" s="609"/>
      <c r="U14" s="609"/>
      <c r="V14" s="609"/>
      <c r="W14" s="609"/>
      <c r="X14" s="609"/>
      <c r="Y14" s="610"/>
      <c r="Z14" s="646">
        <v>0</v>
      </c>
      <c r="AA14" s="646"/>
      <c r="AB14" s="646"/>
      <c r="AC14" s="646"/>
      <c r="AD14" s="647">
        <v>408</v>
      </c>
      <c r="AE14" s="647"/>
      <c r="AF14" s="647"/>
      <c r="AG14" s="647"/>
      <c r="AH14" s="647"/>
      <c r="AI14" s="647"/>
      <c r="AJ14" s="647"/>
      <c r="AK14" s="647"/>
      <c r="AL14" s="611">
        <v>0</v>
      </c>
      <c r="AM14" s="612"/>
      <c r="AN14" s="612"/>
      <c r="AO14" s="648"/>
      <c r="AP14" s="605" t="s">
        <v>246</v>
      </c>
      <c r="AQ14" s="606"/>
      <c r="AR14" s="606"/>
      <c r="AS14" s="606"/>
      <c r="AT14" s="606"/>
      <c r="AU14" s="606"/>
      <c r="AV14" s="606"/>
      <c r="AW14" s="606"/>
      <c r="AX14" s="606"/>
      <c r="AY14" s="606"/>
      <c r="AZ14" s="606"/>
      <c r="BA14" s="606"/>
      <c r="BB14" s="606"/>
      <c r="BC14" s="606"/>
      <c r="BD14" s="606"/>
      <c r="BE14" s="606"/>
      <c r="BF14" s="607"/>
      <c r="BG14" s="608">
        <v>28172</v>
      </c>
      <c r="BH14" s="609"/>
      <c r="BI14" s="609"/>
      <c r="BJ14" s="609"/>
      <c r="BK14" s="609"/>
      <c r="BL14" s="609"/>
      <c r="BM14" s="609"/>
      <c r="BN14" s="610"/>
      <c r="BO14" s="646">
        <v>3.8</v>
      </c>
      <c r="BP14" s="646"/>
      <c r="BQ14" s="646"/>
      <c r="BR14" s="646"/>
      <c r="BS14" s="647" t="s">
        <v>122</v>
      </c>
      <c r="BT14" s="647"/>
      <c r="BU14" s="647"/>
      <c r="BV14" s="647"/>
      <c r="BW14" s="647"/>
      <c r="BX14" s="647"/>
      <c r="BY14" s="647"/>
      <c r="BZ14" s="647"/>
      <c r="CA14" s="647"/>
      <c r="CB14" s="685"/>
      <c r="CD14" s="605" t="s">
        <v>247</v>
      </c>
      <c r="CE14" s="606"/>
      <c r="CF14" s="606"/>
      <c r="CG14" s="606"/>
      <c r="CH14" s="606"/>
      <c r="CI14" s="606"/>
      <c r="CJ14" s="606"/>
      <c r="CK14" s="606"/>
      <c r="CL14" s="606"/>
      <c r="CM14" s="606"/>
      <c r="CN14" s="606"/>
      <c r="CO14" s="606"/>
      <c r="CP14" s="606"/>
      <c r="CQ14" s="607"/>
      <c r="CR14" s="608">
        <v>227173</v>
      </c>
      <c r="CS14" s="609"/>
      <c r="CT14" s="609"/>
      <c r="CU14" s="609"/>
      <c r="CV14" s="609"/>
      <c r="CW14" s="609"/>
      <c r="CX14" s="609"/>
      <c r="CY14" s="610"/>
      <c r="CZ14" s="646">
        <v>4.7</v>
      </c>
      <c r="DA14" s="646"/>
      <c r="DB14" s="646"/>
      <c r="DC14" s="646"/>
      <c r="DD14" s="614">
        <v>7250</v>
      </c>
      <c r="DE14" s="609"/>
      <c r="DF14" s="609"/>
      <c r="DG14" s="609"/>
      <c r="DH14" s="609"/>
      <c r="DI14" s="609"/>
      <c r="DJ14" s="609"/>
      <c r="DK14" s="609"/>
      <c r="DL14" s="609"/>
      <c r="DM14" s="609"/>
      <c r="DN14" s="609"/>
      <c r="DO14" s="609"/>
      <c r="DP14" s="610"/>
      <c r="DQ14" s="614">
        <v>223861</v>
      </c>
      <c r="DR14" s="609"/>
      <c r="DS14" s="609"/>
      <c r="DT14" s="609"/>
      <c r="DU14" s="609"/>
      <c r="DV14" s="609"/>
      <c r="DW14" s="609"/>
      <c r="DX14" s="609"/>
      <c r="DY14" s="609"/>
      <c r="DZ14" s="609"/>
      <c r="EA14" s="609"/>
      <c r="EB14" s="609"/>
      <c r="EC14" s="645"/>
    </row>
    <row r="15" spans="2:143" ht="11.25" customHeight="1" x14ac:dyDescent="0.2">
      <c r="B15" s="605" t="s">
        <v>248</v>
      </c>
      <c r="C15" s="606"/>
      <c r="D15" s="606"/>
      <c r="E15" s="606"/>
      <c r="F15" s="606"/>
      <c r="G15" s="606"/>
      <c r="H15" s="606"/>
      <c r="I15" s="606"/>
      <c r="J15" s="606"/>
      <c r="K15" s="606"/>
      <c r="L15" s="606"/>
      <c r="M15" s="606"/>
      <c r="N15" s="606"/>
      <c r="O15" s="606"/>
      <c r="P15" s="606"/>
      <c r="Q15" s="607"/>
      <c r="R15" s="608" t="s">
        <v>122</v>
      </c>
      <c r="S15" s="609"/>
      <c r="T15" s="609"/>
      <c r="U15" s="609"/>
      <c r="V15" s="609"/>
      <c r="W15" s="609"/>
      <c r="X15" s="609"/>
      <c r="Y15" s="610"/>
      <c r="Z15" s="646" t="s">
        <v>122</v>
      </c>
      <c r="AA15" s="646"/>
      <c r="AB15" s="646"/>
      <c r="AC15" s="646"/>
      <c r="AD15" s="647" t="s">
        <v>122</v>
      </c>
      <c r="AE15" s="647"/>
      <c r="AF15" s="647"/>
      <c r="AG15" s="647"/>
      <c r="AH15" s="647"/>
      <c r="AI15" s="647"/>
      <c r="AJ15" s="647"/>
      <c r="AK15" s="647"/>
      <c r="AL15" s="611" t="s">
        <v>122</v>
      </c>
      <c r="AM15" s="612"/>
      <c r="AN15" s="612"/>
      <c r="AO15" s="648"/>
      <c r="AP15" s="605" t="s">
        <v>249</v>
      </c>
      <c r="AQ15" s="606"/>
      <c r="AR15" s="606"/>
      <c r="AS15" s="606"/>
      <c r="AT15" s="606"/>
      <c r="AU15" s="606"/>
      <c r="AV15" s="606"/>
      <c r="AW15" s="606"/>
      <c r="AX15" s="606"/>
      <c r="AY15" s="606"/>
      <c r="AZ15" s="606"/>
      <c r="BA15" s="606"/>
      <c r="BB15" s="606"/>
      <c r="BC15" s="606"/>
      <c r="BD15" s="606"/>
      <c r="BE15" s="606"/>
      <c r="BF15" s="607"/>
      <c r="BG15" s="608">
        <v>52960</v>
      </c>
      <c r="BH15" s="609"/>
      <c r="BI15" s="609"/>
      <c r="BJ15" s="609"/>
      <c r="BK15" s="609"/>
      <c r="BL15" s="609"/>
      <c r="BM15" s="609"/>
      <c r="BN15" s="610"/>
      <c r="BO15" s="646">
        <v>7.2</v>
      </c>
      <c r="BP15" s="646"/>
      <c r="BQ15" s="646"/>
      <c r="BR15" s="646"/>
      <c r="BS15" s="647" t="s">
        <v>122</v>
      </c>
      <c r="BT15" s="647"/>
      <c r="BU15" s="647"/>
      <c r="BV15" s="647"/>
      <c r="BW15" s="647"/>
      <c r="BX15" s="647"/>
      <c r="BY15" s="647"/>
      <c r="BZ15" s="647"/>
      <c r="CA15" s="647"/>
      <c r="CB15" s="685"/>
      <c r="CD15" s="605" t="s">
        <v>250</v>
      </c>
      <c r="CE15" s="606"/>
      <c r="CF15" s="606"/>
      <c r="CG15" s="606"/>
      <c r="CH15" s="606"/>
      <c r="CI15" s="606"/>
      <c r="CJ15" s="606"/>
      <c r="CK15" s="606"/>
      <c r="CL15" s="606"/>
      <c r="CM15" s="606"/>
      <c r="CN15" s="606"/>
      <c r="CO15" s="606"/>
      <c r="CP15" s="606"/>
      <c r="CQ15" s="607"/>
      <c r="CR15" s="608">
        <v>465389</v>
      </c>
      <c r="CS15" s="609"/>
      <c r="CT15" s="609"/>
      <c r="CU15" s="609"/>
      <c r="CV15" s="609"/>
      <c r="CW15" s="609"/>
      <c r="CX15" s="609"/>
      <c r="CY15" s="610"/>
      <c r="CZ15" s="646">
        <v>9.6</v>
      </c>
      <c r="DA15" s="646"/>
      <c r="DB15" s="646"/>
      <c r="DC15" s="646"/>
      <c r="DD15" s="614">
        <v>55137</v>
      </c>
      <c r="DE15" s="609"/>
      <c r="DF15" s="609"/>
      <c r="DG15" s="609"/>
      <c r="DH15" s="609"/>
      <c r="DI15" s="609"/>
      <c r="DJ15" s="609"/>
      <c r="DK15" s="609"/>
      <c r="DL15" s="609"/>
      <c r="DM15" s="609"/>
      <c r="DN15" s="609"/>
      <c r="DO15" s="609"/>
      <c r="DP15" s="610"/>
      <c r="DQ15" s="614">
        <v>358939</v>
      </c>
      <c r="DR15" s="609"/>
      <c r="DS15" s="609"/>
      <c r="DT15" s="609"/>
      <c r="DU15" s="609"/>
      <c r="DV15" s="609"/>
      <c r="DW15" s="609"/>
      <c r="DX15" s="609"/>
      <c r="DY15" s="609"/>
      <c r="DZ15" s="609"/>
      <c r="EA15" s="609"/>
      <c r="EB15" s="609"/>
      <c r="EC15" s="645"/>
    </row>
    <row r="16" spans="2:143" ht="11.25" customHeight="1" x14ac:dyDescent="0.2">
      <c r="B16" s="605" t="s">
        <v>251</v>
      </c>
      <c r="C16" s="606"/>
      <c r="D16" s="606"/>
      <c r="E16" s="606"/>
      <c r="F16" s="606"/>
      <c r="G16" s="606"/>
      <c r="H16" s="606"/>
      <c r="I16" s="606"/>
      <c r="J16" s="606"/>
      <c r="K16" s="606"/>
      <c r="L16" s="606"/>
      <c r="M16" s="606"/>
      <c r="N16" s="606"/>
      <c r="O16" s="606"/>
      <c r="P16" s="606"/>
      <c r="Q16" s="607"/>
      <c r="R16" s="608">
        <v>5804</v>
      </c>
      <c r="S16" s="609"/>
      <c r="T16" s="609"/>
      <c r="U16" s="609"/>
      <c r="V16" s="609"/>
      <c r="W16" s="609"/>
      <c r="X16" s="609"/>
      <c r="Y16" s="610"/>
      <c r="Z16" s="646">
        <v>0.1</v>
      </c>
      <c r="AA16" s="646"/>
      <c r="AB16" s="646"/>
      <c r="AC16" s="646"/>
      <c r="AD16" s="647">
        <v>5804</v>
      </c>
      <c r="AE16" s="647"/>
      <c r="AF16" s="647"/>
      <c r="AG16" s="647"/>
      <c r="AH16" s="647"/>
      <c r="AI16" s="647"/>
      <c r="AJ16" s="647"/>
      <c r="AK16" s="647"/>
      <c r="AL16" s="611">
        <v>0.2</v>
      </c>
      <c r="AM16" s="612"/>
      <c r="AN16" s="612"/>
      <c r="AO16" s="648"/>
      <c r="AP16" s="605" t="s">
        <v>252</v>
      </c>
      <c r="AQ16" s="606"/>
      <c r="AR16" s="606"/>
      <c r="AS16" s="606"/>
      <c r="AT16" s="606"/>
      <c r="AU16" s="606"/>
      <c r="AV16" s="606"/>
      <c r="AW16" s="606"/>
      <c r="AX16" s="606"/>
      <c r="AY16" s="606"/>
      <c r="AZ16" s="606"/>
      <c r="BA16" s="606"/>
      <c r="BB16" s="606"/>
      <c r="BC16" s="606"/>
      <c r="BD16" s="606"/>
      <c r="BE16" s="606"/>
      <c r="BF16" s="607"/>
      <c r="BG16" s="608" t="s">
        <v>122</v>
      </c>
      <c r="BH16" s="609"/>
      <c r="BI16" s="609"/>
      <c r="BJ16" s="609"/>
      <c r="BK16" s="609"/>
      <c r="BL16" s="609"/>
      <c r="BM16" s="609"/>
      <c r="BN16" s="610"/>
      <c r="BO16" s="646" t="s">
        <v>122</v>
      </c>
      <c r="BP16" s="646"/>
      <c r="BQ16" s="646"/>
      <c r="BR16" s="646"/>
      <c r="BS16" s="647" t="s">
        <v>122</v>
      </c>
      <c r="BT16" s="647"/>
      <c r="BU16" s="647"/>
      <c r="BV16" s="647"/>
      <c r="BW16" s="647"/>
      <c r="BX16" s="647"/>
      <c r="BY16" s="647"/>
      <c r="BZ16" s="647"/>
      <c r="CA16" s="647"/>
      <c r="CB16" s="685"/>
      <c r="CD16" s="605" t="s">
        <v>253</v>
      </c>
      <c r="CE16" s="606"/>
      <c r="CF16" s="606"/>
      <c r="CG16" s="606"/>
      <c r="CH16" s="606"/>
      <c r="CI16" s="606"/>
      <c r="CJ16" s="606"/>
      <c r="CK16" s="606"/>
      <c r="CL16" s="606"/>
      <c r="CM16" s="606"/>
      <c r="CN16" s="606"/>
      <c r="CO16" s="606"/>
      <c r="CP16" s="606"/>
      <c r="CQ16" s="607"/>
      <c r="CR16" s="608">
        <v>1897</v>
      </c>
      <c r="CS16" s="609"/>
      <c r="CT16" s="609"/>
      <c r="CU16" s="609"/>
      <c r="CV16" s="609"/>
      <c r="CW16" s="609"/>
      <c r="CX16" s="609"/>
      <c r="CY16" s="610"/>
      <c r="CZ16" s="646">
        <v>0</v>
      </c>
      <c r="DA16" s="646"/>
      <c r="DB16" s="646"/>
      <c r="DC16" s="646"/>
      <c r="DD16" s="614" t="s">
        <v>122</v>
      </c>
      <c r="DE16" s="609"/>
      <c r="DF16" s="609"/>
      <c r="DG16" s="609"/>
      <c r="DH16" s="609"/>
      <c r="DI16" s="609"/>
      <c r="DJ16" s="609"/>
      <c r="DK16" s="609"/>
      <c r="DL16" s="609"/>
      <c r="DM16" s="609"/>
      <c r="DN16" s="609"/>
      <c r="DO16" s="609"/>
      <c r="DP16" s="610"/>
      <c r="DQ16" s="614">
        <v>1897</v>
      </c>
      <c r="DR16" s="609"/>
      <c r="DS16" s="609"/>
      <c r="DT16" s="609"/>
      <c r="DU16" s="609"/>
      <c r="DV16" s="609"/>
      <c r="DW16" s="609"/>
      <c r="DX16" s="609"/>
      <c r="DY16" s="609"/>
      <c r="DZ16" s="609"/>
      <c r="EA16" s="609"/>
      <c r="EB16" s="609"/>
      <c r="EC16" s="645"/>
    </row>
    <row r="17" spans="2:133" ht="11.25" customHeight="1" x14ac:dyDescent="0.2">
      <c r="B17" s="605" t="s">
        <v>254</v>
      </c>
      <c r="C17" s="606"/>
      <c r="D17" s="606"/>
      <c r="E17" s="606"/>
      <c r="F17" s="606"/>
      <c r="G17" s="606"/>
      <c r="H17" s="606"/>
      <c r="I17" s="606"/>
      <c r="J17" s="606"/>
      <c r="K17" s="606"/>
      <c r="L17" s="606"/>
      <c r="M17" s="606"/>
      <c r="N17" s="606"/>
      <c r="O17" s="606"/>
      <c r="P17" s="606"/>
      <c r="Q17" s="607"/>
      <c r="R17" s="608">
        <v>12824</v>
      </c>
      <c r="S17" s="609"/>
      <c r="T17" s="609"/>
      <c r="U17" s="609"/>
      <c r="V17" s="609"/>
      <c r="W17" s="609"/>
      <c r="X17" s="609"/>
      <c r="Y17" s="610"/>
      <c r="Z17" s="646">
        <v>0.2</v>
      </c>
      <c r="AA17" s="646"/>
      <c r="AB17" s="646"/>
      <c r="AC17" s="646"/>
      <c r="AD17" s="647">
        <v>12824</v>
      </c>
      <c r="AE17" s="647"/>
      <c r="AF17" s="647"/>
      <c r="AG17" s="647"/>
      <c r="AH17" s="647"/>
      <c r="AI17" s="647"/>
      <c r="AJ17" s="647"/>
      <c r="AK17" s="647"/>
      <c r="AL17" s="611">
        <v>0.4</v>
      </c>
      <c r="AM17" s="612"/>
      <c r="AN17" s="612"/>
      <c r="AO17" s="648"/>
      <c r="AP17" s="605" t="s">
        <v>255</v>
      </c>
      <c r="AQ17" s="606"/>
      <c r="AR17" s="606"/>
      <c r="AS17" s="606"/>
      <c r="AT17" s="606"/>
      <c r="AU17" s="606"/>
      <c r="AV17" s="606"/>
      <c r="AW17" s="606"/>
      <c r="AX17" s="606"/>
      <c r="AY17" s="606"/>
      <c r="AZ17" s="606"/>
      <c r="BA17" s="606"/>
      <c r="BB17" s="606"/>
      <c r="BC17" s="606"/>
      <c r="BD17" s="606"/>
      <c r="BE17" s="606"/>
      <c r="BF17" s="607"/>
      <c r="BG17" s="608" t="s">
        <v>122</v>
      </c>
      <c r="BH17" s="609"/>
      <c r="BI17" s="609"/>
      <c r="BJ17" s="609"/>
      <c r="BK17" s="609"/>
      <c r="BL17" s="609"/>
      <c r="BM17" s="609"/>
      <c r="BN17" s="610"/>
      <c r="BO17" s="646" t="s">
        <v>122</v>
      </c>
      <c r="BP17" s="646"/>
      <c r="BQ17" s="646"/>
      <c r="BR17" s="646"/>
      <c r="BS17" s="647" t="s">
        <v>122</v>
      </c>
      <c r="BT17" s="647"/>
      <c r="BU17" s="647"/>
      <c r="BV17" s="647"/>
      <c r="BW17" s="647"/>
      <c r="BX17" s="647"/>
      <c r="BY17" s="647"/>
      <c r="BZ17" s="647"/>
      <c r="CA17" s="647"/>
      <c r="CB17" s="685"/>
      <c r="CD17" s="605" t="s">
        <v>256</v>
      </c>
      <c r="CE17" s="606"/>
      <c r="CF17" s="606"/>
      <c r="CG17" s="606"/>
      <c r="CH17" s="606"/>
      <c r="CI17" s="606"/>
      <c r="CJ17" s="606"/>
      <c r="CK17" s="606"/>
      <c r="CL17" s="606"/>
      <c r="CM17" s="606"/>
      <c r="CN17" s="606"/>
      <c r="CO17" s="606"/>
      <c r="CP17" s="606"/>
      <c r="CQ17" s="607"/>
      <c r="CR17" s="608">
        <v>521423</v>
      </c>
      <c r="CS17" s="609"/>
      <c r="CT17" s="609"/>
      <c r="CU17" s="609"/>
      <c r="CV17" s="609"/>
      <c r="CW17" s="609"/>
      <c r="CX17" s="609"/>
      <c r="CY17" s="610"/>
      <c r="CZ17" s="646">
        <v>10.8</v>
      </c>
      <c r="DA17" s="646"/>
      <c r="DB17" s="646"/>
      <c r="DC17" s="646"/>
      <c r="DD17" s="614" t="s">
        <v>122</v>
      </c>
      <c r="DE17" s="609"/>
      <c r="DF17" s="609"/>
      <c r="DG17" s="609"/>
      <c r="DH17" s="609"/>
      <c r="DI17" s="609"/>
      <c r="DJ17" s="609"/>
      <c r="DK17" s="609"/>
      <c r="DL17" s="609"/>
      <c r="DM17" s="609"/>
      <c r="DN17" s="609"/>
      <c r="DO17" s="609"/>
      <c r="DP17" s="610"/>
      <c r="DQ17" s="614">
        <v>517752</v>
      </c>
      <c r="DR17" s="609"/>
      <c r="DS17" s="609"/>
      <c r="DT17" s="609"/>
      <c r="DU17" s="609"/>
      <c r="DV17" s="609"/>
      <c r="DW17" s="609"/>
      <c r="DX17" s="609"/>
      <c r="DY17" s="609"/>
      <c r="DZ17" s="609"/>
      <c r="EA17" s="609"/>
      <c r="EB17" s="609"/>
      <c r="EC17" s="645"/>
    </row>
    <row r="18" spans="2:133" ht="11.25" customHeight="1" x14ac:dyDescent="0.2">
      <c r="B18" s="605" t="s">
        <v>257</v>
      </c>
      <c r="C18" s="606"/>
      <c r="D18" s="606"/>
      <c r="E18" s="606"/>
      <c r="F18" s="606"/>
      <c r="G18" s="606"/>
      <c r="H18" s="606"/>
      <c r="I18" s="606"/>
      <c r="J18" s="606"/>
      <c r="K18" s="606"/>
      <c r="L18" s="606"/>
      <c r="M18" s="606"/>
      <c r="N18" s="606"/>
      <c r="O18" s="606"/>
      <c r="P18" s="606"/>
      <c r="Q18" s="607"/>
      <c r="R18" s="608">
        <v>3306</v>
      </c>
      <c r="S18" s="609"/>
      <c r="T18" s="609"/>
      <c r="U18" s="609"/>
      <c r="V18" s="609"/>
      <c r="W18" s="609"/>
      <c r="X18" s="609"/>
      <c r="Y18" s="610"/>
      <c r="Z18" s="646">
        <v>0.1</v>
      </c>
      <c r="AA18" s="646"/>
      <c r="AB18" s="646"/>
      <c r="AC18" s="646"/>
      <c r="AD18" s="647">
        <v>3306</v>
      </c>
      <c r="AE18" s="647"/>
      <c r="AF18" s="647"/>
      <c r="AG18" s="647"/>
      <c r="AH18" s="647"/>
      <c r="AI18" s="647"/>
      <c r="AJ18" s="647"/>
      <c r="AK18" s="647"/>
      <c r="AL18" s="611">
        <v>0.1</v>
      </c>
      <c r="AM18" s="612"/>
      <c r="AN18" s="612"/>
      <c r="AO18" s="648"/>
      <c r="AP18" s="605" t="s">
        <v>258</v>
      </c>
      <c r="AQ18" s="606"/>
      <c r="AR18" s="606"/>
      <c r="AS18" s="606"/>
      <c r="AT18" s="606"/>
      <c r="AU18" s="606"/>
      <c r="AV18" s="606"/>
      <c r="AW18" s="606"/>
      <c r="AX18" s="606"/>
      <c r="AY18" s="606"/>
      <c r="AZ18" s="606"/>
      <c r="BA18" s="606"/>
      <c r="BB18" s="606"/>
      <c r="BC18" s="606"/>
      <c r="BD18" s="606"/>
      <c r="BE18" s="606"/>
      <c r="BF18" s="607"/>
      <c r="BG18" s="608" t="s">
        <v>122</v>
      </c>
      <c r="BH18" s="609"/>
      <c r="BI18" s="609"/>
      <c r="BJ18" s="609"/>
      <c r="BK18" s="609"/>
      <c r="BL18" s="609"/>
      <c r="BM18" s="609"/>
      <c r="BN18" s="610"/>
      <c r="BO18" s="646" t="s">
        <v>122</v>
      </c>
      <c r="BP18" s="646"/>
      <c r="BQ18" s="646"/>
      <c r="BR18" s="646"/>
      <c r="BS18" s="647" t="s">
        <v>122</v>
      </c>
      <c r="BT18" s="647"/>
      <c r="BU18" s="647"/>
      <c r="BV18" s="647"/>
      <c r="BW18" s="647"/>
      <c r="BX18" s="647"/>
      <c r="BY18" s="647"/>
      <c r="BZ18" s="647"/>
      <c r="CA18" s="647"/>
      <c r="CB18" s="685"/>
      <c r="CD18" s="605" t="s">
        <v>259</v>
      </c>
      <c r="CE18" s="606"/>
      <c r="CF18" s="606"/>
      <c r="CG18" s="606"/>
      <c r="CH18" s="606"/>
      <c r="CI18" s="606"/>
      <c r="CJ18" s="606"/>
      <c r="CK18" s="606"/>
      <c r="CL18" s="606"/>
      <c r="CM18" s="606"/>
      <c r="CN18" s="606"/>
      <c r="CO18" s="606"/>
      <c r="CP18" s="606"/>
      <c r="CQ18" s="607"/>
      <c r="CR18" s="608" t="s">
        <v>122</v>
      </c>
      <c r="CS18" s="609"/>
      <c r="CT18" s="609"/>
      <c r="CU18" s="609"/>
      <c r="CV18" s="609"/>
      <c r="CW18" s="609"/>
      <c r="CX18" s="609"/>
      <c r="CY18" s="610"/>
      <c r="CZ18" s="646" t="s">
        <v>122</v>
      </c>
      <c r="DA18" s="646"/>
      <c r="DB18" s="646"/>
      <c r="DC18" s="646"/>
      <c r="DD18" s="614" t="s">
        <v>122</v>
      </c>
      <c r="DE18" s="609"/>
      <c r="DF18" s="609"/>
      <c r="DG18" s="609"/>
      <c r="DH18" s="609"/>
      <c r="DI18" s="609"/>
      <c r="DJ18" s="609"/>
      <c r="DK18" s="609"/>
      <c r="DL18" s="609"/>
      <c r="DM18" s="609"/>
      <c r="DN18" s="609"/>
      <c r="DO18" s="609"/>
      <c r="DP18" s="610"/>
      <c r="DQ18" s="614" t="s">
        <v>122</v>
      </c>
      <c r="DR18" s="609"/>
      <c r="DS18" s="609"/>
      <c r="DT18" s="609"/>
      <c r="DU18" s="609"/>
      <c r="DV18" s="609"/>
      <c r="DW18" s="609"/>
      <c r="DX18" s="609"/>
      <c r="DY18" s="609"/>
      <c r="DZ18" s="609"/>
      <c r="EA18" s="609"/>
      <c r="EB18" s="609"/>
      <c r="EC18" s="645"/>
    </row>
    <row r="19" spans="2:133" ht="11.25" customHeight="1" x14ac:dyDescent="0.2">
      <c r="B19" s="605" t="s">
        <v>260</v>
      </c>
      <c r="C19" s="606"/>
      <c r="D19" s="606"/>
      <c r="E19" s="606"/>
      <c r="F19" s="606"/>
      <c r="G19" s="606"/>
      <c r="H19" s="606"/>
      <c r="I19" s="606"/>
      <c r="J19" s="606"/>
      <c r="K19" s="606"/>
      <c r="L19" s="606"/>
      <c r="M19" s="606"/>
      <c r="N19" s="606"/>
      <c r="O19" s="606"/>
      <c r="P19" s="606"/>
      <c r="Q19" s="607"/>
      <c r="R19" s="608">
        <v>3024</v>
      </c>
      <c r="S19" s="609"/>
      <c r="T19" s="609"/>
      <c r="U19" s="609"/>
      <c r="V19" s="609"/>
      <c r="W19" s="609"/>
      <c r="X19" s="609"/>
      <c r="Y19" s="610"/>
      <c r="Z19" s="646">
        <v>0.1</v>
      </c>
      <c r="AA19" s="646"/>
      <c r="AB19" s="646"/>
      <c r="AC19" s="646"/>
      <c r="AD19" s="647">
        <v>3024</v>
      </c>
      <c r="AE19" s="647"/>
      <c r="AF19" s="647"/>
      <c r="AG19" s="647"/>
      <c r="AH19" s="647"/>
      <c r="AI19" s="647"/>
      <c r="AJ19" s="647"/>
      <c r="AK19" s="647"/>
      <c r="AL19" s="611">
        <v>0.1</v>
      </c>
      <c r="AM19" s="612"/>
      <c r="AN19" s="612"/>
      <c r="AO19" s="648"/>
      <c r="AP19" s="605" t="s">
        <v>261</v>
      </c>
      <c r="AQ19" s="606"/>
      <c r="AR19" s="606"/>
      <c r="AS19" s="606"/>
      <c r="AT19" s="606"/>
      <c r="AU19" s="606"/>
      <c r="AV19" s="606"/>
      <c r="AW19" s="606"/>
      <c r="AX19" s="606"/>
      <c r="AY19" s="606"/>
      <c r="AZ19" s="606"/>
      <c r="BA19" s="606"/>
      <c r="BB19" s="606"/>
      <c r="BC19" s="606"/>
      <c r="BD19" s="606"/>
      <c r="BE19" s="606"/>
      <c r="BF19" s="607"/>
      <c r="BG19" s="608">
        <v>1887</v>
      </c>
      <c r="BH19" s="609"/>
      <c r="BI19" s="609"/>
      <c r="BJ19" s="609"/>
      <c r="BK19" s="609"/>
      <c r="BL19" s="609"/>
      <c r="BM19" s="609"/>
      <c r="BN19" s="610"/>
      <c r="BO19" s="646">
        <v>0.3</v>
      </c>
      <c r="BP19" s="646"/>
      <c r="BQ19" s="646"/>
      <c r="BR19" s="646"/>
      <c r="BS19" s="647" t="s">
        <v>122</v>
      </c>
      <c r="BT19" s="647"/>
      <c r="BU19" s="647"/>
      <c r="BV19" s="647"/>
      <c r="BW19" s="647"/>
      <c r="BX19" s="647"/>
      <c r="BY19" s="647"/>
      <c r="BZ19" s="647"/>
      <c r="CA19" s="647"/>
      <c r="CB19" s="685"/>
      <c r="CD19" s="605" t="s">
        <v>262</v>
      </c>
      <c r="CE19" s="606"/>
      <c r="CF19" s="606"/>
      <c r="CG19" s="606"/>
      <c r="CH19" s="606"/>
      <c r="CI19" s="606"/>
      <c r="CJ19" s="606"/>
      <c r="CK19" s="606"/>
      <c r="CL19" s="606"/>
      <c r="CM19" s="606"/>
      <c r="CN19" s="606"/>
      <c r="CO19" s="606"/>
      <c r="CP19" s="606"/>
      <c r="CQ19" s="607"/>
      <c r="CR19" s="608" t="s">
        <v>122</v>
      </c>
      <c r="CS19" s="609"/>
      <c r="CT19" s="609"/>
      <c r="CU19" s="609"/>
      <c r="CV19" s="609"/>
      <c r="CW19" s="609"/>
      <c r="CX19" s="609"/>
      <c r="CY19" s="610"/>
      <c r="CZ19" s="646" t="s">
        <v>122</v>
      </c>
      <c r="DA19" s="646"/>
      <c r="DB19" s="646"/>
      <c r="DC19" s="646"/>
      <c r="DD19" s="614" t="s">
        <v>122</v>
      </c>
      <c r="DE19" s="609"/>
      <c r="DF19" s="609"/>
      <c r="DG19" s="609"/>
      <c r="DH19" s="609"/>
      <c r="DI19" s="609"/>
      <c r="DJ19" s="609"/>
      <c r="DK19" s="609"/>
      <c r="DL19" s="609"/>
      <c r="DM19" s="609"/>
      <c r="DN19" s="609"/>
      <c r="DO19" s="609"/>
      <c r="DP19" s="610"/>
      <c r="DQ19" s="614" t="s">
        <v>122</v>
      </c>
      <c r="DR19" s="609"/>
      <c r="DS19" s="609"/>
      <c r="DT19" s="609"/>
      <c r="DU19" s="609"/>
      <c r="DV19" s="609"/>
      <c r="DW19" s="609"/>
      <c r="DX19" s="609"/>
      <c r="DY19" s="609"/>
      <c r="DZ19" s="609"/>
      <c r="EA19" s="609"/>
      <c r="EB19" s="609"/>
      <c r="EC19" s="645"/>
    </row>
    <row r="20" spans="2:133" ht="11.25" customHeight="1" x14ac:dyDescent="0.2">
      <c r="B20" s="675" t="s">
        <v>263</v>
      </c>
      <c r="C20" s="676"/>
      <c r="D20" s="676"/>
      <c r="E20" s="676"/>
      <c r="F20" s="676"/>
      <c r="G20" s="676"/>
      <c r="H20" s="676"/>
      <c r="I20" s="676"/>
      <c r="J20" s="676"/>
      <c r="K20" s="676"/>
      <c r="L20" s="676"/>
      <c r="M20" s="676"/>
      <c r="N20" s="676"/>
      <c r="O20" s="676"/>
      <c r="P20" s="676"/>
      <c r="Q20" s="677"/>
      <c r="R20" s="608">
        <v>282</v>
      </c>
      <c r="S20" s="609"/>
      <c r="T20" s="609"/>
      <c r="U20" s="609"/>
      <c r="V20" s="609"/>
      <c r="W20" s="609"/>
      <c r="X20" s="609"/>
      <c r="Y20" s="610"/>
      <c r="Z20" s="646">
        <v>0</v>
      </c>
      <c r="AA20" s="646"/>
      <c r="AB20" s="646"/>
      <c r="AC20" s="646"/>
      <c r="AD20" s="647">
        <v>282</v>
      </c>
      <c r="AE20" s="647"/>
      <c r="AF20" s="647"/>
      <c r="AG20" s="647"/>
      <c r="AH20" s="647"/>
      <c r="AI20" s="647"/>
      <c r="AJ20" s="647"/>
      <c r="AK20" s="647"/>
      <c r="AL20" s="611">
        <v>0</v>
      </c>
      <c r="AM20" s="612"/>
      <c r="AN20" s="612"/>
      <c r="AO20" s="648"/>
      <c r="AP20" s="605" t="s">
        <v>264</v>
      </c>
      <c r="AQ20" s="606"/>
      <c r="AR20" s="606"/>
      <c r="AS20" s="606"/>
      <c r="AT20" s="606"/>
      <c r="AU20" s="606"/>
      <c r="AV20" s="606"/>
      <c r="AW20" s="606"/>
      <c r="AX20" s="606"/>
      <c r="AY20" s="606"/>
      <c r="AZ20" s="606"/>
      <c r="BA20" s="606"/>
      <c r="BB20" s="606"/>
      <c r="BC20" s="606"/>
      <c r="BD20" s="606"/>
      <c r="BE20" s="606"/>
      <c r="BF20" s="607"/>
      <c r="BG20" s="608">
        <v>1887</v>
      </c>
      <c r="BH20" s="609"/>
      <c r="BI20" s="609"/>
      <c r="BJ20" s="609"/>
      <c r="BK20" s="609"/>
      <c r="BL20" s="609"/>
      <c r="BM20" s="609"/>
      <c r="BN20" s="610"/>
      <c r="BO20" s="646">
        <v>0.3</v>
      </c>
      <c r="BP20" s="646"/>
      <c r="BQ20" s="646"/>
      <c r="BR20" s="646"/>
      <c r="BS20" s="647" t="s">
        <v>122</v>
      </c>
      <c r="BT20" s="647"/>
      <c r="BU20" s="647"/>
      <c r="BV20" s="647"/>
      <c r="BW20" s="647"/>
      <c r="BX20" s="647"/>
      <c r="BY20" s="647"/>
      <c r="BZ20" s="647"/>
      <c r="CA20" s="647"/>
      <c r="CB20" s="685"/>
      <c r="CD20" s="605" t="s">
        <v>265</v>
      </c>
      <c r="CE20" s="606"/>
      <c r="CF20" s="606"/>
      <c r="CG20" s="606"/>
      <c r="CH20" s="606"/>
      <c r="CI20" s="606"/>
      <c r="CJ20" s="606"/>
      <c r="CK20" s="606"/>
      <c r="CL20" s="606"/>
      <c r="CM20" s="606"/>
      <c r="CN20" s="606"/>
      <c r="CO20" s="606"/>
      <c r="CP20" s="606"/>
      <c r="CQ20" s="607"/>
      <c r="CR20" s="608">
        <v>4824821</v>
      </c>
      <c r="CS20" s="609"/>
      <c r="CT20" s="609"/>
      <c r="CU20" s="609"/>
      <c r="CV20" s="609"/>
      <c r="CW20" s="609"/>
      <c r="CX20" s="609"/>
      <c r="CY20" s="610"/>
      <c r="CZ20" s="646">
        <v>100</v>
      </c>
      <c r="DA20" s="646"/>
      <c r="DB20" s="646"/>
      <c r="DC20" s="646"/>
      <c r="DD20" s="614">
        <v>816385</v>
      </c>
      <c r="DE20" s="609"/>
      <c r="DF20" s="609"/>
      <c r="DG20" s="609"/>
      <c r="DH20" s="609"/>
      <c r="DI20" s="609"/>
      <c r="DJ20" s="609"/>
      <c r="DK20" s="609"/>
      <c r="DL20" s="609"/>
      <c r="DM20" s="609"/>
      <c r="DN20" s="609"/>
      <c r="DO20" s="609"/>
      <c r="DP20" s="610"/>
      <c r="DQ20" s="614">
        <v>3483428</v>
      </c>
      <c r="DR20" s="609"/>
      <c r="DS20" s="609"/>
      <c r="DT20" s="609"/>
      <c r="DU20" s="609"/>
      <c r="DV20" s="609"/>
      <c r="DW20" s="609"/>
      <c r="DX20" s="609"/>
      <c r="DY20" s="609"/>
      <c r="DZ20" s="609"/>
      <c r="EA20" s="609"/>
      <c r="EB20" s="609"/>
      <c r="EC20" s="645"/>
    </row>
    <row r="21" spans="2:133" ht="11.25" customHeight="1" x14ac:dyDescent="0.2">
      <c r="B21" s="605" t="s">
        <v>266</v>
      </c>
      <c r="C21" s="606"/>
      <c r="D21" s="606"/>
      <c r="E21" s="606"/>
      <c r="F21" s="606"/>
      <c r="G21" s="606"/>
      <c r="H21" s="606"/>
      <c r="I21" s="606"/>
      <c r="J21" s="606"/>
      <c r="K21" s="606"/>
      <c r="L21" s="606"/>
      <c r="M21" s="606"/>
      <c r="N21" s="606"/>
      <c r="O21" s="606"/>
      <c r="P21" s="606"/>
      <c r="Q21" s="607"/>
      <c r="R21" s="608">
        <v>2303831</v>
      </c>
      <c r="S21" s="609"/>
      <c r="T21" s="609"/>
      <c r="U21" s="609"/>
      <c r="V21" s="609"/>
      <c r="W21" s="609"/>
      <c r="X21" s="609"/>
      <c r="Y21" s="610"/>
      <c r="Z21" s="646">
        <v>43.2</v>
      </c>
      <c r="AA21" s="646"/>
      <c r="AB21" s="646"/>
      <c r="AC21" s="646"/>
      <c r="AD21" s="647">
        <v>2074786</v>
      </c>
      <c r="AE21" s="647"/>
      <c r="AF21" s="647"/>
      <c r="AG21" s="647"/>
      <c r="AH21" s="647"/>
      <c r="AI21" s="647"/>
      <c r="AJ21" s="647"/>
      <c r="AK21" s="647"/>
      <c r="AL21" s="611">
        <v>67.900000000000006</v>
      </c>
      <c r="AM21" s="612"/>
      <c r="AN21" s="612"/>
      <c r="AO21" s="648"/>
      <c r="AP21" s="605" t="s">
        <v>267</v>
      </c>
      <c r="AQ21" s="686"/>
      <c r="AR21" s="686"/>
      <c r="AS21" s="686"/>
      <c r="AT21" s="686"/>
      <c r="AU21" s="686"/>
      <c r="AV21" s="686"/>
      <c r="AW21" s="686"/>
      <c r="AX21" s="686"/>
      <c r="AY21" s="686"/>
      <c r="AZ21" s="686"/>
      <c r="BA21" s="686"/>
      <c r="BB21" s="686"/>
      <c r="BC21" s="686"/>
      <c r="BD21" s="686"/>
      <c r="BE21" s="686"/>
      <c r="BF21" s="687"/>
      <c r="BG21" s="608">
        <v>1887</v>
      </c>
      <c r="BH21" s="609"/>
      <c r="BI21" s="609"/>
      <c r="BJ21" s="609"/>
      <c r="BK21" s="609"/>
      <c r="BL21" s="609"/>
      <c r="BM21" s="609"/>
      <c r="BN21" s="610"/>
      <c r="BO21" s="646">
        <v>0.3</v>
      </c>
      <c r="BP21" s="646"/>
      <c r="BQ21" s="646"/>
      <c r="BR21" s="646"/>
      <c r="BS21" s="647" t="s">
        <v>122</v>
      </c>
      <c r="BT21" s="647"/>
      <c r="BU21" s="647"/>
      <c r="BV21" s="647"/>
      <c r="BW21" s="647"/>
      <c r="BX21" s="647"/>
      <c r="BY21" s="647"/>
      <c r="BZ21" s="647"/>
      <c r="CA21" s="647"/>
      <c r="CB21" s="685"/>
      <c r="CD21" s="589"/>
      <c r="CE21" s="590"/>
      <c r="CF21" s="590"/>
      <c r="CG21" s="590"/>
      <c r="CH21" s="590"/>
      <c r="CI21" s="590"/>
      <c r="CJ21" s="590"/>
      <c r="CK21" s="590"/>
      <c r="CL21" s="590"/>
      <c r="CM21" s="590"/>
      <c r="CN21" s="590"/>
      <c r="CO21" s="590"/>
      <c r="CP21" s="590"/>
      <c r="CQ21" s="591"/>
      <c r="CR21" s="693"/>
      <c r="CS21" s="694"/>
      <c r="CT21" s="694"/>
      <c r="CU21" s="694"/>
      <c r="CV21" s="694"/>
      <c r="CW21" s="694"/>
      <c r="CX21" s="694"/>
      <c r="CY21" s="695"/>
      <c r="CZ21" s="696"/>
      <c r="DA21" s="696"/>
      <c r="DB21" s="696"/>
      <c r="DC21" s="696"/>
      <c r="DD21" s="697"/>
      <c r="DE21" s="694"/>
      <c r="DF21" s="694"/>
      <c r="DG21" s="694"/>
      <c r="DH21" s="694"/>
      <c r="DI21" s="694"/>
      <c r="DJ21" s="694"/>
      <c r="DK21" s="694"/>
      <c r="DL21" s="694"/>
      <c r="DM21" s="694"/>
      <c r="DN21" s="694"/>
      <c r="DO21" s="694"/>
      <c r="DP21" s="695"/>
      <c r="DQ21" s="697"/>
      <c r="DR21" s="694"/>
      <c r="DS21" s="694"/>
      <c r="DT21" s="694"/>
      <c r="DU21" s="694"/>
      <c r="DV21" s="694"/>
      <c r="DW21" s="694"/>
      <c r="DX21" s="694"/>
      <c r="DY21" s="694"/>
      <c r="DZ21" s="694"/>
      <c r="EA21" s="694"/>
      <c r="EB21" s="694"/>
      <c r="EC21" s="701"/>
    </row>
    <row r="22" spans="2:133" ht="11.25" customHeight="1" x14ac:dyDescent="0.2">
      <c r="B22" s="605" t="s">
        <v>268</v>
      </c>
      <c r="C22" s="606"/>
      <c r="D22" s="606"/>
      <c r="E22" s="606"/>
      <c r="F22" s="606"/>
      <c r="G22" s="606"/>
      <c r="H22" s="606"/>
      <c r="I22" s="606"/>
      <c r="J22" s="606"/>
      <c r="K22" s="606"/>
      <c r="L22" s="606"/>
      <c r="M22" s="606"/>
      <c r="N22" s="606"/>
      <c r="O22" s="606"/>
      <c r="P22" s="606"/>
      <c r="Q22" s="607"/>
      <c r="R22" s="608">
        <v>2074786</v>
      </c>
      <c r="S22" s="609"/>
      <c r="T22" s="609"/>
      <c r="U22" s="609"/>
      <c r="V22" s="609"/>
      <c r="W22" s="609"/>
      <c r="X22" s="609"/>
      <c r="Y22" s="610"/>
      <c r="Z22" s="646">
        <v>38.9</v>
      </c>
      <c r="AA22" s="646"/>
      <c r="AB22" s="646"/>
      <c r="AC22" s="646"/>
      <c r="AD22" s="647">
        <v>2074786</v>
      </c>
      <c r="AE22" s="647"/>
      <c r="AF22" s="647"/>
      <c r="AG22" s="647"/>
      <c r="AH22" s="647"/>
      <c r="AI22" s="647"/>
      <c r="AJ22" s="647"/>
      <c r="AK22" s="647"/>
      <c r="AL22" s="611">
        <v>67.900000000000006</v>
      </c>
      <c r="AM22" s="612"/>
      <c r="AN22" s="612"/>
      <c r="AO22" s="648"/>
      <c r="AP22" s="605" t="s">
        <v>269</v>
      </c>
      <c r="AQ22" s="686"/>
      <c r="AR22" s="686"/>
      <c r="AS22" s="686"/>
      <c r="AT22" s="686"/>
      <c r="AU22" s="686"/>
      <c r="AV22" s="686"/>
      <c r="AW22" s="686"/>
      <c r="AX22" s="686"/>
      <c r="AY22" s="686"/>
      <c r="AZ22" s="686"/>
      <c r="BA22" s="686"/>
      <c r="BB22" s="686"/>
      <c r="BC22" s="686"/>
      <c r="BD22" s="686"/>
      <c r="BE22" s="686"/>
      <c r="BF22" s="687"/>
      <c r="BG22" s="608" t="s">
        <v>122</v>
      </c>
      <c r="BH22" s="609"/>
      <c r="BI22" s="609"/>
      <c r="BJ22" s="609"/>
      <c r="BK22" s="609"/>
      <c r="BL22" s="609"/>
      <c r="BM22" s="609"/>
      <c r="BN22" s="610"/>
      <c r="BO22" s="646" t="s">
        <v>122</v>
      </c>
      <c r="BP22" s="646"/>
      <c r="BQ22" s="646"/>
      <c r="BR22" s="646"/>
      <c r="BS22" s="647" t="s">
        <v>122</v>
      </c>
      <c r="BT22" s="647"/>
      <c r="BU22" s="647"/>
      <c r="BV22" s="647"/>
      <c r="BW22" s="647"/>
      <c r="BX22" s="647"/>
      <c r="BY22" s="647"/>
      <c r="BZ22" s="647"/>
      <c r="CA22" s="647"/>
      <c r="CB22" s="685"/>
      <c r="CD22" s="660" t="s">
        <v>270</v>
      </c>
      <c r="CE22" s="661"/>
      <c r="CF22" s="661"/>
      <c r="CG22" s="661"/>
      <c r="CH22" s="661"/>
      <c r="CI22" s="661"/>
      <c r="CJ22" s="661"/>
      <c r="CK22" s="661"/>
      <c r="CL22" s="661"/>
      <c r="CM22" s="661"/>
      <c r="CN22" s="661"/>
      <c r="CO22" s="661"/>
      <c r="CP22" s="661"/>
      <c r="CQ22" s="661"/>
      <c r="CR22" s="661"/>
      <c r="CS22" s="661"/>
      <c r="CT22" s="661"/>
      <c r="CU22" s="661"/>
      <c r="CV22" s="661"/>
      <c r="CW22" s="661"/>
      <c r="CX22" s="661"/>
      <c r="CY22" s="661"/>
      <c r="CZ22" s="661"/>
      <c r="DA22" s="661"/>
      <c r="DB22" s="661"/>
      <c r="DC22" s="661"/>
      <c r="DD22" s="661"/>
      <c r="DE22" s="661"/>
      <c r="DF22" s="661"/>
      <c r="DG22" s="661"/>
      <c r="DH22" s="661"/>
      <c r="DI22" s="661"/>
      <c r="DJ22" s="661"/>
      <c r="DK22" s="661"/>
      <c r="DL22" s="661"/>
      <c r="DM22" s="661"/>
      <c r="DN22" s="661"/>
      <c r="DO22" s="661"/>
      <c r="DP22" s="661"/>
      <c r="DQ22" s="661"/>
      <c r="DR22" s="661"/>
      <c r="DS22" s="661"/>
      <c r="DT22" s="661"/>
      <c r="DU22" s="661"/>
      <c r="DV22" s="661"/>
      <c r="DW22" s="661"/>
      <c r="DX22" s="661"/>
      <c r="DY22" s="661"/>
      <c r="DZ22" s="661"/>
      <c r="EA22" s="661"/>
      <c r="EB22" s="661"/>
      <c r="EC22" s="662"/>
    </row>
    <row r="23" spans="2:133" ht="11.25" customHeight="1" x14ac:dyDescent="0.2">
      <c r="B23" s="605" t="s">
        <v>271</v>
      </c>
      <c r="C23" s="606"/>
      <c r="D23" s="606"/>
      <c r="E23" s="606"/>
      <c r="F23" s="606"/>
      <c r="G23" s="606"/>
      <c r="H23" s="606"/>
      <c r="I23" s="606"/>
      <c r="J23" s="606"/>
      <c r="K23" s="606"/>
      <c r="L23" s="606"/>
      <c r="M23" s="606"/>
      <c r="N23" s="606"/>
      <c r="O23" s="606"/>
      <c r="P23" s="606"/>
      <c r="Q23" s="607"/>
      <c r="R23" s="608">
        <v>229041</v>
      </c>
      <c r="S23" s="609"/>
      <c r="T23" s="609"/>
      <c r="U23" s="609"/>
      <c r="V23" s="609"/>
      <c r="W23" s="609"/>
      <c r="X23" s="609"/>
      <c r="Y23" s="610"/>
      <c r="Z23" s="646">
        <v>4.3</v>
      </c>
      <c r="AA23" s="646"/>
      <c r="AB23" s="646"/>
      <c r="AC23" s="646"/>
      <c r="AD23" s="647" t="s">
        <v>122</v>
      </c>
      <c r="AE23" s="647"/>
      <c r="AF23" s="647"/>
      <c r="AG23" s="647"/>
      <c r="AH23" s="647"/>
      <c r="AI23" s="647"/>
      <c r="AJ23" s="647"/>
      <c r="AK23" s="647"/>
      <c r="AL23" s="611" t="s">
        <v>122</v>
      </c>
      <c r="AM23" s="612"/>
      <c r="AN23" s="612"/>
      <c r="AO23" s="648"/>
      <c r="AP23" s="605" t="s">
        <v>272</v>
      </c>
      <c r="AQ23" s="686"/>
      <c r="AR23" s="686"/>
      <c r="AS23" s="686"/>
      <c r="AT23" s="686"/>
      <c r="AU23" s="686"/>
      <c r="AV23" s="686"/>
      <c r="AW23" s="686"/>
      <c r="AX23" s="686"/>
      <c r="AY23" s="686"/>
      <c r="AZ23" s="686"/>
      <c r="BA23" s="686"/>
      <c r="BB23" s="686"/>
      <c r="BC23" s="686"/>
      <c r="BD23" s="686"/>
      <c r="BE23" s="686"/>
      <c r="BF23" s="687"/>
      <c r="BG23" s="608" t="s">
        <v>122</v>
      </c>
      <c r="BH23" s="609"/>
      <c r="BI23" s="609"/>
      <c r="BJ23" s="609"/>
      <c r="BK23" s="609"/>
      <c r="BL23" s="609"/>
      <c r="BM23" s="609"/>
      <c r="BN23" s="610"/>
      <c r="BO23" s="646" t="s">
        <v>122</v>
      </c>
      <c r="BP23" s="646"/>
      <c r="BQ23" s="646"/>
      <c r="BR23" s="646"/>
      <c r="BS23" s="647" t="s">
        <v>122</v>
      </c>
      <c r="BT23" s="647"/>
      <c r="BU23" s="647"/>
      <c r="BV23" s="647"/>
      <c r="BW23" s="647"/>
      <c r="BX23" s="647"/>
      <c r="BY23" s="647"/>
      <c r="BZ23" s="647"/>
      <c r="CA23" s="647"/>
      <c r="CB23" s="685"/>
      <c r="CD23" s="660" t="s">
        <v>212</v>
      </c>
      <c r="CE23" s="661"/>
      <c r="CF23" s="661"/>
      <c r="CG23" s="661"/>
      <c r="CH23" s="661"/>
      <c r="CI23" s="661"/>
      <c r="CJ23" s="661"/>
      <c r="CK23" s="661"/>
      <c r="CL23" s="661"/>
      <c r="CM23" s="661"/>
      <c r="CN23" s="661"/>
      <c r="CO23" s="661"/>
      <c r="CP23" s="661"/>
      <c r="CQ23" s="662"/>
      <c r="CR23" s="660" t="s">
        <v>273</v>
      </c>
      <c r="CS23" s="661"/>
      <c r="CT23" s="661"/>
      <c r="CU23" s="661"/>
      <c r="CV23" s="661"/>
      <c r="CW23" s="661"/>
      <c r="CX23" s="661"/>
      <c r="CY23" s="662"/>
      <c r="CZ23" s="660" t="s">
        <v>274</v>
      </c>
      <c r="DA23" s="661"/>
      <c r="DB23" s="661"/>
      <c r="DC23" s="662"/>
      <c r="DD23" s="660" t="s">
        <v>275</v>
      </c>
      <c r="DE23" s="661"/>
      <c r="DF23" s="661"/>
      <c r="DG23" s="661"/>
      <c r="DH23" s="661"/>
      <c r="DI23" s="661"/>
      <c r="DJ23" s="661"/>
      <c r="DK23" s="662"/>
      <c r="DL23" s="698" t="s">
        <v>276</v>
      </c>
      <c r="DM23" s="699"/>
      <c r="DN23" s="699"/>
      <c r="DO23" s="699"/>
      <c r="DP23" s="699"/>
      <c r="DQ23" s="699"/>
      <c r="DR23" s="699"/>
      <c r="DS23" s="699"/>
      <c r="DT23" s="699"/>
      <c r="DU23" s="699"/>
      <c r="DV23" s="700"/>
      <c r="DW23" s="660" t="s">
        <v>277</v>
      </c>
      <c r="DX23" s="661"/>
      <c r="DY23" s="661"/>
      <c r="DZ23" s="661"/>
      <c r="EA23" s="661"/>
      <c r="EB23" s="661"/>
      <c r="EC23" s="662"/>
    </row>
    <row r="24" spans="2:133" ht="11.25" customHeight="1" x14ac:dyDescent="0.2">
      <c r="B24" s="605" t="s">
        <v>278</v>
      </c>
      <c r="C24" s="606"/>
      <c r="D24" s="606"/>
      <c r="E24" s="606"/>
      <c r="F24" s="606"/>
      <c r="G24" s="606"/>
      <c r="H24" s="606"/>
      <c r="I24" s="606"/>
      <c r="J24" s="606"/>
      <c r="K24" s="606"/>
      <c r="L24" s="606"/>
      <c r="M24" s="606"/>
      <c r="N24" s="606"/>
      <c r="O24" s="606"/>
      <c r="P24" s="606"/>
      <c r="Q24" s="607"/>
      <c r="R24" s="608">
        <v>4</v>
      </c>
      <c r="S24" s="609"/>
      <c r="T24" s="609"/>
      <c r="U24" s="609"/>
      <c r="V24" s="609"/>
      <c r="W24" s="609"/>
      <c r="X24" s="609"/>
      <c r="Y24" s="610"/>
      <c r="Z24" s="646">
        <v>0</v>
      </c>
      <c r="AA24" s="646"/>
      <c r="AB24" s="646"/>
      <c r="AC24" s="646"/>
      <c r="AD24" s="647" t="s">
        <v>122</v>
      </c>
      <c r="AE24" s="647"/>
      <c r="AF24" s="647"/>
      <c r="AG24" s="647"/>
      <c r="AH24" s="647"/>
      <c r="AI24" s="647"/>
      <c r="AJ24" s="647"/>
      <c r="AK24" s="647"/>
      <c r="AL24" s="611" t="s">
        <v>122</v>
      </c>
      <c r="AM24" s="612"/>
      <c r="AN24" s="612"/>
      <c r="AO24" s="648"/>
      <c r="AP24" s="605" t="s">
        <v>279</v>
      </c>
      <c r="AQ24" s="686"/>
      <c r="AR24" s="686"/>
      <c r="AS24" s="686"/>
      <c r="AT24" s="686"/>
      <c r="AU24" s="686"/>
      <c r="AV24" s="686"/>
      <c r="AW24" s="686"/>
      <c r="AX24" s="686"/>
      <c r="AY24" s="686"/>
      <c r="AZ24" s="686"/>
      <c r="BA24" s="686"/>
      <c r="BB24" s="686"/>
      <c r="BC24" s="686"/>
      <c r="BD24" s="686"/>
      <c r="BE24" s="686"/>
      <c r="BF24" s="687"/>
      <c r="BG24" s="608" t="s">
        <v>122</v>
      </c>
      <c r="BH24" s="609"/>
      <c r="BI24" s="609"/>
      <c r="BJ24" s="609"/>
      <c r="BK24" s="609"/>
      <c r="BL24" s="609"/>
      <c r="BM24" s="609"/>
      <c r="BN24" s="610"/>
      <c r="BO24" s="646" t="s">
        <v>122</v>
      </c>
      <c r="BP24" s="646"/>
      <c r="BQ24" s="646"/>
      <c r="BR24" s="646"/>
      <c r="BS24" s="647" t="s">
        <v>122</v>
      </c>
      <c r="BT24" s="647"/>
      <c r="BU24" s="647"/>
      <c r="BV24" s="647"/>
      <c r="BW24" s="647"/>
      <c r="BX24" s="647"/>
      <c r="BY24" s="647"/>
      <c r="BZ24" s="647"/>
      <c r="CA24" s="647"/>
      <c r="CB24" s="685"/>
      <c r="CD24" s="666" t="s">
        <v>280</v>
      </c>
      <c r="CE24" s="667"/>
      <c r="CF24" s="667"/>
      <c r="CG24" s="667"/>
      <c r="CH24" s="667"/>
      <c r="CI24" s="667"/>
      <c r="CJ24" s="667"/>
      <c r="CK24" s="667"/>
      <c r="CL24" s="667"/>
      <c r="CM24" s="667"/>
      <c r="CN24" s="667"/>
      <c r="CO24" s="667"/>
      <c r="CP24" s="667"/>
      <c r="CQ24" s="668"/>
      <c r="CR24" s="663">
        <v>1859186</v>
      </c>
      <c r="CS24" s="664"/>
      <c r="CT24" s="664"/>
      <c r="CU24" s="664"/>
      <c r="CV24" s="664"/>
      <c r="CW24" s="664"/>
      <c r="CX24" s="664"/>
      <c r="CY24" s="689"/>
      <c r="CZ24" s="690">
        <v>38.5</v>
      </c>
      <c r="DA24" s="672"/>
      <c r="DB24" s="672"/>
      <c r="DC24" s="692"/>
      <c r="DD24" s="688">
        <v>1536043</v>
      </c>
      <c r="DE24" s="664"/>
      <c r="DF24" s="664"/>
      <c r="DG24" s="664"/>
      <c r="DH24" s="664"/>
      <c r="DI24" s="664"/>
      <c r="DJ24" s="664"/>
      <c r="DK24" s="689"/>
      <c r="DL24" s="688">
        <v>1422131</v>
      </c>
      <c r="DM24" s="664"/>
      <c r="DN24" s="664"/>
      <c r="DO24" s="664"/>
      <c r="DP24" s="664"/>
      <c r="DQ24" s="664"/>
      <c r="DR24" s="664"/>
      <c r="DS24" s="664"/>
      <c r="DT24" s="664"/>
      <c r="DU24" s="664"/>
      <c r="DV24" s="689"/>
      <c r="DW24" s="690">
        <v>46.3</v>
      </c>
      <c r="DX24" s="672"/>
      <c r="DY24" s="672"/>
      <c r="DZ24" s="672"/>
      <c r="EA24" s="672"/>
      <c r="EB24" s="672"/>
      <c r="EC24" s="691"/>
    </row>
    <row r="25" spans="2:133" ht="11.25" customHeight="1" x14ac:dyDescent="0.2">
      <c r="B25" s="605" t="s">
        <v>281</v>
      </c>
      <c r="C25" s="606"/>
      <c r="D25" s="606"/>
      <c r="E25" s="606"/>
      <c r="F25" s="606"/>
      <c r="G25" s="606"/>
      <c r="H25" s="606"/>
      <c r="I25" s="606"/>
      <c r="J25" s="606"/>
      <c r="K25" s="606"/>
      <c r="L25" s="606"/>
      <c r="M25" s="606"/>
      <c r="N25" s="606"/>
      <c r="O25" s="606"/>
      <c r="P25" s="606"/>
      <c r="Q25" s="607"/>
      <c r="R25" s="608">
        <v>3277907</v>
      </c>
      <c r="S25" s="609"/>
      <c r="T25" s="609"/>
      <c r="U25" s="609"/>
      <c r="V25" s="609"/>
      <c r="W25" s="609"/>
      <c r="X25" s="609"/>
      <c r="Y25" s="610"/>
      <c r="Z25" s="646">
        <v>61.4</v>
      </c>
      <c r="AA25" s="646"/>
      <c r="AB25" s="646"/>
      <c r="AC25" s="646"/>
      <c r="AD25" s="647">
        <v>3048862</v>
      </c>
      <c r="AE25" s="647"/>
      <c r="AF25" s="647"/>
      <c r="AG25" s="647"/>
      <c r="AH25" s="647"/>
      <c r="AI25" s="647"/>
      <c r="AJ25" s="647"/>
      <c r="AK25" s="647"/>
      <c r="AL25" s="611">
        <v>99.8</v>
      </c>
      <c r="AM25" s="612"/>
      <c r="AN25" s="612"/>
      <c r="AO25" s="648"/>
      <c r="AP25" s="605" t="s">
        <v>282</v>
      </c>
      <c r="AQ25" s="686"/>
      <c r="AR25" s="686"/>
      <c r="AS25" s="686"/>
      <c r="AT25" s="686"/>
      <c r="AU25" s="686"/>
      <c r="AV25" s="686"/>
      <c r="AW25" s="686"/>
      <c r="AX25" s="686"/>
      <c r="AY25" s="686"/>
      <c r="AZ25" s="686"/>
      <c r="BA25" s="686"/>
      <c r="BB25" s="686"/>
      <c r="BC25" s="686"/>
      <c r="BD25" s="686"/>
      <c r="BE25" s="686"/>
      <c r="BF25" s="687"/>
      <c r="BG25" s="608" t="s">
        <v>122</v>
      </c>
      <c r="BH25" s="609"/>
      <c r="BI25" s="609"/>
      <c r="BJ25" s="609"/>
      <c r="BK25" s="609"/>
      <c r="BL25" s="609"/>
      <c r="BM25" s="609"/>
      <c r="BN25" s="610"/>
      <c r="BO25" s="646" t="s">
        <v>122</v>
      </c>
      <c r="BP25" s="646"/>
      <c r="BQ25" s="646"/>
      <c r="BR25" s="646"/>
      <c r="BS25" s="647" t="s">
        <v>122</v>
      </c>
      <c r="BT25" s="647"/>
      <c r="BU25" s="647"/>
      <c r="BV25" s="647"/>
      <c r="BW25" s="647"/>
      <c r="BX25" s="647"/>
      <c r="BY25" s="647"/>
      <c r="BZ25" s="647"/>
      <c r="CA25" s="647"/>
      <c r="CB25" s="685"/>
      <c r="CD25" s="605" t="s">
        <v>283</v>
      </c>
      <c r="CE25" s="606"/>
      <c r="CF25" s="606"/>
      <c r="CG25" s="606"/>
      <c r="CH25" s="606"/>
      <c r="CI25" s="606"/>
      <c r="CJ25" s="606"/>
      <c r="CK25" s="606"/>
      <c r="CL25" s="606"/>
      <c r="CM25" s="606"/>
      <c r="CN25" s="606"/>
      <c r="CO25" s="606"/>
      <c r="CP25" s="606"/>
      <c r="CQ25" s="607"/>
      <c r="CR25" s="608">
        <v>870874</v>
      </c>
      <c r="CS25" s="621"/>
      <c r="CT25" s="621"/>
      <c r="CU25" s="621"/>
      <c r="CV25" s="621"/>
      <c r="CW25" s="621"/>
      <c r="CX25" s="621"/>
      <c r="CY25" s="622"/>
      <c r="CZ25" s="611">
        <v>18</v>
      </c>
      <c r="DA25" s="623"/>
      <c r="DB25" s="623"/>
      <c r="DC25" s="624"/>
      <c r="DD25" s="614">
        <v>805766</v>
      </c>
      <c r="DE25" s="621"/>
      <c r="DF25" s="621"/>
      <c r="DG25" s="621"/>
      <c r="DH25" s="621"/>
      <c r="DI25" s="621"/>
      <c r="DJ25" s="621"/>
      <c r="DK25" s="622"/>
      <c r="DL25" s="614">
        <v>805027</v>
      </c>
      <c r="DM25" s="621"/>
      <c r="DN25" s="621"/>
      <c r="DO25" s="621"/>
      <c r="DP25" s="621"/>
      <c r="DQ25" s="621"/>
      <c r="DR25" s="621"/>
      <c r="DS25" s="621"/>
      <c r="DT25" s="621"/>
      <c r="DU25" s="621"/>
      <c r="DV25" s="622"/>
      <c r="DW25" s="611">
        <v>26.2</v>
      </c>
      <c r="DX25" s="623"/>
      <c r="DY25" s="623"/>
      <c r="DZ25" s="623"/>
      <c r="EA25" s="623"/>
      <c r="EB25" s="623"/>
      <c r="EC25" s="635"/>
    </row>
    <row r="26" spans="2:133" ht="11.25" customHeight="1" x14ac:dyDescent="0.2">
      <c r="B26" s="605" t="s">
        <v>284</v>
      </c>
      <c r="C26" s="606"/>
      <c r="D26" s="606"/>
      <c r="E26" s="606"/>
      <c r="F26" s="606"/>
      <c r="G26" s="606"/>
      <c r="H26" s="606"/>
      <c r="I26" s="606"/>
      <c r="J26" s="606"/>
      <c r="K26" s="606"/>
      <c r="L26" s="606"/>
      <c r="M26" s="606"/>
      <c r="N26" s="606"/>
      <c r="O26" s="606"/>
      <c r="P26" s="606"/>
      <c r="Q26" s="607"/>
      <c r="R26" s="608">
        <v>642</v>
      </c>
      <c r="S26" s="609"/>
      <c r="T26" s="609"/>
      <c r="U26" s="609"/>
      <c r="V26" s="609"/>
      <c r="W26" s="609"/>
      <c r="X26" s="609"/>
      <c r="Y26" s="610"/>
      <c r="Z26" s="646">
        <v>0</v>
      </c>
      <c r="AA26" s="646"/>
      <c r="AB26" s="646"/>
      <c r="AC26" s="646"/>
      <c r="AD26" s="647">
        <v>642</v>
      </c>
      <c r="AE26" s="647"/>
      <c r="AF26" s="647"/>
      <c r="AG26" s="647"/>
      <c r="AH26" s="647"/>
      <c r="AI26" s="647"/>
      <c r="AJ26" s="647"/>
      <c r="AK26" s="647"/>
      <c r="AL26" s="611">
        <v>0</v>
      </c>
      <c r="AM26" s="612"/>
      <c r="AN26" s="612"/>
      <c r="AO26" s="648"/>
      <c r="AP26" s="605" t="s">
        <v>285</v>
      </c>
      <c r="AQ26" s="686"/>
      <c r="AR26" s="686"/>
      <c r="AS26" s="686"/>
      <c r="AT26" s="686"/>
      <c r="AU26" s="686"/>
      <c r="AV26" s="686"/>
      <c r="AW26" s="686"/>
      <c r="AX26" s="686"/>
      <c r="AY26" s="686"/>
      <c r="AZ26" s="686"/>
      <c r="BA26" s="686"/>
      <c r="BB26" s="686"/>
      <c r="BC26" s="686"/>
      <c r="BD26" s="686"/>
      <c r="BE26" s="686"/>
      <c r="BF26" s="687"/>
      <c r="BG26" s="608" t="s">
        <v>122</v>
      </c>
      <c r="BH26" s="609"/>
      <c r="BI26" s="609"/>
      <c r="BJ26" s="609"/>
      <c r="BK26" s="609"/>
      <c r="BL26" s="609"/>
      <c r="BM26" s="609"/>
      <c r="BN26" s="610"/>
      <c r="BO26" s="646" t="s">
        <v>122</v>
      </c>
      <c r="BP26" s="646"/>
      <c r="BQ26" s="646"/>
      <c r="BR26" s="646"/>
      <c r="BS26" s="647" t="s">
        <v>122</v>
      </c>
      <c r="BT26" s="647"/>
      <c r="BU26" s="647"/>
      <c r="BV26" s="647"/>
      <c r="BW26" s="647"/>
      <c r="BX26" s="647"/>
      <c r="BY26" s="647"/>
      <c r="BZ26" s="647"/>
      <c r="CA26" s="647"/>
      <c r="CB26" s="685"/>
      <c r="CD26" s="605" t="s">
        <v>286</v>
      </c>
      <c r="CE26" s="606"/>
      <c r="CF26" s="606"/>
      <c r="CG26" s="606"/>
      <c r="CH26" s="606"/>
      <c r="CI26" s="606"/>
      <c r="CJ26" s="606"/>
      <c r="CK26" s="606"/>
      <c r="CL26" s="606"/>
      <c r="CM26" s="606"/>
      <c r="CN26" s="606"/>
      <c r="CO26" s="606"/>
      <c r="CP26" s="606"/>
      <c r="CQ26" s="607"/>
      <c r="CR26" s="608">
        <v>432300</v>
      </c>
      <c r="CS26" s="609"/>
      <c r="CT26" s="609"/>
      <c r="CU26" s="609"/>
      <c r="CV26" s="609"/>
      <c r="CW26" s="609"/>
      <c r="CX26" s="609"/>
      <c r="CY26" s="610"/>
      <c r="CZ26" s="611">
        <v>9</v>
      </c>
      <c r="DA26" s="623"/>
      <c r="DB26" s="623"/>
      <c r="DC26" s="624"/>
      <c r="DD26" s="614">
        <v>406078</v>
      </c>
      <c r="DE26" s="609"/>
      <c r="DF26" s="609"/>
      <c r="DG26" s="609"/>
      <c r="DH26" s="609"/>
      <c r="DI26" s="609"/>
      <c r="DJ26" s="609"/>
      <c r="DK26" s="610"/>
      <c r="DL26" s="614" t="s">
        <v>122</v>
      </c>
      <c r="DM26" s="609"/>
      <c r="DN26" s="609"/>
      <c r="DO26" s="609"/>
      <c r="DP26" s="609"/>
      <c r="DQ26" s="609"/>
      <c r="DR26" s="609"/>
      <c r="DS26" s="609"/>
      <c r="DT26" s="609"/>
      <c r="DU26" s="609"/>
      <c r="DV26" s="610"/>
      <c r="DW26" s="611" t="s">
        <v>122</v>
      </c>
      <c r="DX26" s="623"/>
      <c r="DY26" s="623"/>
      <c r="DZ26" s="623"/>
      <c r="EA26" s="623"/>
      <c r="EB26" s="623"/>
      <c r="EC26" s="635"/>
    </row>
    <row r="27" spans="2:133" ht="11.25" customHeight="1" x14ac:dyDescent="0.2">
      <c r="B27" s="605" t="s">
        <v>287</v>
      </c>
      <c r="C27" s="606"/>
      <c r="D27" s="606"/>
      <c r="E27" s="606"/>
      <c r="F27" s="606"/>
      <c r="G27" s="606"/>
      <c r="H27" s="606"/>
      <c r="I27" s="606"/>
      <c r="J27" s="606"/>
      <c r="K27" s="606"/>
      <c r="L27" s="606"/>
      <c r="M27" s="606"/>
      <c r="N27" s="606"/>
      <c r="O27" s="606"/>
      <c r="P27" s="606"/>
      <c r="Q27" s="607"/>
      <c r="R27" s="608">
        <v>4806</v>
      </c>
      <c r="S27" s="609"/>
      <c r="T27" s="609"/>
      <c r="U27" s="609"/>
      <c r="V27" s="609"/>
      <c r="W27" s="609"/>
      <c r="X27" s="609"/>
      <c r="Y27" s="610"/>
      <c r="Z27" s="646">
        <v>0.1</v>
      </c>
      <c r="AA27" s="646"/>
      <c r="AB27" s="646"/>
      <c r="AC27" s="646"/>
      <c r="AD27" s="647" t="s">
        <v>122</v>
      </c>
      <c r="AE27" s="647"/>
      <c r="AF27" s="647"/>
      <c r="AG27" s="647"/>
      <c r="AH27" s="647"/>
      <c r="AI27" s="647"/>
      <c r="AJ27" s="647"/>
      <c r="AK27" s="647"/>
      <c r="AL27" s="611" t="s">
        <v>122</v>
      </c>
      <c r="AM27" s="612"/>
      <c r="AN27" s="612"/>
      <c r="AO27" s="648"/>
      <c r="AP27" s="605" t="s">
        <v>288</v>
      </c>
      <c r="AQ27" s="606"/>
      <c r="AR27" s="606"/>
      <c r="AS27" s="606"/>
      <c r="AT27" s="606"/>
      <c r="AU27" s="606"/>
      <c r="AV27" s="606"/>
      <c r="AW27" s="606"/>
      <c r="AX27" s="606"/>
      <c r="AY27" s="606"/>
      <c r="AZ27" s="606"/>
      <c r="BA27" s="606"/>
      <c r="BB27" s="606"/>
      <c r="BC27" s="606"/>
      <c r="BD27" s="606"/>
      <c r="BE27" s="606"/>
      <c r="BF27" s="607"/>
      <c r="BG27" s="608">
        <v>738454</v>
      </c>
      <c r="BH27" s="609"/>
      <c r="BI27" s="609"/>
      <c r="BJ27" s="609"/>
      <c r="BK27" s="609"/>
      <c r="BL27" s="609"/>
      <c r="BM27" s="609"/>
      <c r="BN27" s="610"/>
      <c r="BO27" s="646">
        <v>100</v>
      </c>
      <c r="BP27" s="646"/>
      <c r="BQ27" s="646"/>
      <c r="BR27" s="646"/>
      <c r="BS27" s="647" t="s">
        <v>122</v>
      </c>
      <c r="BT27" s="647"/>
      <c r="BU27" s="647"/>
      <c r="BV27" s="647"/>
      <c r="BW27" s="647"/>
      <c r="BX27" s="647"/>
      <c r="BY27" s="647"/>
      <c r="BZ27" s="647"/>
      <c r="CA27" s="647"/>
      <c r="CB27" s="685"/>
      <c r="CD27" s="605" t="s">
        <v>289</v>
      </c>
      <c r="CE27" s="606"/>
      <c r="CF27" s="606"/>
      <c r="CG27" s="606"/>
      <c r="CH27" s="606"/>
      <c r="CI27" s="606"/>
      <c r="CJ27" s="606"/>
      <c r="CK27" s="606"/>
      <c r="CL27" s="606"/>
      <c r="CM27" s="606"/>
      <c r="CN27" s="606"/>
      <c r="CO27" s="606"/>
      <c r="CP27" s="606"/>
      <c r="CQ27" s="607"/>
      <c r="CR27" s="608">
        <v>466889</v>
      </c>
      <c r="CS27" s="621"/>
      <c r="CT27" s="621"/>
      <c r="CU27" s="621"/>
      <c r="CV27" s="621"/>
      <c r="CW27" s="621"/>
      <c r="CX27" s="621"/>
      <c r="CY27" s="622"/>
      <c r="CZ27" s="611">
        <v>9.6999999999999993</v>
      </c>
      <c r="DA27" s="623"/>
      <c r="DB27" s="623"/>
      <c r="DC27" s="624"/>
      <c r="DD27" s="614">
        <v>212525</v>
      </c>
      <c r="DE27" s="621"/>
      <c r="DF27" s="621"/>
      <c r="DG27" s="621"/>
      <c r="DH27" s="621"/>
      <c r="DI27" s="621"/>
      <c r="DJ27" s="621"/>
      <c r="DK27" s="622"/>
      <c r="DL27" s="614">
        <v>99352</v>
      </c>
      <c r="DM27" s="621"/>
      <c r="DN27" s="621"/>
      <c r="DO27" s="621"/>
      <c r="DP27" s="621"/>
      <c r="DQ27" s="621"/>
      <c r="DR27" s="621"/>
      <c r="DS27" s="621"/>
      <c r="DT27" s="621"/>
      <c r="DU27" s="621"/>
      <c r="DV27" s="622"/>
      <c r="DW27" s="611">
        <v>3.2</v>
      </c>
      <c r="DX27" s="623"/>
      <c r="DY27" s="623"/>
      <c r="DZ27" s="623"/>
      <c r="EA27" s="623"/>
      <c r="EB27" s="623"/>
      <c r="EC27" s="635"/>
    </row>
    <row r="28" spans="2:133" ht="11.25" customHeight="1" x14ac:dyDescent="0.2">
      <c r="B28" s="605" t="s">
        <v>290</v>
      </c>
      <c r="C28" s="606"/>
      <c r="D28" s="606"/>
      <c r="E28" s="606"/>
      <c r="F28" s="606"/>
      <c r="G28" s="606"/>
      <c r="H28" s="606"/>
      <c r="I28" s="606"/>
      <c r="J28" s="606"/>
      <c r="K28" s="606"/>
      <c r="L28" s="606"/>
      <c r="M28" s="606"/>
      <c r="N28" s="606"/>
      <c r="O28" s="606"/>
      <c r="P28" s="606"/>
      <c r="Q28" s="607"/>
      <c r="R28" s="608">
        <v>61162</v>
      </c>
      <c r="S28" s="609"/>
      <c r="T28" s="609"/>
      <c r="U28" s="609"/>
      <c r="V28" s="609"/>
      <c r="W28" s="609"/>
      <c r="X28" s="609"/>
      <c r="Y28" s="610"/>
      <c r="Z28" s="646">
        <v>1.1000000000000001</v>
      </c>
      <c r="AA28" s="646"/>
      <c r="AB28" s="646"/>
      <c r="AC28" s="646"/>
      <c r="AD28" s="647">
        <v>1957</v>
      </c>
      <c r="AE28" s="647"/>
      <c r="AF28" s="647"/>
      <c r="AG28" s="647"/>
      <c r="AH28" s="647"/>
      <c r="AI28" s="647"/>
      <c r="AJ28" s="647"/>
      <c r="AK28" s="647"/>
      <c r="AL28" s="611">
        <v>0.1</v>
      </c>
      <c r="AM28" s="612"/>
      <c r="AN28" s="612"/>
      <c r="AO28" s="648"/>
      <c r="AP28" s="605"/>
      <c r="AQ28" s="606"/>
      <c r="AR28" s="606"/>
      <c r="AS28" s="606"/>
      <c r="AT28" s="606"/>
      <c r="AU28" s="606"/>
      <c r="AV28" s="606"/>
      <c r="AW28" s="606"/>
      <c r="AX28" s="606"/>
      <c r="AY28" s="606"/>
      <c r="AZ28" s="606"/>
      <c r="BA28" s="606"/>
      <c r="BB28" s="606"/>
      <c r="BC28" s="606"/>
      <c r="BD28" s="606"/>
      <c r="BE28" s="606"/>
      <c r="BF28" s="607"/>
      <c r="BG28" s="608"/>
      <c r="BH28" s="609"/>
      <c r="BI28" s="609"/>
      <c r="BJ28" s="609"/>
      <c r="BK28" s="609"/>
      <c r="BL28" s="609"/>
      <c r="BM28" s="609"/>
      <c r="BN28" s="610"/>
      <c r="BO28" s="646"/>
      <c r="BP28" s="646"/>
      <c r="BQ28" s="646"/>
      <c r="BR28" s="646"/>
      <c r="BS28" s="614"/>
      <c r="BT28" s="609"/>
      <c r="BU28" s="609"/>
      <c r="BV28" s="609"/>
      <c r="BW28" s="609"/>
      <c r="BX28" s="609"/>
      <c r="BY28" s="609"/>
      <c r="BZ28" s="609"/>
      <c r="CA28" s="609"/>
      <c r="CB28" s="645"/>
      <c r="CD28" s="605" t="s">
        <v>291</v>
      </c>
      <c r="CE28" s="606"/>
      <c r="CF28" s="606"/>
      <c r="CG28" s="606"/>
      <c r="CH28" s="606"/>
      <c r="CI28" s="606"/>
      <c r="CJ28" s="606"/>
      <c r="CK28" s="606"/>
      <c r="CL28" s="606"/>
      <c r="CM28" s="606"/>
      <c r="CN28" s="606"/>
      <c r="CO28" s="606"/>
      <c r="CP28" s="606"/>
      <c r="CQ28" s="607"/>
      <c r="CR28" s="608">
        <v>521423</v>
      </c>
      <c r="CS28" s="609"/>
      <c r="CT28" s="609"/>
      <c r="CU28" s="609"/>
      <c r="CV28" s="609"/>
      <c r="CW28" s="609"/>
      <c r="CX28" s="609"/>
      <c r="CY28" s="610"/>
      <c r="CZ28" s="611">
        <v>10.8</v>
      </c>
      <c r="DA28" s="623"/>
      <c r="DB28" s="623"/>
      <c r="DC28" s="624"/>
      <c r="DD28" s="614">
        <v>517752</v>
      </c>
      <c r="DE28" s="609"/>
      <c r="DF28" s="609"/>
      <c r="DG28" s="609"/>
      <c r="DH28" s="609"/>
      <c r="DI28" s="609"/>
      <c r="DJ28" s="609"/>
      <c r="DK28" s="610"/>
      <c r="DL28" s="614">
        <v>517752</v>
      </c>
      <c r="DM28" s="609"/>
      <c r="DN28" s="609"/>
      <c r="DO28" s="609"/>
      <c r="DP28" s="609"/>
      <c r="DQ28" s="609"/>
      <c r="DR28" s="609"/>
      <c r="DS28" s="609"/>
      <c r="DT28" s="609"/>
      <c r="DU28" s="609"/>
      <c r="DV28" s="610"/>
      <c r="DW28" s="611">
        <v>16.899999999999999</v>
      </c>
      <c r="DX28" s="623"/>
      <c r="DY28" s="623"/>
      <c r="DZ28" s="623"/>
      <c r="EA28" s="623"/>
      <c r="EB28" s="623"/>
      <c r="EC28" s="635"/>
    </row>
    <row r="29" spans="2:133" ht="11.25" customHeight="1" x14ac:dyDescent="0.2">
      <c r="B29" s="605" t="s">
        <v>292</v>
      </c>
      <c r="C29" s="606"/>
      <c r="D29" s="606"/>
      <c r="E29" s="606"/>
      <c r="F29" s="606"/>
      <c r="G29" s="606"/>
      <c r="H29" s="606"/>
      <c r="I29" s="606"/>
      <c r="J29" s="606"/>
      <c r="K29" s="606"/>
      <c r="L29" s="606"/>
      <c r="M29" s="606"/>
      <c r="N29" s="606"/>
      <c r="O29" s="606"/>
      <c r="P29" s="606"/>
      <c r="Q29" s="607"/>
      <c r="R29" s="608">
        <v>7013</v>
      </c>
      <c r="S29" s="609"/>
      <c r="T29" s="609"/>
      <c r="U29" s="609"/>
      <c r="V29" s="609"/>
      <c r="W29" s="609"/>
      <c r="X29" s="609"/>
      <c r="Y29" s="610"/>
      <c r="Z29" s="646">
        <v>0.1</v>
      </c>
      <c r="AA29" s="646"/>
      <c r="AB29" s="646"/>
      <c r="AC29" s="646"/>
      <c r="AD29" s="647" t="s">
        <v>122</v>
      </c>
      <c r="AE29" s="647"/>
      <c r="AF29" s="647"/>
      <c r="AG29" s="647"/>
      <c r="AH29" s="647"/>
      <c r="AI29" s="647"/>
      <c r="AJ29" s="647"/>
      <c r="AK29" s="647"/>
      <c r="AL29" s="611" t="s">
        <v>122</v>
      </c>
      <c r="AM29" s="612"/>
      <c r="AN29" s="612"/>
      <c r="AO29" s="648"/>
      <c r="AP29" s="589"/>
      <c r="AQ29" s="590"/>
      <c r="AR29" s="590"/>
      <c r="AS29" s="590"/>
      <c r="AT29" s="590"/>
      <c r="AU29" s="590"/>
      <c r="AV29" s="590"/>
      <c r="AW29" s="590"/>
      <c r="AX29" s="590"/>
      <c r="AY29" s="590"/>
      <c r="AZ29" s="590"/>
      <c r="BA29" s="590"/>
      <c r="BB29" s="590"/>
      <c r="BC29" s="590"/>
      <c r="BD29" s="590"/>
      <c r="BE29" s="590"/>
      <c r="BF29" s="591"/>
      <c r="BG29" s="608"/>
      <c r="BH29" s="609"/>
      <c r="BI29" s="609"/>
      <c r="BJ29" s="609"/>
      <c r="BK29" s="609"/>
      <c r="BL29" s="609"/>
      <c r="BM29" s="609"/>
      <c r="BN29" s="610"/>
      <c r="BO29" s="646"/>
      <c r="BP29" s="646"/>
      <c r="BQ29" s="646"/>
      <c r="BR29" s="646"/>
      <c r="BS29" s="647"/>
      <c r="BT29" s="647"/>
      <c r="BU29" s="647"/>
      <c r="BV29" s="647"/>
      <c r="BW29" s="647"/>
      <c r="BX29" s="647"/>
      <c r="BY29" s="647"/>
      <c r="BZ29" s="647"/>
      <c r="CA29" s="647"/>
      <c r="CB29" s="685"/>
      <c r="CD29" s="627" t="s">
        <v>293</v>
      </c>
      <c r="CE29" s="628"/>
      <c r="CF29" s="605" t="s">
        <v>66</v>
      </c>
      <c r="CG29" s="606"/>
      <c r="CH29" s="606"/>
      <c r="CI29" s="606"/>
      <c r="CJ29" s="606"/>
      <c r="CK29" s="606"/>
      <c r="CL29" s="606"/>
      <c r="CM29" s="606"/>
      <c r="CN29" s="606"/>
      <c r="CO29" s="606"/>
      <c r="CP29" s="606"/>
      <c r="CQ29" s="607"/>
      <c r="CR29" s="608">
        <v>521423</v>
      </c>
      <c r="CS29" s="621"/>
      <c r="CT29" s="621"/>
      <c r="CU29" s="621"/>
      <c r="CV29" s="621"/>
      <c r="CW29" s="621"/>
      <c r="CX29" s="621"/>
      <c r="CY29" s="622"/>
      <c r="CZ29" s="611">
        <v>10.8</v>
      </c>
      <c r="DA29" s="623"/>
      <c r="DB29" s="623"/>
      <c r="DC29" s="624"/>
      <c r="DD29" s="614">
        <v>517752</v>
      </c>
      <c r="DE29" s="621"/>
      <c r="DF29" s="621"/>
      <c r="DG29" s="621"/>
      <c r="DH29" s="621"/>
      <c r="DI29" s="621"/>
      <c r="DJ29" s="621"/>
      <c r="DK29" s="622"/>
      <c r="DL29" s="614">
        <v>517752</v>
      </c>
      <c r="DM29" s="621"/>
      <c r="DN29" s="621"/>
      <c r="DO29" s="621"/>
      <c r="DP29" s="621"/>
      <c r="DQ29" s="621"/>
      <c r="DR29" s="621"/>
      <c r="DS29" s="621"/>
      <c r="DT29" s="621"/>
      <c r="DU29" s="621"/>
      <c r="DV29" s="622"/>
      <c r="DW29" s="611">
        <v>16.899999999999999</v>
      </c>
      <c r="DX29" s="623"/>
      <c r="DY29" s="623"/>
      <c r="DZ29" s="623"/>
      <c r="EA29" s="623"/>
      <c r="EB29" s="623"/>
      <c r="EC29" s="635"/>
    </row>
    <row r="30" spans="2:133" ht="11.25" customHeight="1" x14ac:dyDescent="0.2">
      <c r="B30" s="605" t="s">
        <v>294</v>
      </c>
      <c r="C30" s="606"/>
      <c r="D30" s="606"/>
      <c r="E30" s="606"/>
      <c r="F30" s="606"/>
      <c r="G30" s="606"/>
      <c r="H30" s="606"/>
      <c r="I30" s="606"/>
      <c r="J30" s="606"/>
      <c r="K30" s="606"/>
      <c r="L30" s="606"/>
      <c r="M30" s="606"/>
      <c r="N30" s="606"/>
      <c r="O30" s="606"/>
      <c r="P30" s="606"/>
      <c r="Q30" s="607"/>
      <c r="R30" s="608">
        <v>412894</v>
      </c>
      <c r="S30" s="609"/>
      <c r="T30" s="609"/>
      <c r="U30" s="609"/>
      <c r="V30" s="609"/>
      <c r="W30" s="609"/>
      <c r="X30" s="609"/>
      <c r="Y30" s="610"/>
      <c r="Z30" s="646">
        <v>7.7</v>
      </c>
      <c r="AA30" s="646"/>
      <c r="AB30" s="646"/>
      <c r="AC30" s="646"/>
      <c r="AD30" s="647" t="s">
        <v>122</v>
      </c>
      <c r="AE30" s="647"/>
      <c r="AF30" s="647"/>
      <c r="AG30" s="647"/>
      <c r="AH30" s="647"/>
      <c r="AI30" s="647"/>
      <c r="AJ30" s="647"/>
      <c r="AK30" s="647"/>
      <c r="AL30" s="611" t="s">
        <v>122</v>
      </c>
      <c r="AM30" s="612"/>
      <c r="AN30" s="612"/>
      <c r="AO30" s="648"/>
      <c r="AP30" s="660" t="s">
        <v>212</v>
      </c>
      <c r="AQ30" s="661"/>
      <c r="AR30" s="661"/>
      <c r="AS30" s="661"/>
      <c r="AT30" s="661"/>
      <c r="AU30" s="661"/>
      <c r="AV30" s="661"/>
      <c r="AW30" s="661"/>
      <c r="AX30" s="661"/>
      <c r="AY30" s="661"/>
      <c r="AZ30" s="661"/>
      <c r="BA30" s="661"/>
      <c r="BB30" s="661"/>
      <c r="BC30" s="661"/>
      <c r="BD30" s="661"/>
      <c r="BE30" s="661"/>
      <c r="BF30" s="662"/>
      <c r="BG30" s="660" t="s">
        <v>295</v>
      </c>
      <c r="BH30" s="683"/>
      <c r="BI30" s="683"/>
      <c r="BJ30" s="683"/>
      <c r="BK30" s="683"/>
      <c r="BL30" s="683"/>
      <c r="BM30" s="683"/>
      <c r="BN30" s="683"/>
      <c r="BO30" s="683"/>
      <c r="BP30" s="683"/>
      <c r="BQ30" s="684"/>
      <c r="BR30" s="660" t="s">
        <v>296</v>
      </c>
      <c r="BS30" s="683"/>
      <c r="BT30" s="683"/>
      <c r="BU30" s="683"/>
      <c r="BV30" s="683"/>
      <c r="BW30" s="683"/>
      <c r="BX30" s="683"/>
      <c r="BY30" s="683"/>
      <c r="BZ30" s="683"/>
      <c r="CA30" s="683"/>
      <c r="CB30" s="684"/>
      <c r="CD30" s="629"/>
      <c r="CE30" s="630"/>
      <c r="CF30" s="605" t="s">
        <v>297</v>
      </c>
      <c r="CG30" s="606"/>
      <c r="CH30" s="606"/>
      <c r="CI30" s="606"/>
      <c r="CJ30" s="606"/>
      <c r="CK30" s="606"/>
      <c r="CL30" s="606"/>
      <c r="CM30" s="606"/>
      <c r="CN30" s="606"/>
      <c r="CO30" s="606"/>
      <c r="CP30" s="606"/>
      <c r="CQ30" s="607"/>
      <c r="CR30" s="608">
        <v>507510</v>
      </c>
      <c r="CS30" s="609"/>
      <c r="CT30" s="609"/>
      <c r="CU30" s="609"/>
      <c r="CV30" s="609"/>
      <c r="CW30" s="609"/>
      <c r="CX30" s="609"/>
      <c r="CY30" s="610"/>
      <c r="CZ30" s="611">
        <v>10.5</v>
      </c>
      <c r="DA30" s="623"/>
      <c r="DB30" s="623"/>
      <c r="DC30" s="624"/>
      <c r="DD30" s="614">
        <v>504024</v>
      </c>
      <c r="DE30" s="609"/>
      <c r="DF30" s="609"/>
      <c r="DG30" s="609"/>
      <c r="DH30" s="609"/>
      <c r="DI30" s="609"/>
      <c r="DJ30" s="609"/>
      <c r="DK30" s="610"/>
      <c r="DL30" s="614">
        <v>504024</v>
      </c>
      <c r="DM30" s="609"/>
      <c r="DN30" s="609"/>
      <c r="DO30" s="609"/>
      <c r="DP30" s="609"/>
      <c r="DQ30" s="609"/>
      <c r="DR30" s="609"/>
      <c r="DS30" s="609"/>
      <c r="DT30" s="609"/>
      <c r="DU30" s="609"/>
      <c r="DV30" s="610"/>
      <c r="DW30" s="611">
        <v>16.399999999999999</v>
      </c>
      <c r="DX30" s="623"/>
      <c r="DY30" s="623"/>
      <c r="DZ30" s="623"/>
      <c r="EA30" s="623"/>
      <c r="EB30" s="623"/>
      <c r="EC30" s="635"/>
    </row>
    <row r="31" spans="2:133" ht="11.25" customHeight="1" x14ac:dyDescent="0.2">
      <c r="B31" s="675" t="s">
        <v>298</v>
      </c>
      <c r="C31" s="676"/>
      <c r="D31" s="676"/>
      <c r="E31" s="676"/>
      <c r="F31" s="676"/>
      <c r="G31" s="676"/>
      <c r="H31" s="676"/>
      <c r="I31" s="676"/>
      <c r="J31" s="676"/>
      <c r="K31" s="676"/>
      <c r="L31" s="676"/>
      <c r="M31" s="676"/>
      <c r="N31" s="676"/>
      <c r="O31" s="676"/>
      <c r="P31" s="676"/>
      <c r="Q31" s="677"/>
      <c r="R31" s="608" t="s">
        <v>122</v>
      </c>
      <c r="S31" s="609"/>
      <c r="T31" s="609"/>
      <c r="U31" s="609"/>
      <c r="V31" s="609"/>
      <c r="W31" s="609"/>
      <c r="X31" s="609"/>
      <c r="Y31" s="610"/>
      <c r="Z31" s="646" t="s">
        <v>122</v>
      </c>
      <c r="AA31" s="646"/>
      <c r="AB31" s="646"/>
      <c r="AC31" s="646"/>
      <c r="AD31" s="647" t="s">
        <v>122</v>
      </c>
      <c r="AE31" s="647"/>
      <c r="AF31" s="647"/>
      <c r="AG31" s="647"/>
      <c r="AH31" s="647"/>
      <c r="AI31" s="647"/>
      <c r="AJ31" s="647"/>
      <c r="AK31" s="647"/>
      <c r="AL31" s="611" t="s">
        <v>122</v>
      </c>
      <c r="AM31" s="612"/>
      <c r="AN31" s="612"/>
      <c r="AO31" s="648"/>
      <c r="AP31" s="678" t="s">
        <v>299</v>
      </c>
      <c r="AQ31" s="679"/>
      <c r="AR31" s="679"/>
      <c r="AS31" s="679"/>
      <c r="AT31" s="680" t="s">
        <v>300</v>
      </c>
      <c r="AU31" s="212"/>
      <c r="AV31" s="212"/>
      <c r="AW31" s="212"/>
      <c r="AX31" s="666" t="s">
        <v>178</v>
      </c>
      <c r="AY31" s="667"/>
      <c r="AZ31" s="667"/>
      <c r="BA31" s="667"/>
      <c r="BB31" s="667"/>
      <c r="BC31" s="667"/>
      <c r="BD31" s="667"/>
      <c r="BE31" s="667"/>
      <c r="BF31" s="668"/>
      <c r="BG31" s="670">
        <v>99.2</v>
      </c>
      <c r="BH31" s="671"/>
      <c r="BI31" s="671"/>
      <c r="BJ31" s="671"/>
      <c r="BK31" s="671"/>
      <c r="BL31" s="671"/>
      <c r="BM31" s="672">
        <v>97.7</v>
      </c>
      <c r="BN31" s="671"/>
      <c r="BO31" s="671"/>
      <c r="BP31" s="671"/>
      <c r="BQ31" s="673"/>
      <c r="BR31" s="670">
        <v>99.3</v>
      </c>
      <c r="BS31" s="671"/>
      <c r="BT31" s="671"/>
      <c r="BU31" s="671"/>
      <c r="BV31" s="671"/>
      <c r="BW31" s="671"/>
      <c r="BX31" s="672">
        <v>97.9</v>
      </c>
      <c r="BY31" s="671"/>
      <c r="BZ31" s="671"/>
      <c r="CA31" s="671"/>
      <c r="CB31" s="673"/>
      <c r="CD31" s="629"/>
      <c r="CE31" s="630"/>
      <c r="CF31" s="605" t="s">
        <v>301</v>
      </c>
      <c r="CG31" s="606"/>
      <c r="CH31" s="606"/>
      <c r="CI31" s="606"/>
      <c r="CJ31" s="606"/>
      <c r="CK31" s="606"/>
      <c r="CL31" s="606"/>
      <c r="CM31" s="606"/>
      <c r="CN31" s="606"/>
      <c r="CO31" s="606"/>
      <c r="CP31" s="606"/>
      <c r="CQ31" s="607"/>
      <c r="CR31" s="608">
        <v>13913</v>
      </c>
      <c r="CS31" s="621"/>
      <c r="CT31" s="621"/>
      <c r="CU31" s="621"/>
      <c r="CV31" s="621"/>
      <c r="CW31" s="621"/>
      <c r="CX31" s="621"/>
      <c r="CY31" s="622"/>
      <c r="CZ31" s="611">
        <v>0.3</v>
      </c>
      <c r="DA31" s="623"/>
      <c r="DB31" s="623"/>
      <c r="DC31" s="624"/>
      <c r="DD31" s="614">
        <v>13728</v>
      </c>
      <c r="DE31" s="621"/>
      <c r="DF31" s="621"/>
      <c r="DG31" s="621"/>
      <c r="DH31" s="621"/>
      <c r="DI31" s="621"/>
      <c r="DJ31" s="621"/>
      <c r="DK31" s="622"/>
      <c r="DL31" s="614">
        <v>13728</v>
      </c>
      <c r="DM31" s="621"/>
      <c r="DN31" s="621"/>
      <c r="DO31" s="621"/>
      <c r="DP31" s="621"/>
      <c r="DQ31" s="621"/>
      <c r="DR31" s="621"/>
      <c r="DS31" s="621"/>
      <c r="DT31" s="621"/>
      <c r="DU31" s="621"/>
      <c r="DV31" s="622"/>
      <c r="DW31" s="611">
        <v>0.4</v>
      </c>
      <c r="DX31" s="623"/>
      <c r="DY31" s="623"/>
      <c r="DZ31" s="623"/>
      <c r="EA31" s="623"/>
      <c r="EB31" s="623"/>
      <c r="EC31" s="635"/>
    </row>
    <row r="32" spans="2:133" ht="11.25" customHeight="1" x14ac:dyDescent="0.2">
      <c r="B32" s="605" t="s">
        <v>302</v>
      </c>
      <c r="C32" s="606"/>
      <c r="D32" s="606"/>
      <c r="E32" s="606"/>
      <c r="F32" s="606"/>
      <c r="G32" s="606"/>
      <c r="H32" s="606"/>
      <c r="I32" s="606"/>
      <c r="J32" s="606"/>
      <c r="K32" s="606"/>
      <c r="L32" s="606"/>
      <c r="M32" s="606"/>
      <c r="N32" s="606"/>
      <c r="O32" s="606"/>
      <c r="P32" s="606"/>
      <c r="Q32" s="607"/>
      <c r="R32" s="608">
        <v>255486</v>
      </c>
      <c r="S32" s="609"/>
      <c r="T32" s="609"/>
      <c r="U32" s="609"/>
      <c r="V32" s="609"/>
      <c r="W32" s="609"/>
      <c r="X32" s="609"/>
      <c r="Y32" s="610"/>
      <c r="Z32" s="646">
        <v>4.8</v>
      </c>
      <c r="AA32" s="646"/>
      <c r="AB32" s="646"/>
      <c r="AC32" s="646"/>
      <c r="AD32" s="647" t="s">
        <v>122</v>
      </c>
      <c r="AE32" s="647"/>
      <c r="AF32" s="647"/>
      <c r="AG32" s="647"/>
      <c r="AH32" s="647"/>
      <c r="AI32" s="647"/>
      <c r="AJ32" s="647"/>
      <c r="AK32" s="647"/>
      <c r="AL32" s="611" t="s">
        <v>122</v>
      </c>
      <c r="AM32" s="612"/>
      <c r="AN32" s="612"/>
      <c r="AO32" s="648"/>
      <c r="AP32" s="649"/>
      <c r="AQ32" s="650"/>
      <c r="AR32" s="650"/>
      <c r="AS32" s="650"/>
      <c r="AT32" s="681"/>
      <c r="AU32" s="208" t="s">
        <v>303</v>
      </c>
      <c r="AX32" s="605" t="s">
        <v>304</v>
      </c>
      <c r="AY32" s="606"/>
      <c r="AZ32" s="606"/>
      <c r="BA32" s="606"/>
      <c r="BB32" s="606"/>
      <c r="BC32" s="606"/>
      <c r="BD32" s="606"/>
      <c r="BE32" s="606"/>
      <c r="BF32" s="607"/>
      <c r="BG32" s="674">
        <v>99.4</v>
      </c>
      <c r="BH32" s="621"/>
      <c r="BI32" s="621"/>
      <c r="BJ32" s="621"/>
      <c r="BK32" s="621"/>
      <c r="BL32" s="621"/>
      <c r="BM32" s="612">
        <v>97.9</v>
      </c>
      <c r="BN32" s="621"/>
      <c r="BO32" s="621"/>
      <c r="BP32" s="621"/>
      <c r="BQ32" s="644"/>
      <c r="BR32" s="674">
        <v>99.3</v>
      </c>
      <c r="BS32" s="621"/>
      <c r="BT32" s="621"/>
      <c r="BU32" s="621"/>
      <c r="BV32" s="621"/>
      <c r="BW32" s="621"/>
      <c r="BX32" s="612">
        <v>98.4</v>
      </c>
      <c r="BY32" s="621"/>
      <c r="BZ32" s="621"/>
      <c r="CA32" s="621"/>
      <c r="CB32" s="644"/>
      <c r="CD32" s="631"/>
      <c r="CE32" s="632"/>
      <c r="CF32" s="605" t="s">
        <v>305</v>
      </c>
      <c r="CG32" s="606"/>
      <c r="CH32" s="606"/>
      <c r="CI32" s="606"/>
      <c r="CJ32" s="606"/>
      <c r="CK32" s="606"/>
      <c r="CL32" s="606"/>
      <c r="CM32" s="606"/>
      <c r="CN32" s="606"/>
      <c r="CO32" s="606"/>
      <c r="CP32" s="606"/>
      <c r="CQ32" s="607"/>
      <c r="CR32" s="608" t="s">
        <v>122</v>
      </c>
      <c r="CS32" s="609"/>
      <c r="CT32" s="609"/>
      <c r="CU32" s="609"/>
      <c r="CV32" s="609"/>
      <c r="CW32" s="609"/>
      <c r="CX32" s="609"/>
      <c r="CY32" s="610"/>
      <c r="CZ32" s="611" t="s">
        <v>122</v>
      </c>
      <c r="DA32" s="623"/>
      <c r="DB32" s="623"/>
      <c r="DC32" s="624"/>
      <c r="DD32" s="614" t="s">
        <v>122</v>
      </c>
      <c r="DE32" s="609"/>
      <c r="DF32" s="609"/>
      <c r="DG32" s="609"/>
      <c r="DH32" s="609"/>
      <c r="DI32" s="609"/>
      <c r="DJ32" s="609"/>
      <c r="DK32" s="610"/>
      <c r="DL32" s="614" t="s">
        <v>122</v>
      </c>
      <c r="DM32" s="609"/>
      <c r="DN32" s="609"/>
      <c r="DO32" s="609"/>
      <c r="DP32" s="609"/>
      <c r="DQ32" s="609"/>
      <c r="DR32" s="609"/>
      <c r="DS32" s="609"/>
      <c r="DT32" s="609"/>
      <c r="DU32" s="609"/>
      <c r="DV32" s="610"/>
      <c r="DW32" s="611" t="s">
        <v>122</v>
      </c>
      <c r="DX32" s="623"/>
      <c r="DY32" s="623"/>
      <c r="DZ32" s="623"/>
      <c r="EA32" s="623"/>
      <c r="EB32" s="623"/>
      <c r="EC32" s="635"/>
    </row>
    <row r="33" spans="2:133" ht="11.25" customHeight="1" x14ac:dyDescent="0.2">
      <c r="B33" s="605" t="s">
        <v>306</v>
      </c>
      <c r="C33" s="606"/>
      <c r="D33" s="606"/>
      <c r="E33" s="606"/>
      <c r="F33" s="606"/>
      <c r="G33" s="606"/>
      <c r="H33" s="606"/>
      <c r="I33" s="606"/>
      <c r="J33" s="606"/>
      <c r="K33" s="606"/>
      <c r="L33" s="606"/>
      <c r="M33" s="606"/>
      <c r="N33" s="606"/>
      <c r="O33" s="606"/>
      <c r="P33" s="606"/>
      <c r="Q33" s="607"/>
      <c r="R33" s="608">
        <v>6773</v>
      </c>
      <c r="S33" s="609"/>
      <c r="T33" s="609"/>
      <c r="U33" s="609"/>
      <c r="V33" s="609"/>
      <c r="W33" s="609"/>
      <c r="X33" s="609"/>
      <c r="Y33" s="610"/>
      <c r="Z33" s="646">
        <v>0.1</v>
      </c>
      <c r="AA33" s="646"/>
      <c r="AB33" s="646"/>
      <c r="AC33" s="646"/>
      <c r="AD33" s="647">
        <v>4320</v>
      </c>
      <c r="AE33" s="647"/>
      <c r="AF33" s="647"/>
      <c r="AG33" s="647"/>
      <c r="AH33" s="647"/>
      <c r="AI33" s="647"/>
      <c r="AJ33" s="647"/>
      <c r="AK33" s="647"/>
      <c r="AL33" s="611">
        <v>0.1</v>
      </c>
      <c r="AM33" s="612"/>
      <c r="AN33" s="612"/>
      <c r="AO33" s="648"/>
      <c r="AP33" s="651"/>
      <c r="AQ33" s="652"/>
      <c r="AR33" s="652"/>
      <c r="AS33" s="652"/>
      <c r="AT33" s="682"/>
      <c r="AU33" s="213"/>
      <c r="AV33" s="213"/>
      <c r="AW33" s="213"/>
      <c r="AX33" s="589" t="s">
        <v>307</v>
      </c>
      <c r="AY33" s="590"/>
      <c r="AZ33" s="590"/>
      <c r="BA33" s="590"/>
      <c r="BB33" s="590"/>
      <c r="BC33" s="590"/>
      <c r="BD33" s="590"/>
      <c r="BE33" s="590"/>
      <c r="BF33" s="591"/>
      <c r="BG33" s="669">
        <v>99</v>
      </c>
      <c r="BH33" s="593"/>
      <c r="BI33" s="593"/>
      <c r="BJ33" s="593"/>
      <c r="BK33" s="593"/>
      <c r="BL33" s="593"/>
      <c r="BM33" s="639">
        <v>97.4</v>
      </c>
      <c r="BN33" s="593"/>
      <c r="BO33" s="593"/>
      <c r="BP33" s="593"/>
      <c r="BQ33" s="656"/>
      <c r="BR33" s="669">
        <v>99.2</v>
      </c>
      <c r="BS33" s="593"/>
      <c r="BT33" s="593"/>
      <c r="BU33" s="593"/>
      <c r="BV33" s="593"/>
      <c r="BW33" s="593"/>
      <c r="BX33" s="639">
        <v>97.3</v>
      </c>
      <c r="BY33" s="593"/>
      <c r="BZ33" s="593"/>
      <c r="CA33" s="593"/>
      <c r="CB33" s="656"/>
      <c r="CD33" s="605" t="s">
        <v>308</v>
      </c>
      <c r="CE33" s="606"/>
      <c r="CF33" s="606"/>
      <c r="CG33" s="606"/>
      <c r="CH33" s="606"/>
      <c r="CI33" s="606"/>
      <c r="CJ33" s="606"/>
      <c r="CK33" s="606"/>
      <c r="CL33" s="606"/>
      <c r="CM33" s="606"/>
      <c r="CN33" s="606"/>
      <c r="CO33" s="606"/>
      <c r="CP33" s="606"/>
      <c r="CQ33" s="607"/>
      <c r="CR33" s="608">
        <v>2147353</v>
      </c>
      <c r="CS33" s="621"/>
      <c r="CT33" s="621"/>
      <c r="CU33" s="621"/>
      <c r="CV33" s="621"/>
      <c r="CW33" s="621"/>
      <c r="CX33" s="621"/>
      <c r="CY33" s="622"/>
      <c r="CZ33" s="611">
        <v>44.5</v>
      </c>
      <c r="DA33" s="623"/>
      <c r="DB33" s="623"/>
      <c r="DC33" s="624"/>
      <c r="DD33" s="614">
        <v>1774063</v>
      </c>
      <c r="DE33" s="621"/>
      <c r="DF33" s="621"/>
      <c r="DG33" s="621"/>
      <c r="DH33" s="621"/>
      <c r="DI33" s="621"/>
      <c r="DJ33" s="621"/>
      <c r="DK33" s="622"/>
      <c r="DL33" s="614">
        <v>1346613</v>
      </c>
      <c r="DM33" s="621"/>
      <c r="DN33" s="621"/>
      <c r="DO33" s="621"/>
      <c r="DP33" s="621"/>
      <c r="DQ33" s="621"/>
      <c r="DR33" s="621"/>
      <c r="DS33" s="621"/>
      <c r="DT33" s="621"/>
      <c r="DU33" s="621"/>
      <c r="DV33" s="622"/>
      <c r="DW33" s="611">
        <v>43.9</v>
      </c>
      <c r="DX33" s="623"/>
      <c r="DY33" s="623"/>
      <c r="DZ33" s="623"/>
      <c r="EA33" s="623"/>
      <c r="EB33" s="623"/>
      <c r="EC33" s="635"/>
    </row>
    <row r="34" spans="2:133" ht="11.25" customHeight="1" x14ac:dyDescent="0.2">
      <c r="B34" s="605" t="s">
        <v>309</v>
      </c>
      <c r="C34" s="606"/>
      <c r="D34" s="606"/>
      <c r="E34" s="606"/>
      <c r="F34" s="606"/>
      <c r="G34" s="606"/>
      <c r="H34" s="606"/>
      <c r="I34" s="606"/>
      <c r="J34" s="606"/>
      <c r="K34" s="606"/>
      <c r="L34" s="606"/>
      <c r="M34" s="606"/>
      <c r="N34" s="606"/>
      <c r="O34" s="606"/>
      <c r="P34" s="606"/>
      <c r="Q34" s="607"/>
      <c r="R34" s="608">
        <v>44961</v>
      </c>
      <c r="S34" s="609"/>
      <c r="T34" s="609"/>
      <c r="U34" s="609"/>
      <c r="V34" s="609"/>
      <c r="W34" s="609"/>
      <c r="X34" s="609"/>
      <c r="Y34" s="610"/>
      <c r="Z34" s="646">
        <v>0.8</v>
      </c>
      <c r="AA34" s="646"/>
      <c r="AB34" s="646"/>
      <c r="AC34" s="646"/>
      <c r="AD34" s="647" t="s">
        <v>122</v>
      </c>
      <c r="AE34" s="647"/>
      <c r="AF34" s="647"/>
      <c r="AG34" s="647"/>
      <c r="AH34" s="647"/>
      <c r="AI34" s="647"/>
      <c r="AJ34" s="647"/>
      <c r="AK34" s="647"/>
      <c r="AL34" s="611" t="s">
        <v>122</v>
      </c>
      <c r="AM34" s="612"/>
      <c r="AN34" s="612"/>
      <c r="AO34" s="648"/>
      <c r="AP34" s="214"/>
      <c r="AQ34" s="215"/>
      <c r="AS34" s="212"/>
      <c r="AT34" s="212"/>
      <c r="AU34" s="212"/>
      <c r="AV34" s="212"/>
      <c r="AW34" s="212"/>
      <c r="AX34" s="212"/>
      <c r="AY34" s="212"/>
      <c r="AZ34" s="212"/>
      <c r="BA34" s="212"/>
      <c r="BB34" s="212"/>
      <c r="BC34" s="212"/>
      <c r="BD34" s="212"/>
      <c r="BE34" s="212"/>
      <c r="BF34" s="212"/>
      <c r="BG34" s="215"/>
      <c r="BH34" s="215"/>
      <c r="BI34" s="215"/>
      <c r="BJ34" s="215"/>
      <c r="BK34" s="215"/>
      <c r="BL34" s="215"/>
      <c r="BM34" s="215"/>
      <c r="BN34" s="215"/>
      <c r="BO34" s="215"/>
      <c r="BP34" s="215"/>
      <c r="BQ34" s="215"/>
      <c r="BR34" s="215"/>
      <c r="BS34" s="215"/>
      <c r="BT34" s="215"/>
      <c r="BU34" s="215"/>
      <c r="BV34" s="215"/>
      <c r="BW34" s="215"/>
      <c r="BX34" s="215"/>
      <c r="BY34" s="215"/>
      <c r="BZ34" s="215"/>
      <c r="CA34" s="215"/>
      <c r="CB34" s="215"/>
      <c r="CD34" s="605" t="s">
        <v>310</v>
      </c>
      <c r="CE34" s="606"/>
      <c r="CF34" s="606"/>
      <c r="CG34" s="606"/>
      <c r="CH34" s="606"/>
      <c r="CI34" s="606"/>
      <c r="CJ34" s="606"/>
      <c r="CK34" s="606"/>
      <c r="CL34" s="606"/>
      <c r="CM34" s="606"/>
      <c r="CN34" s="606"/>
      <c r="CO34" s="606"/>
      <c r="CP34" s="606"/>
      <c r="CQ34" s="607"/>
      <c r="CR34" s="608">
        <v>595659</v>
      </c>
      <c r="CS34" s="609"/>
      <c r="CT34" s="609"/>
      <c r="CU34" s="609"/>
      <c r="CV34" s="609"/>
      <c r="CW34" s="609"/>
      <c r="CX34" s="609"/>
      <c r="CY34" s="610"/>
      <c r="CZ34" s="611">
        <v>12.3</v>
      </c>
      <c r="DA34" s="623"/>
      <c r="DB34" s="623"/>
      <c r="DC34" s="624"/>
      <c r="DD34" s="614">
        <v>430782</v>
      </c>
      <c r="DE34" s="609"/>
      <c r="DF34" s="609"/>
      <c r="DG34" s="609"/>
      <c r="DH34" s="609"/>
      <c r="DI34" s="609"/>
      <c r="DJ34" s="609"/>
      <c r="DK34" s="610"/>
      <c r="DL34" s="614">
        <v>393765</v>
      </c>
      <c r="DM34" s="609"/>
      <c r="DN34" s="609"/>
      <c r="DO34" s="609"/>
      <c r="DP34" s="609"/>
      <c r="DQ34" s="609"/>
      <c r="DR34" s="609"/>
      <c r="DS34" s="609"/>
      <c r="DT34" s="609"/>
      <c r="DU34" s="609"/>
      <c r="DV34" s="610"/>
      <c r="DW34" s="611">
        <v>12.8</v>
      </c>
      <c r="DX34" s="623"/>
      <c r="DY34" s="623"/>
      <c r="DZ34" s="623"/>
      <c r="EA34" s="623"/>
      <c r="EB34" s="623"/>
      <c r="EC34" s="635"/>
    </row>
    <row r="35" spans="2:133" ht="11.25" customHeight="1" x14ac:dyDescent="0.2">
      <c r="B35" s="605" t="s">
        <v>311</v>
      </c>
      <c r="C35" s="606"/>
      <c r="D35" s="606"/>
      <c r="E35" s="606"/>
      <c r="F35" s="606"/>
      <c r="G35" s="606"/>
      <c r="H35" s="606"/>
      <c r="I35" s="606"/>
      <c r="J35" s="606"/>
      <c r="K35" s="606"/>
      <c r="L35" s="606"/>
      <c r="M35" s="606"/>
      <c r="N35" s="606"/>
      <c r="O35" s="606"/>
      <c r="P35" s="606"/>
      <c r="Q35" s="607"/>
      <c r="R35" s="608">
        <v>161479</v>
      </c>
      <c r="S35" s="609"/>
      <c r="T35" s="609"/>
      <c r="U35" s="609"/>
      <c r="V35" s="609"/>
      <c r="W35" s="609"/>
      <c r="X35" s="609"/>
      <c r="Y35" s="610"/>
      <c r="Z35" s="646">
        <v>3</v>
      </c>
      <c r="AA35" s="646"/>
      <c r="AB35" s="646"/>
      <c r="AC35" s="646"/>
      <c r="AD35" s="647" t="s">
        <v>122</v>
      </c>
      <c r="AE35" s="647"/>
      <c r="AF35" s="647"/>
      <c r="AG35" s="647"/>
      <c r="AH35" s="647"/>
      <c r="AI35" s="647"/>
      <c r="AJ35" s="647"/>
      <c r="AK35" s="647"/>
      <c r="AL35" s="611" t="s">
        <v>122</v>
      </c>
      <c r="AM35" s="612"/>
      <c r="AN35" s="612"/>
      <c r="AO35" s="648"/>
      <c r="AP35" s="216"/>
      <c r="AQ35" s="660" t="s">
        <v>312</v>
      </c>
      <c r="AR35" s="661"/>
      <c r="AS35" s="661"/>
      <c r="AT35" s="661"/>
      <c r="AU35" s="661"/>
      <c r="AV35" s="661"/>
      <c r="AW35" s="661"/>
      <c r="AX35" s="661"/>
      <c r="AY35" s="661"/>
      <c r="AZ35" s="661"/>
      <c r="BA35" s="661"/>
      <c r="BB35" s="661"/>
      <c r="BC35" s="661"/>
      <c r="BD35" s="661"/>
      <c r="BE35" s="661"/>
      <c r="BF35" s="662"/>
      <c r="BG35" s="660" t="s">
        <v>313</v>
      </c>
      <c r="BH35" s="661"/>
      <c r="BI35" s="661"/>
      <c r="BJ35" s="661"/>
      <c r="BK35" s="661"/>
      <c r="BL35" s="661"/>
      <c r="BM35" s="661"/>
      <c r="BN35" s="661"/>
      <c r="BO35" s="661"/>
      <c r="BP35" s="661"/>
      <c r="BQ35" s="661"/>
      <c r="BR35" s="661"/>
      <c r="BS35" s="661"/>
      <c r="BT35" s="661"/>
      <c r="BU35" s="661"/>
      <c r="BV35" s="661"/>
      <c r="BW35" s="661"/>
      <c r="BX35" s="661"/>
      <c r="BY35" s="661"/>
      <c r="BZ35" s="661"/>
      <c r="CA35" s="661"/>
      <c r="CB35" s="662"/>
      <c r="CD35" s="605" t="s">
        <v>314</v>
      </c>
      <c r="CE35" s="606"/>
      <c r="CF35" s="606"/>
      <c r="CG35" s="606"/>
      <c r="CH35" s="606"/>
      <c r="CI35" s="606"/>
      <c r="CJ35" s="606"/>
      <c r="CK35" s="606"/>
      <c r="CL35" s="606"/>
      <c r="CM35" s="606"/>
      <c r="CN35" s="606"/>
      <c r="CO35" s="606"/>
      <c r="CP35" s="606"/>
      <c r="CQ35" s="607"/>
      <c r="CR35" s="608">
        <v>13760</v>
      </c>
      <c r="CS35" s="621"/>
      <c r="CT35" s="621"/>
      <c r="CU35" s="621"/>
      <c r="CV35" s="621"/>
      <c r="CW35" s="621"/>
      <c r="CX35" s="621"/>
      <c r="CY35" s="622"/>
      <c r="CZ35" s="611">
        <v>0.3</v>
      </c>
      <c r="DA35" s="623"/>
      <c r="DB35" s="623"/>
      <c r="DC35" s="624"/>
      <c r="DD35" s="614">
        <v>10032</v>
      </c>
      <c r="DE35" s="621"/>
      <c r="DF35" s="621"/>
      <c r="DG35" s="621"/>
      <c r="DH35" s="621"/>
      <c r="DI35" s="621"/>
      <c r="DJ35" s="621"/>
      <c r="DK35" s="622"/>
      <c r="DL35" s="614">
        <v>9709</v>
      </c>
      <c r="DM35" s="621"/>
      <c r="DN35" s="621"/>
      <c r="DO35" s="621"/>
      <c r="DP35" s="621"/>
      <c r="DQ35" s="621"/>
      <c r="DR35" s="621"/>
      <c r="DS35" s="621"/>
      <c r="DT35" s="621"/>
      <c r="DU35" s="621"/>
      <c r="DV35" s="622"/>
      <c r="DW35" s="611">
        <v>0.3</v>
      </c>
      <c r="DX35" s="623"/>
      <c r="DY35" s="623"/>
      <c r="DZ35" s="623"/>
      <c r="EA35" s="623"/>
      <c r="EB35" s="623"/>
      <c r="EC35" s="635"/>
    </row>
    <row r="36" spans="2:133" ht="11.25" customHeight="1" x14ac:dyDescent="0.2">
      <c r="B36" s="605" t="s">
        <v>315</v>
      </c>
      <c r="C36" s="606"/>
      <c r="D36" s="606"/>
      <c r="E36" s="606"/>
      <c r="F36" s="606"/>
      <c r="G36" s="606"/>
      <c r="H36" s="606"/>
      <c r="I36" s="606"/>
      <c r="J36" s="606"/>
      <c r="K36" s="606"/>
      <c r="L36" s="606"/>
      <c r="M36" s="606"/>
      <c r="N36" s="606"/>
      <c r="O36" s="606"/>
      <c r="P36" s="606"/>
      <c r="Q36" s="607"/>
      <c r="R36" s="608">
        <v>334754</v>
      </c>
      <c r="S36" s="609"/>
      <c r="T36" s="609"/>
      <c r="U36" s="609"/>
      <c r="V36" s="609"/>
      <c r="W36" s="609"/>
      <c r="X36" s="609"/>
      <c r="Y36" s="610"/>
      <c r="Z36" s="646">
        <v>6.3</v>
      </c>
      <c r="AA36" s="646"/>
      <c r="AB36" s="646"/>
      <c r="AC36" s="646"/>
      <c r="AD36" s="647" t="s">
        <v>122</v>
      </c>
      <c r="AE36" s="647"/>
      <c r="AF36" s="647"/>
      <c r="AG36" s="647"/>
      <c r="AH36" s="647"/>
      <c r="AI36" s="647"/>
      <c r="AJ36" s="647"/>
      <c r="AK36" s="647"/>
      <c r="AL36" s="611" t="s">
        <v>122</v>
      </c>
      <c r="AM36" s="612"/>
      <c r="AN36" s="612"/>
      <c r="AO36" s="648"/>
      <c r="AP36" s="216"/>
      <c r="AQ36" s="657" t="s">
        <v>316</v>
      </c>
      <c r="AR36" s="658"/>
      <c r="AS36" s="658"/>
      <c r="AT36" s="658"/>
      <c r="AU36" s="658"/>
      <c r="AV36" s="658"/>
      <c r="AW36" s="658"/>
      <c r="AX36" s="658"/>
      <c r="AY36" s="659"/>
      <c r="AZ36" s="663">
        <v>698452</v>
      </c>
      <c r="BA36" s="664"/>
      <c r="BB36" s="664"/>
      <c r="BC36" s="664"/>
      <c r="BD36" s="664"/>
      <c r="BE36" s="664"/>
      <c r="BF36" s="665"/>
      <c r="BG36" s="666" t="s">
        <v>317</v>
      </c>
      <c r="BH36" s="667"/>
      <c r="BI36" s="667"/>
      <c r="BJ36" s="667"/>
      <c r="BK36" s="667"/>
      <c r="BL36" s="667"/>
      <c r="BM36" s="667"/>
      <c r="BN36" s="667"/>
      <c r="BO36" s="667"/>
      <c r="BP36" s="667"/>
      <c r="BQ36" s="667"/>
      <c r="BR36" s="667"/>
      <c r="BS36" s="667"/>
      <c r="BT36" s="667"/>
      <c r="BU36" s="668"/>
      <c r="BV36" s="663">
        <v>13093</v>
      </c>
      <c r="BW36" s="664"/>
      <c r="BX36" s="664"/>
      <c r="BY36" s="664"/>
      <c r="BZ36" s="664"/>
      <c r="CA36" s="664"/>
      <c r="CB36" s="665"/>
      <c r="CD36" s="605" t="s">
        <v>318</v>
      </c>
      <c r="CE36" s="606"/>
      <c r="CF36" s="606"/>
      <c r="CG36" s="606"/>
      <c r="CH36" s="606"/>
      <c r="CI36" s="606"/>
      <c r="CJ36" s="606"/>
      <c r="CK36" s="606"/>
      <c r="CL36" s="606"/>
      <c r="CM36" s="606"/>
      <c r="CN36" s="606"/>
      <c r="CO36" s="606"/>
      <c r="CP36" s="606"/>
      <c r="CQ36" s="607"/>
      <c r="CR36" s="608">
        <v>819403</v>
      </c>
      <c r="CS36" s="609"/>
      <c r="CT36" s="609"/>
      <c r="CU36" s="609"/>
      <c r="CV36" s="609"/>
      <c r="CW36" s="609"/>
      <c r="CX36" s="609"/>
      <c r="CY36" s="610"/>
      <c r="CZ36" s="611">
        <v>17</v>
      </c>
      <c r="DA36" s="623"/>
      <c r="DB36" s="623"/>
      <c r="DC36" s="624"/>
      <c r="DD36" s="614">
        <v>744177</v>
      </c>
      <c r="DE36" s="609"/>
      <c r="DF36" s="609"/>
      <c r="DG36" s="609"/>
      <c r="DH36" s="609"/>
      <c r="DI36" s="609"/>
      <c r="DJ36" s="609"/>
      <c r="DK36" s="610"/>
      <c r="DL36" s="614">
        <v>520539</v>
      </c>
      <c r="DM36" s="609"/>
      <c r="DN36" s="609"/>
      <c r="DO36" s="609"/>
      <c r="DP36" s="609"/>
      <c r="DQ36" s="609"/>
      <c r="DR36" s="609"/>
      <c r="DS36" s="609"/>
      <c r="DT36" s="609"/>
      <c r="DU36" s="609"/>
      <c r="DV36" s="610"/>
      <c r="DW36" s="611">
        <v>17</v>
      </c>
      <c r="DX36" s="623"/>
      <c r="DY36" s="623"/>
      <c r="DZ36" s="623"/>
      <c r="EA36" s="623"/>
      <c r="EB36" s="623"/>
      <c r="EC36" s="635"/>
    </row>
    <row r="37" spans="2:133" ht="11.25" customHeight="1" x14ac:dyDescent="0.2">
      <c r="B37" s="605" t="s">
        <v>319</v>
      </c>
      <c r="C37" s="606"/>
      <c r="D37" s="606"/>
      <c r="E37" s="606"/>
      <c r="F37" s="606"/>
      <c r="G37" s="606"/>
      <c r="H37" s="606"/>
      <c r="I37" s="606"/>
      <c r="J37" s="606"/>
      <c r="K37" s="606"/>
      <c r="L37" s="606"/>
      <c r="M37" s="606"/>
      <c r="N37" s="606"/>
      <c r="O37" s="606"/>
      <c r="P37" s="606"/>
      <c r="Q37" s="607"/>
      <c r="R37" s="608">
        <v>110841</v>
      </c>
      <c r="S37" s="609"/>
      <c r="T37" s="609"/>
      <c r="U37" s="609"/>
      <c r="V37" s="609"/>
      <c r="W37" s="609"/>
      <c r="X37" s="609"/>
      <c r="Y37" s="610"/>
      <c r="Z37" s="646">
        <v>2.1</v>
      </c>
      <c r="AA37" s="646"/>
      <c r="AB37" s="646"/>
      <c r="AC37" s="646"/>
      <c r="AD37" s="647">
        <v>536</v>
      </c>
      <c r="AE37" s="647"/>
      <c r="AF37" s="647"/>
      <c r="AG37" s="647"/>
      <c r="AH37" s="647"/>
      <c r="AI37" s="647"/>
      <c r="AJ37" s="647"/>
      <c r="AK37" s="647"/>
      <c r="AL37" s="611">
        <v>0</v>
      </c>
      <c r="AM37" s="612"/>
      <c r="AN37" s="612"/>
      <c r="AO37" s="648"/>
      <c r="AQ37" s="641" t="s">
        <v>320</v>
      </c>
      <c r="AR37" s="642"/>
      <c r="AS37" s="642"/>
      <c r="AT37" s="642"/>
      <c r="AU37" s="642"/>
      <c r="AV37" s="642"/>
      <c r="AW37" s="642"/>
      <c r="AX37" s="642"/>
      <c r="AY37" s="643"/>
      <c r="AZ37" s="608">
        <v>103550</v>
      </c>
      <c r="BA37" s="609"/>
      <c r="BB37" s="609"/>
      <c r="BC37" s="609"/>
      <c r="BD37" s="621"/>
      <c r="BE37" s="621"/>
      <c r="BF37" s="644"/>
      <c r="BG37" s="605" t="s">
        <v>321</v>
      </c>
      <c r="BH37" s="606"/>
      <c r="BI37" s="606"/>
      <c r="BJ37" s="606"/>
      <c r="BK37" s="606"/>
      <c r="BL37" s="606"/>
      <c r="BM37" s="606"/>
      <c r="BN37" s="606"/>
      <c r="BO37" s="606"/>
      <c r="BP37" s="606"/>
      <c r="BQ37" s="606"/>
      <c r="BR37" s="606"/>
      <c r="BS37" s="606"/>
      <c r="BT37" s="606"/>
      <c r="BU37" s="607"/>
      <c r="BV37" s="608">
        <v>4178</v>
      </c>
      <c r="BW37" s="609"/>
      <c r="BX37" s="609"/>
      <c r="BY37" s="609"/>
      <c r="BZ37" s="609"/>
      <c r="CA37" s="609"/>
      <c r="CB37" s="645"/>
      <c r="CD37" s="605" t="s">
        <v>322</v>
      </c>
      <c r="CE37" s="606"/>
      <c r="CF37" s="606"/>
      <c r="CG37" s="606"/>
      <c r="CH37" s="606"/>
      <c r="CI37" s="606"/>
      <c r="CJ37" s="606"/>
      <c r="CK37" s="606"/>
      <c r="CL37" s="606"/>
      <c r="CM37" s="606"/>
      <c r="CN37" s="606"/>
      <c r="CO37" s="606"/>
      <c r="CP37" s="606"/>
      <c r="CQ37" s="607"/>
      <c r="CR37" s="608">
        <v>393175</v>
      </c>
      <c r="CS37" s="621"/>
      <c r="CT37" s="621"/>
      <c r="CU37" s="621"/>
      <c r="CV37" s="621"/>
      <c r="CW37" s="621"/>
      <c r="CX37" s="621"/>
      <c r="CY37" s="622"/>
      <c r="CZ37" s="611">
        <v>8.1</v>
      </c>
      <c r="DA37" s="623"/>
      <c r="DB37" s="623"/>
      <c r="DC37" s="624"/>
      <c r="DD37" s="614">
        <v>393175</v>
      </c>
      <c r="DE37" s="621"/>
      <c r="DF37" s="621"/>
      <c r="DG37" s="621"/>
      <c r="DH37" s="621"/>
      <c r="DI37" s="621"/>
      <c r="DJ37" s="621"/>
      <c r="DK37" s="622"/>
      <c r="DL37" s="614">
        <v>335279</v>
      </c>
      <c r="DM37" s="621"/>
      <c r="DN37" s="621"/>
      <c r="DO37" s="621"/>
      <c r="DP37" s="621"/>
      <c r="DQ37" s="621"/>
      <c r="DR37" s="621"/>
      <c r="DS37" s="621"/>
      <c r="DT37" s="621"/>
      <c r="DU37" s="621"/>
      <c r="DV37" s="622"/>
      <c r="DW37" s="611">
        <v>10.9</v>
      </c>
      <c r="DX37" s="623"/>
      <c r="DY37" s="623"/>
      <c r="DZ37" s="623"/>
      <c r="EA37" s="623"/>
      <c r="EB37" s="623"/>
      <c r="EC37" s="635"/>
    </row>
    <row r="38" spans="2:133" ht="11.25" customHeight="1" x14ac:dyDescent="0.2">
      <c r="B38" s="605" t="s">
        <v>323</v>
      </c>
      <c r="C38" s="606"/>
      <c r="D38" s="606"/>
      <c r="E38" s="606"/>
      <c r="F38" s="606"/>
      <c r="G38" s="606"/>
      <c r="H38" s="606"/>
      <c r="I38" s="606"/>
      <c r="J38" s="606"/>
      <c r="K38" s="606"/>
      <c r="L38" s="606"/>
      <c r="M38" s="606"/>
      <c r="N38" s="606"/>
      <c r="O38" s="606"/>
      <c r="P38" s="606"/>
      <c r="Q38" s="607"/>
      <c r="R38" s="608">
        <v>657394</v>
      </c>
      <c r="S38" s="609"/>
      <c r="T38" s="609"/>
      <c r="U38" s="609"/>
      <c r="V38" s="609"/>
      <c r="W38" s="609"/>
      <c r="X38" s="609"/>
      <c r="Y38" s="610"/>
      <c r="Z38" s="646">
        <v>12.3</v>
      </c>
      <c r="AA38" s="646"/>
      <c r="AB38" s="646"/>
      <c r="AC38" s="646"/>
      <c r="AD38" s="647" t="s">
        <v>122</v>
      </c>
      <c r="AE38" s="647"/>
      <c r="AF38" s="647"/>
      <c r="AG38" s="647"/>
      <c r="AH38" s="647"/>
      <c r="AI38" s="647"/>
      <c r="AJ38" s="647"/>
      <c r="AK38" s="647"/>
      <c r="AL38" s="611" t="s">
        <v>122</v>
      </c>
      <c r="AM38" s="612"/>
      <c r="AN38" s="612"/>
      <c r="AO38" s="648"/>
      <c r="AQ38" s="641" t="s">
        <v>324</v>
      </c>
      <c r="AR38" s="642"/>
      <c r="AS38" s="642"/>
      <c r="AT38" s="642"/>
      <c r="AU38" s="642"/>
      <c r="AV38" s="642"/>
      <c r="AW38" s="642"/>
      <c r="AX38" s="642"/>
      <c r="AY38" s="643"/>
      <c r="AZ38" s="608">
        <v>84428</v>
      </c>
      <c r="BA38" s="609"/>
      <c r="BB38" s="609"/>
      <c r="BC38" s="609"/>
      <c r="BD38" s="621"/>
      <c r="BE38" s="621"/>
      <c r="BF38" s="644"/>
      <c r="BG38" s="605" t="s">
        <v>325</v>
      </c>
      <c r="BH38" s="606"/>
      <c r="BI38" s="606"/>
      <c r="BJ38" s="606"/>
      <c r="BK38" s="606"/>
      <c r="BL38" s="606"/>
      <c r="BM38" s="606"/>
      <c r="BN38" s="606"/>
      <c r="BO38" s="606"/>
      <c r="BP38" s="606"/>
      <c r="BQ38" s="606"/>
      <c r="BR38" s="606"/>
      <c r="BS38" s="606"/>
      <c r="BT38" s="606"/>
      <c r="BU38" s="607"/>
      <c r="BV38" s="608">
        <v>1256</v>
      </c>
      <c r="BW38" s="609"/>
      <c r="BX38" s="609"/>
      <c r="BY38" s="609"/>
      <c r="BZ38" s="609"/>
      <c r="CA38" s="609"/>
      <c r="CB38" s="645"/>
      <c r="CD38" s="605" t="s">
        <v>326</v>
      </c>
      <c r="CE38" s="606"/>
      <c r="CF38" s="606"/>
      <c r="CG38" s="606"/>
      <c r="CH38" s="606"/>
      <c r="CI38" s="606"/>
      <c r="CJ38" s="606"/>
      <c r="CK38" s="606"/>
      <c r="CL38" s="606"/>
      <c r="CM38" s="606"/>
      <c r="CN38" s="606"/>
      <c r="CO38" s="606"/>
      <c r="CP38" s="606"/>
      <c r="CQ38" s="607"/>
      <c r="CR38" s="608">
        <v>510474</v>
      </c>
      <c r="CS38" s="609"/>
      <c r="CT38" s="609"/>
      <c r="CU38" s="609"/>
      <c r="CV38" s="609"/>
      <c r="CW38" s="609"/>
      <c r="CX38" s="609"/>
      <c r="CY38" s="610"/>
      <c r="CZ38" s="611">
        <v>10.6</v>
      </c>
      <c r="DA38" s="623"/>
      <c r="DB38" s="623"/>
      <c r="DC38" s="624"/>
      <c r="DD38" s="614">
        <v>432648</v>
      </c>
      <c r="DE38" s="609"/>
      <c r="DF38" s="609"/>
      <c r="DG38" s="609"/>
      <c r="DH38" s="609"/>
      <c r="DI38" s="609"/>
      <c r="DJ38" s="609"/>
      <c r="DK38" s="610"/>
      <c r="DL38" s="614">
        <v>422600</v>
      </c>
      <c r="DM38" s="609"/>
      <c r="DN38" s="609"/>
      <c r="DO38" s="609"/>
      <c r="DP38" s="609"/>
      <c r="DQ38" s="609"/>
      <c r="DR38" s="609"/>
      <c r="DS38" s="609"/>
      <c r="DT38" s="609"/>
      <c r="DU38" s="609"/>
      <c r="DV38" s="610"/>
      <c r="DW38" s="611">
        <v>13.8</v>
      </c>
      <c r="DX38" s="623"/>
      <c r="DY38" s="623"/>
      <c r="DZ38" s="623"/>
      <c r="EA38" s="623"/>
      <c r="EB38" s="623"/>
      <c r="EC38" s="635"/>
    </row>
    <row r="39" spans="2:133" ht="11.25" customHeight="1" x14ac:dyDescent="0.2">
      <c r="B39" s="605" t="s">
        <v>327</v>
      </c>
      <c r="C39" s="606"/>
      <c r="D39" s="606"/>
      <c r="E39" s="606"/>
      <c r="F39" s="606"/>
      <c r="G39" s="606"/>
      <c r="H39" s="606"/>
      <c r="I39" s="606"/>
      <c r="J39" s="606"/>
      <c r="K39" s="606"/>
      <c r="L39" s="606"/>
      <c r="M39" s="606"/>
      <c r="N39" s="606"/>
      <c r="O39" s="606"/>
      <c r="P39" s="606"/>
      <c r="Q39" s="607"/>
      <c r="R39" s="608" t="s">
        <v>122</v>
      </c>
      <c r="S39" s="609"/>
      <c r="T39" s="609"/>
      <c r="U39" s="609"/>
      <c r="V39" s="609"/>
      <c r="W39" s="609"/>
      <c r="X39" s="609"/>
      <c r="Y39" s="610"/>
      <c r="Z39" s="646" t="s">
        <v>122</v>
      </c>
      <c r="AA39" s="646"/>
      <c r="AB39" s="646"/>
      <c r="AC39" s="646"/>
      <c r="AD39" s="647" t="s">
        <v>122</v>
      </c>
      <c r="AE39" s="647"/>
      <c r="AF39" s="647"/>
      <c r="AG39" s="647"/>
      <c r="AH39" s="647"/>
      <c r="AI39" s="647"/>
      <c r="AJ39" s="647"/>
      <c r="AK39" s="647"/>
      <c r="AL39" s="611" t="s">
        <v>122</v>
      </c>
      <c r="AM39" s="612"/>
      <c r="AN39" s="612"/>
      <c r="AO39" s="648"/>
      <c r="AQ39" s="641" t="s">
        <v>328</v>
      </c>
      <c r="AR39" s="642"/>
      <c r="AS39" s="642"/>
      <c r="AT39" s="642"/>
      <c r="AU39" s="642"/>
      <c r="AV39" s="642"/>
      <c r="AW39" s="642"/>
      <c r="AX39" s="642"/>
      <c r="AY39" s="643"/>
      <c r="AZ39" s="608">
        <v>133</v>
      </c>
      <c r="BA39" s="609"/>
      <c r="BB39" s="609"/>
      <c r="BC39" s="609"/>
      <c r="BD39" s="621"/>
      <c r="BE39" s="621"/>
      <c r="BF39" s="644"/>
      <c r="BG39" s="605" t="s">
        <v>329</v>
      </c>
      <c r="BH39" s="606"/>
      <c r="BI39" s="606"/>
      <c r="BJ39" s="606"/>
      <c r="BK39" s="606"/>
      <c r="BL39" s="606"/>
      <c r="BM39" s="606"/>
      <c r="BN39" s="606"/>
      <c r="BO39" s="606"/>
      <c r="BP39" s="606"/>
      <c r="BQ39" s="606"/>
      <c r="BR39" s="606"/>
      <c r="BS39" s="606"/>
      <c r="BT39" s="606"/>
      <c r="BU39" s="607"/>
      <c r="BV39" s="608">
        <v>1766</v>
      </c>
      <c r="BW39" s="609"/>
      <c r="BX39" s="609"/>
      <c r="BY39" s="609"/>
      <c r="BZ39" s="609"/>
      <c r="CA39" s="609"/>
      <c r="CB39" s="645"/>
      <c r="CD39" s="605" t="s">
        <v>330</v>
      </c>
      <c r="CE39" s="606"/>
      <c r="CF39" s="606"/>
      <c r="CG39" s="606"/>
      <c r="CH39" s="606"/>
      <c r="CI39" s="606"/>
      <c r="CJ39" s="606"/>
      <c r="CK39" s="606"/>
      <c r="CL39" s="606"/>
      <c r="CM39" s="606"/>
      <c r="CN39" s="606"/>
      <c r="CO39" s="606"/>
      <c r="CP39" s="606"/>
      <c r="CQ39" s="607"/>
      <c r="CR39" s="608">
        <v>198813</v>
      </c>
      <c r="CS39" s="621"/>
      <c r="CT39" s="621"/>
      <c r="CU39" s="621"/>
      <c r="CV39" s="621"/>
      <c r="CW39" s="621"/>
      <c r="CX39" s="621"/>
      <c r="CY39" s="622"/>
      <c r="CZ39" s="611">
        <v>4.0999999999999996</v>
      </c>
      <c r="DA39" s="623"/>
      <c r="DB39" s="623"/>
      <c r="DC39" s="624"/>
      <c r="DD39" s="614">
        <v>147180</v>
      </c>
      <c r="DE39" s="621"/>
      <c r="DF39" s="621"/>
      <c r="DG39" s="621"/>
      <c r="DH39" s="621"/>
      <c r="DI39" s="621"/>
      <c r="DJ39" s="621"/>
      <c r="DK39" s="622"/>
      <c r="DL39" s="614" t="s">
        <v>122</v>
      </c>
      <c r="DM39" s="621"/>
      <c r="DN39" s="621"/>
      <c r="DO39" s="621"/>
      <c r="DP39" s="621"/>
      <c r="DQ39" s="621"/>
      <c r="DR39" s="621"/>
      <c r="DS39" s="621"/>
      <c r="DT39" s="621"/>
      <c r="DU39" s="621"/>
      <c r="DV39" s="622"/>
      <c r="DW39" s="611" t="s">
        <v>122</v>
      </c>
      <c r="DX39" s="623"/>
      <c r="DY39" s="623"/>
      <c r="DZ39" s="623"/>
      <c r="EA39" s="623"/>
      <c r="EB39" s="623"/>
      <c r="EC39" s="635"/>
    </row>
    <row r="40" spans="2:133" ht="11.25" customHeight="1" x14ac:dyDescent="0.2">
      <c r="B40" s="605" t="s">
        <v>331</v>
      </c>
      <c r="C40" s="606"/>
      <c r="D40" s="606"/>
      <c r="E40" s="606"/>
      <c r="F40" s="606"/>
      <c r="G40" s="606"/>
      <c r="H40" s="606"/>
      <c r="I40" s="606"/>
      <c r="J40" s="606"/>
      <c r="K40" s="606"/>
      <c r="L40" s="606"/>
      <c r="M40" s="606"/>
      <c r="N40" s="606"/>
      <c r="O40" s="606"/>
      <c r="P40" s="606"/>
      <c r="Q40" s="607"/>
      <c r="R40" s="608">
        <v>14594</v>
      </c>
      <c r="S40" s="609"/>
      <c r="T40" s="609"/>
      <c r="U40" s="609"/>
      <c r="V40" s="609"/>
      <c r="W40" s="609"/>
      <c r="X40" s="609"/>
      <c r="Y40" s="610"/>
      <c r="Z40" s="646">
        <v>0.3</v>
      </c>
      <c r="AA40" s="646"/>
      <c r="AB40" s="646"/>
      <c r="AC40" s="646"/>
      <c r="AD40" s="647" t="s">
        <v>122</v>
      </c>
      <c r="AE40" s="647"/>
      <c r="AF40" s="647"/>
      <c r="AG40" s="647"/>
      <c r="AH40" s="647"/>
      <c r="AI40" s="647"/>
      <c r="AJ40" s="647"/>
      <c r="AK40" s="647"/>
      <c r="AL40" s="611" t="s">
        <v>122</v>
      </c>
      <c r="AM40" s="612"/>
      <c r="AN40" s="612"/>
      <c r="AO40" s="648"/>
      <c r="AQ40" s="641" t="s">
        <v>332</v>
      </c>
      <c r="AR40" s="642"/>
      <c r="AS40" s="642"/>
      <c r="AT40" s="642"/>
      <c r="AU40" s="642"/>
      <c r="AV40" s="642"/>
      <c r="AW40" s="642"/>
      <c r="AX40" s="642"/>
      <c r="AY40" s="643"/>
      <c r="AZ40" s="608" t="s">
        <v>122</v>
      </c>
      <c r="BA40" s="609"/>
      <c r="BB40" s="609"/>
      <c r="BC40" s="609"/>
      <c r="BD40" s="621"/>
      <c r="BE40" s="621"/>
      <c r="BF40" s="644"/>
      <c r="BG40" s="649" t="s">
        <v>333</v>
      </c>
      <c r="BH40" s="650"/>
      <c r="BI40" s="650"/>
      <c r="BJ40" s="650"/>
      <c r="BK40" s="650"/>
      <c r="BL40" s="217"/>
      <c r="BM40" s="606" t="s">
        <v>334</v>
      </c>
      <c r="BN40" s="606"/>
      <c r="BO40" s="606"/>
      <c r="BP40" s="606"/>
      <c r="BQ40" s="606"/>
      <c r="BR40" s="606"/>
      <c r="BS40" s="606"/>
      <c r="BT40" s="606"/>
      <c r="BU40" s="607"/>
      <c r="BV40" s="608">
        <v>93</v>
      </c>
      <c r="BW40" s="609"/>
      <c r="BX40" s="609"/>
      <c r="BY40" s="609"/>
      <c r="BZ40" s="609"/>
      <c r="CA40" s="609"/>
      <c r="CB40" s="645"/>
      <c r="CD40" s="605" t="s">
        <v>335</v>
      </c>
      <c r="CE40" s="606"/>
      <c r="CF40" s="606"/>
      <c r="CG40" s="606"/>
      <c r="CH40" s="606"/>
      <c r="CI40" s="606"/>
      <c r="CJ40" s="606"/>
      <c r="CK40" s="606"/>
      <c r="CL40" s="606"/>
      <c r="CM40" s="606"/>
      <c r="CN40" s="606"/>
      <c r="CO40" s="606"/>
      <c r="CP40" s="606"/>
      <c r="CQ40" s="607"/>
      <c r="CR40" s="608">
        <v>9244</v>
      </c>
      <c r="CS40" s="609"/>
      <c r="CT40" s="609"/>
      <c r="CU40" s="609"/>
      <c r="CV40" s="609"/>
      <c r="CW40" s="609"/>
      <c r="CX40" s="609"/>
      <c r="CY40" s="610"/>
      <c r="CZ40" s="611">
        <v>0.2</v>
      </c>
      <c r="DA40" s="623"/>
      <c r="DB40" s="623"/>
      <c r="DC40" s="624"/>
      <c r="DD40" s="614">
        <v>9244</v>
      </c>
      <c r="DE40" s="609"/>
      <c r="DF40" s="609"/>
      <c r="DG40" s="609"/>
      <c r="DH40" s="609"/>
      <c r="DI40" s="609"/>
      <c r="DJ40" s="609"/>
      <c r="DK40" s="610"/>
      <c r="DL40" s="614" t="s">
        <v>122</v>
      </c>
      <c r="DM40" s="609"/>
      <c r="DN40" s="609"/>
      <c r="DO40" s="609"/>
      <c r="DP40" s="609"/>
      <c r="DQ40" s="609"/>
      <c r="DR40" s="609"/>
      <c r="DS40" s="609"/>
      <c r="DT40" s="609"/>
      <c r="DU40" s="609"/>
      <c r="DV40" s="610"/>
      <c r="DW40" s="611" t="s">
        <v>122</v>
      </c>
      <c r="DX40" s="623"/>
      <c r="DY40" s="623"/>
      <c r="DZ40" s="623"/>
      <c r="EA40" s="623"/>
      <c r="EB40" s="623"/>
      <c r="EC40" s="635"/>
    </row>
    <row r="41" spans="2:133" ht="11.25" customHeight="1" x14ac:dyDescent="0.2">
      <c r="B41" s="589" t="s">
        <v>336</v>
      </c>
      <c r="C41" s="590"/>
      <c r="D41" s="590"/>
      <c r="E41" s="590"/>
      <c r="F41" s="590"/>
      <c r="G41" s="590"/>
      <c r="H41" s="590"/>
      <c r="I41" s="590"/>
      <c r="J41" s="590"/>
      <c r="K41" s="590"/>
      <c r="L41" s="590"/>
      <c r="M41" s="590"/>
      <c r="N41" s="590"/>
      <c r="O41" s="590"/>
      <c r="P41" s="590"/>
      <c r="Q41" s="591"/>
      <c r="R41" s="592">
        <v>5336112</v>
      </c>
      <c r="S41" s="633"/>
      <c r="T41" s="633"/>
      <c r="U41" s="633"/>
      <c r="V41" s="633"/>
      <c r="W41" s="633"/>
      <c r="X41" s="633"/>
      <c r="Y41" s="636"/>
      <c r="Z41" s="637">
        <v>100</v>
      </c>
      <c r="AA41" s="637"/>
      <c r="AB41" s="637"/>
      <c r="AC41" s="637"/>
      <c r="AD41" s="638">
        <v>3056317</v>
      </c>
      <c r="AE41" s="638"/>
      <c r="AF41" s="638"/>
      <c r="AG41" s="638"/>
      <c r="AH41" s="638"/>
      <c r="AI41" s="638"/>
      <c r="AJ41" s="638"/>
      <c r="AK41" s="638"/>
      <c r="AL41" s="595">
        <v>100</v>
      </c>
      <c r="AM41" s="639"/>
      <c r="AN41" s="639"/>
      <c r="AO41" s="640"/>
      <c r="AQ41" s="641" t="s">
        <v>337</v>
      </c>
      <c r="AR41" s="642"/>
      <c r="AS41" s="642"/>
      <c r="AT41" s="642"/>
      <c r="AU41" s="642"/>
      <c r="AV41" s="642"/>
      <c r="AW41" s="642"/>
      <c r="AX41" s="642"/>
      <c r="AY41" s="643"/>
      <c r="AZ41" s="608">
        <v>90022</v>
      </c>
      <c r="BA41" s="609"/>
      <c r="BB41" s="609"/>
      <c r="BC41" s="609"/>
      <c r="BD41" s="621"/>
      <c r="BE41" s="621"/>
      <c r="BF41" s="644"/>
      <c r="BG41" s="649"/>
      <c r="BH41" s="650"/>
      <c r="BI41" s="650"/>
      <c r="BJ41" s="650"/>
      <c r="BK41" s="650"/>
      <c r="BL41" s="217"/>
      <c r="BM41" s="606" t="s">
        <v>338</v>
      </c>
      <c r="BN41" s="606"/>
      <c r="BO41" s="606"/>
      <c r="BP41" s="606"/>
      <c r="BQ41" s="606"/>
      <c r="BR41" s="606"/>
      <c r="BS41" s="606"/>
      <c r="BT41" s="606"/>
      <c r="BU41" s="607"/>
      <c r="BV41" s="608" t="s">
        <v>122</v>
      </c>
      <c r="BW41" s="609"/>
      <c r="BX41" s="609"/>
      <c r="BY41" s="609"/>
      <c r="BZ41" s="609"/>
      <c r="CA41" s="609"/>
      <c r="CB41" s="645"/>
      <c r="CD41" s="605" t="s">
        <v>339</v>
      </c>
      <c r="CE41" s="606"/>
      <c r="CF41" s="606"/>
      <c r="CG41" s="606"/>
      <c r="CH41" s="606"/>
      <c r="CI41" s="606"/>
      <c r="CJ41" s="606"/>
      <c r="CK41" s="606"/>
      <c r="CL41" s="606"/>
      <c r="CM41" s="606"/>
      <c r="CN41" s="606"/>
      <c r="CO41" s="606"/>
      <c r="CP41" s="606"/>
      <c r="CQ41" s="607"/>
      <c r="CR41" s="608" t="s">
        <v>122</v>
      </c>
      <c r="CS41" s="621"/>
      <c r="CT41" s="621"/>
      <c r="CU41" s="621"/>
      <c r="CV41" s="621"/>
      <c r="CW41" s="621"/>
      <c r="CX41" s="621"/>
      <c r="CY41" s="622"/>
      <c r="CZ41" s="611" t="s">
        <v>122</v>
      </c>
      <c r="DA41" s="623"/>
      <c r="DB41" s="623"/>
      <c r="DC41" s="624"/>
      <c r="DD41" s="614" t="s">
        <v>122</v>
      </c>
      <c r="DE41" s="621"/>
      <c r="DF41" s="621"/>
      <c r="DG41" s="621"/>
      <c r="DH41" s="621"/>
      <c r="DI41" s="621"/>
      <c r="DJ41" s="621"/>
      <c r="DK41" s="622"/>
      <c r="DL41" s="615"/>
      <c r="DM41" s="616"/>
      <c r="DN41" s="616"/>
      <c r="DO41" s="616"/>
      <c r="DP41" s="616"/>
      <c r="DQ41" s="616"/>
      <c r="DR41" s="616"/>
      <c r="DS41" s="616"/>
      <c r="DT41" s="616"/>
      <c r="DU41" s="616"/>
      <c r="DV41" s="617"/>
      <c r="DW41" s="618"/>
      <c r="DX41" s="619"/>
      <c r="DY41" s="619"/>
      <c r="DZ41" s="619"/>
      <c r="EA41" s="619"/>
      <c r="EB41" s="619"/>
      <c r="EC41" s="620"/>
    </row>
    <row r="42" spans="2:133" ht="11.25" customHeight="1" x14ac:dyDescent="0.2">
      <c r="AQ42" s="653" t="s">
        <v>340</v>
      </c>
      <c r="AR42" s="654"/>
      <c r="AS42" s="654"/>
      <c r="AT42" s="654"/>
      <c r="AU42" s="654"/>
      <c r="AV42" s="654"/>
      <c r="AW42" s="654"/>
      <c r="AX42" s="654"/>
      <c r="AY42" s="655"/>
      <c r="AZ42" s="592">
        <v>420319</v>
      </c>
      <c r="BA42" s="633"/>
      <c r="BB42" s="633"/>
      <c r="BC42" s="633"/>
      <c r="BD42" s="593"/>
      <c r="BE42" s="593"/>
      <c r="BF42" s="656"/>
      <c r="BG42" s="651"/>
      <c r="BH42" s="652"/>
      <c r="BI42" s="652"/>
      <c r="BJ42" s="652"/>
      <c r="BK42" s="652"/>
      <c r="BL42" s="218"/>
      <c r="BM42" s="590" t="s">
        <v>341</v>
      </c>
      <c r="BN42" s="590"/>
      <c r="BO42" s="590"/>
      <c r="BP42" s="590"/>
      <c r="BQ42" s="590"/>
      <c r="BR42" s="590"/>
      <c r="BS42" s="590"/>
      <c r="BT42" s="590"/>
      <c r="BU42" s="591"/>
      <c r="BV42" s="592">
        <v>421</v>
      </c>
      <c r="BW42" s="633"/>
      <c r="BX42" s="633"/>
      <c r="BY42" s="633"/>
      <c r="BZ42" s="633"/>
      <c r="CA42" s="633"/>
      <c r="CB42" s="634"/>
      <c r="CD42" s="605" t="s">
        <v>342</v>
      </c>
      <c r="CE42" s="606"/>
      <c r="CF42" s="606"/>
      <c r="CG42" s="606"/>
      <c r="CH42" s="606"/>
      <c r="CI42" s="606"/>
      <c r="CJ42" s="606"/>
      <c r="CK42" s="606"/>
      <c r="CL42" s="606"/>
      <c r="CM42" s="606"/>
      <c r="CN42" s="606"/>
      <c r="CO42" s="606"/>
      <c r="CP42" s="606"/>
      <c r="CQ42" s="607"/>
      <c r="CR42" s="608">
        <v>818282</v>
      </c>
      <c r="CS42" s="621"/>
      <c r="CT42" s="621"/>
      <c r="CU42" s="621"/>
      <c r="CV42" s="621"/>
      <c r="CW42" s="621"/>
      <c r="CX42" s="621"/>
      <c r="CY42" s="622"/>
      <c r="CZ42" s="611">
        <v>17</v>
      </c>
      <c r="DA42" s="623"/>
      <c r="DB42" s="623"/>
      <c r="DC42" s="624"/>
      <c r="DD42" s="614">
        <v>173322</v>
      </c>
      <c r="DE42" s="621"/>
      <c r="DF42" s="621"/>
      <c r="DG42" s="621"/>
      <c r="DH42" s="621"/>
      <c r="DI42" s="621"/>
      <c r="DJ42" s="621"/>
      <c r="DK42" s="622"/>
      <c r="DL42" s="615"/>
      <c r="DM42" s="616"/>
      <c r="DN42" s="616"/>
      <c r="DO42" s="616"/>
      <c r="DP42" s="616"/>
      <c r="DQ42" s="616"/>
      <c r="DR42" s="616"/>
      <c r="DS42" s="616"/>
      <c r="DT42" s="616"/>
      <c r="DU42" s="616"/>
      <c r="DV42" s="617"/>
      <c r="DW42" s="618"/>
      <c r="DX42" s="619"/>
      <c r="DY42" s="619"/>
      <c r="DZ42" s="619"/>
      <c r="EA42" s="619"/>
      <c r="EB42" s="619"/>
      <c r="EC42" s="620"/>
    </row>
    <row r="43" spans="2:133" ht="11.25" customHeight="1" x14ac:dyDescent="0.2">
      <c r="B43" s="208" t="s">
        <v>343</v>
      </c>
      <c r="CD43" s="605" t="s">
        <v>344</v>
      </c>
      <c r="CE43" s="606"/>
      <c r="CF43" s="606"/>
      <c r="CG43" s="606"/>
      <c r="CH43" s="606"/>
      <c r="CI43" s="606"/>
      <c r="CJ43" s="606"/>
      <c r="CK43" s="606"/>
      <c r="CL43" s="606"/>
      <c r="CM43" s="606"/>
      <c r="CN43" s="606"/>
      <c r="CO43" s="606"/>
      <c r="CP43" s="606"/>
      <c r="CQ43" s="607"/>
      <c r="CR43" s="608">
        <v>7555</v>
      </c>
      <c r="CS43" s="621"/>
      <c r="CT43" s="621"/>
      <c r="CU43" s="621"/>
      <c r="CV43" s="621"/>
      <c r="CW43" s="621"/>
      <c r="CX43" s="621"/>
      <c r="CY43" s="622"/>
      <c r="CZ43" s="611">
        <v>0.2</v>
      </c>
      <c r="DA43" s="623"/>
      <c r="DB43" s="623"/>
      <c r="DC43" s="624"/>
      <c r="DD43" s="614">
        <v>7555</v>
      </c>
      <c r="DE43" s="621"/>
      <c r="DF43" s="621"/>
      <c r="DG43" s="621"/>
      <c r="DH43" s="621"/>
      <c r="DI43" s="621"/>
      <c r="DJ43" s="621"/>
      <c r="DK43" s="622"/>
      <c r="DL43" s="615"/>
      <c r="DM43" s="616"/>
      <c r="DN43" s="616"/>
      <c r="DO43" s="616"/>
      <c r="DP43" s="616"/>
      <c r="DQ43" s="616"/>
      <c r="DR43" s="616"/>
      <c r="DS43" s="616"/>
      <c r="DT43" s="616"/>
      <c r="DU43" s="616"/>
      <c r="DV43" s="617"/>
      <c r="DW43" s="618"/>
      <c r="DX43" s="619"/>
      <c r="DY43" s="619"/>
      <c r="DZ43" s="619"/>
      <c r="EA43" s="619"/>
      <c r="EB43" s="619"/>
      <c r="EC43" s="620"/>
    </row>
    <row r="44" spans="2:133" ht="11.25" customHeight="1" x14ac:dyDescent="0.2">
      <c r="B44" s="625" t="s">
        <v>345</v>
      </c>
      <c r="C44" s="625"/>
      <c r="D44" s="625"/>
      <c r="E44" s="625"/>
      <c r="F44" s="625"/>
      <c r="G44" s="625"/>
      <c r="H44" s="625"/>
      <c r="I44" s="625"/>
      <c r="J44" s="625"/>
      <c r="K44" s="625"/>
      <c r="L44" s="625"/>
      <c r="M44" s="625"/>
      <c r="N44" s="625"/>
      <c r="O44" s="625"/>
      <c r="P44" s="625"/>
      <c r="Q44" s="625"/>
      <c r="R44" s="625"/>
      <c r="S44" s="625"/>
      <c r="T44" s="625"/>
      <c r="U44" s="625"/>
      <c r="V44" s="625"/>
      <c r="W44" s="625"/>
      <c r="X44" s="625"/>
      <c r="Y44" s="625"/>
      <c r="Z44" s="625"/>
      <c r="AA44" s="625"/>
      <c r="AB44" s="625"/>
      <c r="AC44" s="625"/>
      <c r="AD44" s="625"/>
      <c r="AE44" s="625"/>
      <c r="AF44" s="625"/>
      <c r="AG44" s="625"/>
      <c r="AH44" s="625"/>
      <c r="AI44" s="625"/>
      <c r="AJ44" s="625"/>
      <c r="AK44" s="625"/>
      <c r="AL44" s="625"/>
      <c r="AM44" s="625"/>
      <c r="AN44" s="625"/>
      <c r="AO44" s="625"/>
      <c r="AP44" s="625"/>
      <c r="AQ44" s="625"/>
      <c r="AR44" s="625"/>
      <c r="AS44" s="625"/>
      <c r="AT44" s="625"/>
      <c r="AU44" s="625"/>
      <c r="AV44" s="625"/>
      <c r="AW44" s="625"/>
      <c r="AX44" s="625"/>
      <c r="AY44" s="625"/>
      <c r="AZ44" s="625"/>
      <c r="BA44" s="625"/>
      <c r="BB44" s="625"/>
      <c r="BC44" s="625"/>
      <c r="BD44" s="625"/>
      <c r="BE44" s="625"/>
      <c r="BF44" s="625"/>
      <c r="BG44" s="625"/>
      <c r="BH44" s="625"/>
      <c r="BI44" s="625"/>
      <c r="BJ44" s="625"/>
      <c r="BK44" s="625"/>
      <c r="BL44" s="625"/>
      <c r="BM44" s="625"/>
      <c r="BN44" s="625"/>
      <c r="BO44" s="625"/>
      <c r="BP44" s="625"/>
      <c r="BQ44" s="625"/>
      <c r="BR44" s="625"/>
      <c r="BS44" s="625"/>
      <c r="BT44" s="625"/>
      <c r="BU44" s="625"/>
      <c r="BV44" s="625"/>
      <c r="BW44" s="625"/>
      <c r="BX44" s="625"/>
      <c r="BY44" s="625"/>
      <c r="BZ44" s="625"/>
      <c r="CA44" s="625"/>
      <c r="CB44" s="625"/>
      <c r="CC44" s="626"/>
      <c r="CD44" s="627" t="s">
        <v>293</v>
      </c>
      <c r="CE44" s="628"/>
      <c r="CF44" s="605" t="s">
        <v>346</v>
      </c>
      <c r="CG44" s="606"/>
      <c r="CH44" s="606"/>
      <c r="CI44" s="606"/>
      <c r="CJ44" s="606"/>
      <c r="CK44" s="606"/>
      <c r="CL44" s="606"/>
      <c r="CM44" s="606"/>
      <c r="CN44" s="606"/>
      <c r="CO44" s="606"/>
      <c r="CP44" s="606"/>
      <c r="CQ44" s="607"/>
      <c r="CR44" s="608">
        <v>816385</v>
      </c>
      <c r="CS44" s="609"/>
      <c r="CT44" s="609"/>
      <c r="CU44" s="609"/>
      <c r="CV44" s="609"/>
      <c r="CW44" s="609"/>
      <c r="CX44" s="609"/>
      <c r="CY44" s="610"/>
      <c r="CZ44" s="611">
        <v>16.899999999999999</v>
      </c>
      <c r="DA44" s="612"/>
      <c r="DB44" s="612"/>
      <c r="DC44" s="613"/>
      <c r="DD44" s="614">
        <v>171425</v>
      </c>
      <c r="DE44" s="609"/>
      <c r="DF44" s="609"/>
      <c r="DG44" s="609"/>
      <c r="DH44" s="609"/>
      <c r="DI44" s="609"/>
      <c r="DJ44" s="609"/>
      <c r="DK44" s="610"/>
      <c r="DL44" s="615"/>
      <c r="DM44" s="616"/>
      <c r="DN44" s="616"/>
      <c r="DO44" s="616"/>
      <c r="DP44" s="616"/>
      <c r="DQ44" s="616"/>
      <c r="DR44" s="616"/>
      <c r="DS44" s="616"/>
      <c r="DT44" s="616"/>
      <c r="DU44" s="616"/>
      <c r="DV44" s="617"/>
      <c r="DW44" s="618"/>
      <c r="DX44" s="619"/>
      <c r="DY44" s="619"/>
      <c r="DZ44" s="619"/>
      <c r="EA44" s="619"/>
      <c r="EB44" s="619"/>
      <c r="EC44" s="620"/>
    </row>
    <row r="45" spans="2:133" ht="11.25" customHeight="1" x14ac:dyDescent="0.2">
      <c r="B45" s="625" t="s">
        <v>347</v>
      </c>
      <c r="C45" s="625"/>
      <c r="D45" s="625"/>
      <c r="E45" s="625"/>
      <c r="F45" s="625"/>
      <c r="G45" s="625"/>
      <c r="H45" s="625"/>
      <c r="I45" s="625"/>
      <c r="J45" s="625"/>
      <c r="K45" s="625"/>
      <c r="L45" s="625"/>
      <c r="M45" s="625"/>
      <c r="N45" s="625"/>
      <c r="O45" s="625"/>
      <c r="P45" s="625"/>
      <c r="Q45" s="625"/>
      <c r="R45" s="625"/>
      <c r="S45" s="625"/>
      <c r="T45" s="625"/>
      <c r="U45" s="625"/>
      <c r="V45" s="625"/>
      <c r="W45" s="625"/>
      <c r="X45" s="625"/>
      <c r="Y45" s="625"/>
      <c r="Z45" s="625"/>
      <c r="AA45" s="625"/>
      <c r="AB45" s="625"/>
      <c r="AC45" s="625"/>
      <c r="AD45" s="625"/>
      <c r="AE45" s="625"/>
      <c r="AF45" s="625"/>
      <c r="AG45" s="625"/>
      <c r="AH45" s="625"/>
      <c r="AI45" s="625"/>
      <c r="AJ45" s="625"/>
      <c r="AK45" s="625"/>
      <c r="AL45" s="625"/>
      <c r="AM45" s="625"/>
      <c r="AN45" s="625"/>
      <c r="AO45" s="625"/>
      <c r="AP45" s="625"/>
      <c r="AQ45" s="625"/>
      <c r="AR45" s="625"/>
      <c r="AS45" s="625"/>
      <c r="AT45" s="625"/>
      <c r="AU45" s="625"/>
      <c r="AV45" s="625"/>
      <c r="AW45" s="625"/>
      <c r="AX45" s="625"/>
      <c r="AY45" s="625"/>
      <c r="AZ45" s="625"/>
      <c r="BA45" s="625"/>
      <c r="BB45" s="625"/>
      <c r="BC45" s="625"/>
      <c r="BD45" s="625"/>
      <c r="BE45" s="625"/>
      <c r="BF45" s="625"/>
      <c r="BG45" s="625"/>
      <c r="BH45" s="625"/>
      <c r="BI45" s="625"/>
      <c r="BJ45" s="625"/>
      <c r="BK45" s="625"/>
      <c r="BL45" s="625"/>
      <c r="BM45" s="625"/>
      <c r="BN45" s="625"/>
      <c r="BO45" s="625"/>
      <c r="BP45" s="625"/>
      <c r="BQ45" s="625"/>
      <c r="BR45" s="625"/>
      <c r="BS45" s="625"/>
      <c r="BT45" s="625"/>
      <c r="BU45" s="625"/>
      <c r="BV45" s="625"/>
      <c r="BW45" s="625"/>
      <c r="BX45" s="625"/>
      <c r="BY45" s="625"/>
      <c r="BZ45" s="625"/>
      <c r="CA45" s="625"/>
      <c r="CB45" s="625"/>
      <c r="CC45" s="626"/>
      <c r="CD45" s="629"/>
      <c r="CE45" s="630"/>
      <c r="CF45" s="605" t="s">
        <v>348</v>
      </c>
      <c r="CG45" s="606"/>
      <c r="CH45" s="606"/>
      <c r="CI45" s="606"/>
      <c r="CJ45" s="606"/>
      <c r="CK45" s="606"/>
      <c r="CL45" s="606"/>
      <c r="CM45" s="606"/>
      <c r="CN45" s="606"/>
      <c r="CO45" s="606"/>
      <c r="CP45" s="606"/>
      <c r="CQ45" s="607"/>
      <c r="CR45" s="608">
        <v>67433</v>
      </c>
      <c r="CS45" s="621"/>
      <c r="CT45" s="621"/>
      <c r="CU45" s="621"/>
      <c r="CV45" s="621"/>
      <c r="CW45" s="621"/>
      <c r="CX45" s="621"/>
      <c r="CY45" s="622"/>
      <c r="CZ45" s="611">
        <v>1.4</v>
      </c>
      <c r="DA45" s="623"/>
      <c r="DB45" s="623"/>
      <c r="DC45" s="624"/>
      <c r="DD45" s="614">
        <v>10618</v>
      </c>
      <c r="DE45" s="621"/>
      <c r="DF45" s="621"/>
      <c r="DG45" s="621"/>
      <c r="DH45" s="621"/>
      <c r="DI45" s="621"/>
      <c r="DJ45" s="621"/>
      <c r="DK45" s="622"/>
      <c r="DL45" s="615"/>
      <c r="DM45" s="616"/>
      <c r="DN45" s="616"/>
      <c r="DO45" s="616"/>
      <c r="DP45" s="616"/>
      <c r="DQ45" s="616"/>
      <c r="DR45" s="616"/>
      <c r="DS45" s="616"/>
      <c r="DT45" s="616"/>
      <c r="DU45" s="616"/>
      <c r="DV45" s="617"/>
      <c r="DW45" s="618"/>
      <c r="DX45" s="619"/>
      <c r="DY45" s="619"/>
      <c r="DZ45" s="619"/>
      <c r="EA45" s="619"/>
      <c r="EB45" s="619"/>
      <c r="EC45" s="620"/>
    </row>
    <row r="46" spans="2:133" ht="11.25" customHeight="1" x14ac:dyDescent="0.2">
      <c r="B46" s="219"/>
      <c r="CD46" s="629"/>
      <c r="CE46" s="630"/>
      <c r="CF46" s="605" t="s">
        <v>349</v>
      </c>
      <c r="CG46" s="606"/>
      <c r="CH46" s="606"/>
      <c r="CI46" s="606"/>
      <c r="CJ46" s="606"/>
      <c r="CK46" s="606"/>
      <c r="CL46" s="606"/>
      <c r="CM46" s="606"/>
      <c r="CN46" s="606"/>
      <c r="CO46" s="606"/>
      <c r="CP46" s="606"/>
      <c r="CQ46" s="607"/>
      <c r="CR46" s="608">
        <v>748413</v>
      </c>
      <c r="CS46" s="609"/>
      <c r="CT46" s="609"/>
      <c r="CU46" s="609"/>
      <c r="CV46" s="609"/>
      <c r="CW46" s="609"/>
      <c r="CX46" s="609"/>
      <c r="CY46" s="610"/>
      <c r="CZ46" s="611">
        <v>15.5</v>
      </c>
      <c r="DA46" s="612"/>
      <c r="DB46" s="612"/>
      <c r="DC46" s="613"/>
      <c r="DD46" s="614">
        <v>160430</v>
      </c>
      <c r="DE46" s="609"/>
      <c r="DF46" s="609"/>
      <c r="DG46" s="609"/>
      <c r="DH46" s="609"/>
      <c r="DI46" s="609"/>
      <c r="DJ46" s="609"/>
      <c r="DK46" s="610"/>
      <c r="DL46" s="615"/>
      <c r="DM46" s="616"/>
      <c r="DN46" s="616"/>
      <c r="DO46" s="616"/>
      <c r="DP46" s="616"/>
      <c r="DQ46" s="616"/>
      <c r="DR46" s="616"/>
      <c r="DS46" s="616"/>
      <c r="DT46" s="616"/>
      <c r="DU46" s="616"/>
      <c r="DV46" s="617"/>
      <c r="DW46" s="618"/>
      <c r="DX46" s="619"/>
      <c r="DY46" s="619"/>
      <c r="DZ46" s="619"/>
      <c r="EA46" s="619"/>
      <c r="EB46" s="619"/>
      <c r="EC46" s="620"/>
    </row>
    <row r="47" spans="2:133" ht="11.25" customHeight="1" x14ac:dyDescent="0.2">
      <c r="B47" s="219"/>
      <c r="CD47" s="629"/>
      <c r="CE47" s="630"/>
      <c r="CF47" s="605" t="s">
        <v>350</v>
      </c>
      <c r="CG47" s="606"/>
      <c r="CH47" s="606"/>
      <c r="CI47" s="606"/>
      <c r="CJ47" s="606"/>
      <c r="CK47" s="606"/>
      <c r="CL47" s="606"/>
      <c r="CM47" s="606"/>
      <c r="CN47" s="606"/>
      <c r="CO47" s="606"/>
      <c r="CP47" s="606"/>
      <c r="CQ47" s="607"/>
      <c r="CR47" s="608">
        <v>1897</v>
      </c>
      <c r="CS47" s="621"/>
      <c r="CT47" s="621"/>
      <c r="CU47" s="621"/>
      <c r="CV47" s="621"/>
      <c r="CW47" s="621"/>
      <c r="CX47" s="621"/>
      <c r="CY47" s="622"/>
      <c r="CZ47" s="611">
        <v>0</v>
      </c>
      <c r="DA47" s="623"/>
      <c r="DB47" s="623"/>
      <c r="DC47" s="624"/>
      <c r="DD47" s="614">
        <v>1897</v>
      </c>
      <c r="DE47" s="621"/>
      <c r="DF47" s="621"/>
      <c r="DG47" s="621"/>
      <c r="DH47" s="621"/>
      <c r="DI47" s="621"/>
      <c r="DJ47" s="621"/>
      <c r="DK47" s="622"/>
      <c r="DL47" s="615"/>
      <c r="DM47" s="616"/>
      <c r="DN47" s="616"/>
      <c r="DO47" s="616"/>
      <c r="DP47" s="616"/>
      <c r="DQ47" s="616"/>
      <c r="DR47" s="616"/>
      <c r="DS47" s="616"/>
      <c r="DT47" s="616"/>
      <c r="DU47" s="616"/>
      <c r="DV47" s="617"/>
      <c r="DW47" s="618"/>
      <c r="DX47" s="619"/>
      <c r="DY47" s="619"/>
      <c r="DZ47" s="619"/>
      <c r="EA47" s="619"/>
      <c r="EB47" s="619"/>
      <c r="EC47" s="620"/>
    </row>
    <row r="48" spans="2:133" ht="10.8" x14ac:dyDescent="0.2">
      <c r="B48" s="219"/>
      <c r="CD48" s="631"/>
      <c r="CE48" s="632"/>
      <c r="CF48" s="605" t="s">
        <v>351</v>
      </c>
      <c r="CG48" s="606"/>
      <c r="CH48" s="606"/>
      <c r="CI48" s="606"/>
      <c r="CJ48" s="606"/>
      <c r="CK48" s="606"/>
      <c r="CL48" s="606"/>
      <c r="CM48" s="606"/>
      <c r="CN48" s="606"/>
      <c r="CO48" s="606"/>
      <c r="CP48" s="606"/>
      <c r="CQ48" s="607"/>
      <c r="CR48" s="608" t="s">
        <v>122</v>
      </c>
      <c r="CS48" s="609"/>
      <c r="CT48" s="609"/>
      <c r="CU48" s="609"/>
      <c r="CV48" s="609"/>
      <c r="CW48" s="609"/>
      <c r="CX48" s="609"/>
      <c r="CY48" s="610"/>
      <c r="CZ48" s="611" t="s">
        <v>122</v>
      </c>
      <c r="DA48" s="612"/>
      <c r="DB48" s="612"/>
      <c r="DC48" s="613"/>
      <c r="DD48" s="614" t="s">
        <v>122</v>
      </c>
      <c r="DE48" s="609"/>
      <c r="DF48" s="609"/>
      <c r="DG48" s="609"/>
      <c r="DH48" s="609"/>
      <c r="DI48" s="609"/>
      <c r="DJ48" s="609"/>
      <c r="DK48" s="610"/>
      <c r="DL48" s="615"/>
      <c r="DM48" s="616"/>
      <c r="DN48" s="616"/>
      <c r="DO48" s="616"/>
      <c r="DP48" s="616"/>
      <c r="DQ48" s="616"/>
      <c r="DR48" s="616"/>
      <c r="DS48" s="616"/>
      <c r="DT48" s="616"/>
      <c r="DU48" s="616"/>
      <c r="DV48" s="617"/>
      <c r="DW48" s="618"/>
      <c r="DX48" s="619"/>
      <c r="DY48" s="619"/>
      <c r="DZ48" s="619"/>
      <c r="EA48" s="619"/>
      <c r="EB48" s="619"/>
      <c r="EC48" s="620"/>
    </row>
    <row r="49" spans="2:133" ht="11.25" customHeight="1" x14ac:dyDescent="0.2">
      <c r="B49" s="219"/>
      <c r="CD49" s="589" t="s">
        <v>352</v>
      </c>
      <c r="CE49" s="590"/>
      <c r="CF49" s="590"/>
      <c r="CG49" s="590"/>
      <c r="CH49" s="590"/>
      <c r="CI49" s="590"/>
      <c r="CJ49" s="590"/>
      <c r="CK49" s="590"/>
      <c r="CL49" s="590"/>
      <c r="CM49" s="590"/>
      <c r="CN49" s="590"/>
      <c r="CO49" s="590"/>
      <c r="CP49" s="590"/>
      <c r="CQ49" s="591"/>
      <c r="CR49" s="592">
        <v>4824821</v>
      </c>
      <c r="CS49" s="593"/>
      <c r="CT49" s="593"/>
      <c r="CU49" s="593"/>
      <c r="CV49" s="593"/>
      <c r="CW49" s="593"/>
      <c r="CX49" s="593"/>
      <c r="CY49" s="594"/>
      <c r="CZ49" s="595">
        <v>100</v>
      </c>
      <c r="DA49" s="596"/>
      <c r="DB49" s="596"/>
      <c r="DC49" s="597"/>
      <c r="DD49" s="598">
        <v>3483428</v>
      </c>
      <c r="DE49" s="593"/>
      <c r="DF49" s="593"/>
      <c r="DG49" s="593"/>
      <c r="DH49" s="593"/>
      <c r="DI49" s="593"/>
      <c r="DJ49" s="593"/>
      <c r="DK49" s="594"/>
      <c r="DL49" s="599"/>
      <c r="DM49" s="600"/>
      <c r="DN49" s="600"/>
      <c r="DO49" s="600"/>
      <c r="DP49" s="600"/>
      <c r="DQ49" s="600"/>
      <c r="DR49" s="600"/>
      <c r="DS49" s="600"/>
      <c r="DT49" s="600"/>
      <c r="DU49" s="600"/>
      <c r="DV49" s="601"/>
      <c r="DW49" s="602"/>
      <c r="DX49" s="603"/>
      <c r="DY49" s="603"/>
      <c r="DZ49" s="603"/>
      <c r="EA49" s="603"/>
      <c r="EB49" s="603"/>
      <c r="EC49" s="604"/>
    </row>
  </sheetData>
  <sheetProtection algorithmName="SHA-512" hashValue="YbKl2ZSS9F1JiSoPoVegS7sv8DMFCN6grH8pu660QcVbVs5N7VLYyrcrksHIeRMIK8YOEpip7ieRwhT40A8OCQ==" saltValue="OD6djnVvHV2GI7V5U2Jm7Q==" spinCount="100000" sheet="1" objects="1" scenarios="1"/>
  <mergeCells count="603">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21:CQ21"/>
    <mergeCell ref="CR21:CY21"/>
    <mergeCell ref="CZ21:DC21"/>
    <mergeCell ref="DD21:DP21"/>
    <mergeCell ref="CD23:CQ23"/>
    <mergeCell ref="CR23:CY23"/>
    <mergeCell ref="CZ23:DC23"/>
    <mergeCell ref="DD23:DK23"/>
    <mergeCell ref="DL23:DV23"/>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CD25:CQ25"/>
    <mergeCell ref="CR25:CY25"/>
    <mergeCell ref="CZ25:DC25"/>
    <mergeCell ref="DD25:DK25"/>
    <mergeCell ref="DW29:EC29"/>
    <mergeCell ref="CD29:CE32"/>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AP30:BF30"/>
    <mergeCell ref="BG30:BQ30"/>
    <mergeCell ref="BO29:BR29"/>
    <mergeCell ref="BS29:CB29"/>
    <mergeCell ref="DW28:EC28"/>
    <mergeCell ref="B29:Q29"/>
    <mergeCell ref="R29:Y29"/>
    <mergeCell ref="Z29:AC29"/>
    <mergeCell ref="AD29:AK29"/>
    <mergeCell ref="AL29:AO29"/>
    <mergeCell ref="AP29:BF29"/>
    <mergeCell ref="BG29:BN29"/>
    <mergeCell ref="BG28:BN28"/>
    <mergeCell ref="BO28:BR28"/>
    <mergeCell ref="BS28:CB28"/>
    <mergeCell ref="CD28:CQ28"/>
    <mergeCell ref="CR28:CY28"/>
    <mergeCell ref="CZ28:DC28"/>
    <mergeCell ref="B28:Q28"/>
    <mergeCell ref="R28:Y28"/>
    <mergeCell ref="Z28:AC28"/>
    <mergeCell ref="AD28:AK28"/>
    <mergeCell ref="AL28:AO28"/>
    <mergeCell ref="AP28:BF28"/>
    <mergeCell ref="CF29:CQ29"/>
    <mergeCell ref="CR29:CY29"/>
    <mergeCell ref="CZ29:DC29"/>
    <mergeCell ref="BR30:CB30"/>
    <mergeCell ref="CF30:CQ30"/>
    <mergeCell ref="CR30:CY30"/>
    <mergeCell ref="CZ30:DC30"/>
    <mergeCell ref="DD30:DK30"/>
    <mergeCell ref="DL30:DV30"/>
    <mergeCell ref="DD29:DK29"/>
    <mergeCell ref="DL29:DV29"/>
    <mergeCell ref="DW30:EC30"/>
    <mergeCell ref="B31:Q31"/>
    <mergeCell ref="R31:Y31"/>
    <mergeCell ref="Z31:AC31"/>
    <mergeCell ref="CZ31:DC31"/>
    <mergeCell ref="DD31:DK31"/>
    <mergeCell ref="DL31:DV31"/>
    <mergeCell ref="DW31:EC31"/>
    <mergeCell ref="BX31:CB31"/>
    <mergeCell ref="CF31:CQ31"/>
    <mergeCell ref="AD31:AK31"/>
    <mergeCell ref="AL31:AO31"/>
    <mergeCell ref="AP31:AS33"/>
    <mergeCell ref="AT31:AT33"/>
    <mergeCell ref="B32:Q32"/>
    <mergeCell ref="R32:Y32"/>
    <mergeCell ref="Z32:AC32"/>
    <mergeCell ref="AD32:AK32"/>
    <mergeCell ref="AL32:AO32"/>
    <mergeCell ref="B30:Q30"/>
    <mergeCell ref="R30:Y30"/>
    <mergeCell ref="Z30:AC30"/>
    <mergeCell ref="AD30:AK30"/>
    <mergeCell ref="AL30:AO30"/>
    <mergeCell ref="CR32:CY32"/>
    <mergeCell ref="CZ32:DC32"/>
    <mergeCell ref="DD32:DK32"/>
    <mergeCell ref="DL32:DV32"/>
    <mergeCell ref="DW32:EC32"/>
    <mergeCell ref="BX32:CB32"/>
    <mergeCell ref="CF32:CQ32"/>
    <mergeCell ref="AX31:BF31"/>
    <mergeCell ref="BG31:BL31"/>
    <mergeCell ref="BM31:BQ31"/>
    <mergeCell ref="BR31:BW31"/>
    <mergeCell ref="CR31:CY31"/>
    <mergeCell ref="AX32:BF32"/>
    <mergeCell ref="BG32:BL32"/>
    <mergeCell ref="BM32:BQ32"/>
    <mergeCell ref="BR32:BW32"/>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AZ36:BF36"/>
    <mergeCell ref="BG36:BU36"/>
    <mergeCell ref="BV36:CB36"/>
    <mergeCell ref="CZ34:DC34"/>
    <mergeCell ref="DD34:DK34"/>
    <mergeCell ref="DL34:DV34"/>
    <mergeCell ref="CD36:CQ36"/>
    <mergeCell ref="CR36:CY36"/>
    <mergeCell ref="CZ36:DC36"/>
    <mergeCell ref="DD36:DK36"/>
    <mergeCell ref="DL36:DV36"/>
    <mergeCell ref="Z37:AC37"/>
    <mergeCell ref="AD37:AK37"/>
    <mergeCell ref="AL37:AO37"/>
    <mergeCell ref="AQ37:AY37"/>
    <mergeCell ref="B36:Q36"/>
    <mergeCell ref="R36:Y36"/>
    <mergeCell ref="Z36:AC36"/>
    <mergeCell ref="AD36:AK36"/>
    <mergeCell ref="AL36:AO36"/>
    <mergeCell ref="AQ36:AY36"/>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V42:CB42"/>
    <mergeCell ref="CD42:CQ42"/>
    <mergeCell ref="CR42:CY42"/>
    <mergeCell ref="CD41:CQ41"/>
    <mergeCell ref="CR41:CY41"/>
    <mergeCell ref="CZ41:DC41"/>
    <mergeCell ref="CZ42:DC42"/>
    <mergeCell ref="DD42:DK42"/>
    <mergeCell ref="DL42:DV42"/>
    <mergeCell ref="DD41:DK41"/>
    <mergeCell ref="DL41:DV41"/>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DL46:DV46"/>
    <mergeCell ref="DW46:EC46"/>
    <mergeCell ref="CF47:CQ47"/>
    <mergeCell ref="CR47:CY47"/>
    <mergeCell ref="CZ47:DC47"/>
    <mergeCell ref="DD47:DK47"/>
    <mergeCell ref="DL47:DV47"/>
    <mergeCell ref="DW47:EC47"/>
    <mergeCell ref="DL44:DV44"/>
    <mergeCell ref="DW44:EC44"/>
    <mergeCell ref="CD49:CQ49"/>
    <mergeCell ref="CR49:CY49"/>
    <mergeCell ref="CZ49:DC49"/>
    <mergeCell ref="DD49:DK49"/>
    <mergeCell ref="DL49:DV49"/>
    <mergeCell ref="DW49:EC49"/>
    <mergeCell ref="CF48:CQ48"/>
    <mergeCell ref="CR48:CY48"/>
    <mergeCell ref="CZ48:DC48"/>
    <mergeCell ref="DD48:DK48"/>
    <mergeCell ref="DL48:DV48"/>
    <mergeCell ref="DW48:EC48"/>
  </mergeCells>
  <phoneticPr fontId="2"/>
  <printOptions horizontalCentered="1"/>
  <pageMargins left="0" right="0" top="0.39370078740157483" bottom="0.39370078740157483" header="0.19685039370078741" footer="0.19685039370078741"/>
  <pageSetup paperSize="9" scale="61"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zoomScale="70" zoomScaleNormal="70" zoomScaleSheetLayoutView="70" workbookViewId="0"/>
  </sheetViews>
  <sheetFormatPr defaultColWidth="0" defaultRowHeight="13.2" zeroHeight="1" x14ac:dyDescent="0.2"/>
  <cols>
    <col min="1" max="130" width="2.77734375" style="225" customWidth="1"/>
    <col min="131" max="131" width="1.6640625" style="225" customWidth="1"/>
    <col min="132" max="16384" width="9" style="225" hidden="1"/>
  </cols>
  <sheetData>
    <row r="1" spans="1:131" ht="11.25" customHeight="1" thickBot="1" x14ac:dyDescent="0.25">
      <c r="A1" s="221"/>
      <c r="B1" s="221"/>
      <c r="C1" s="221"/>
      <c r="D1" s="221"/>
      <c r="E1" s="221"/>
      <c r="F1" s="221"/>
      <c r="G1" s="221"/>
      <c r="H1" s="221"/>
      <c r="I1" s="221"/>
      <c r="J1" s="221"/>
      <c r="K1" s="221"/>
      <c r="L1" s="221"/>
      <c r="M1" s="221"/>
      <c r="N1" s="222"/>
      <c r="O1" s="222"/>
      <c r="P1" s="222"/>
      <c r="Q1" s="222"/>
      <c r="R1" s="222"/>
      <c r="S1" s="222"/>
      <c r="T1" s="222"/>
      <c r="U1" s="222"/>
      <c r="V1" s="222"/>
      <c r="W1" s="222"/>
      <c r="X1" s="222"/>
      <c r="Y1" s="222"/>
      <c r="Z1" s="222"/>
      <c r="AA1" s="222"/>
      <c r="AB1" s="222"/>
      <c r="AC1" s="222"/>
      <c r="AD1" s="222"/>
      <c r="AE1" s="222"/>
      <c r="AF1" s="222"/>
      <c r="AG1" s="222"/>
      <c r="AH1" s="222"/>
      <c r="AI1" s="222"/>
      <c r="AJ1" s="222"/>
      <c r="AK1" s="222"/>
      <c r="AL1" s="222"/>
      <c r="AM1" s="222"/>
      <c r="AN1" s="222"/>
      <c r="AO1" s="222"/>
      <c r="AP1" s="222"/>
      <c r="AQ1" s="222"/>
      <c r="AR1" s="222"/>
      <c r="AS1" s="222"/>
      <c r="AT1" s="222"/>
      <c r="AU1" s="222"/>
      <c r="AV1" s="222"/>
      <c r="AW1" s="222"/>
      <c r="AX1" s="222"/>
      <c r="AY1" s="222"/>
      <c r="AZ1" s="222"/>
      <c r="BA1" s="222"/>
      <c r="BB1" s="222"/>
      <c r="BC1" s="222"/>
      <c r="BD1" s="222"/>
      <c r="BE1" s="222"/>
      <c r="BF1" s="222"/>
      <c r="BG1" s="222"/>
      <c r="BH1" s="222"/>
      <c r="BI1" s="222"/>
      <c r="BJ1" s="222"/>
      <c r="BK1" s="222"/>
      <c r="BL1" s="222"/>
      <c r="BM1" s="222"/>
      <c r="BN1" s="222"/>
      <c r="BO1" s="222"/>
      <c r="BP1" s="222"/>
      <c r="BQ1" s="222"/>
      <c r="BR1" s="222"/>
      <c r="BS1" s="222"/>
      <c r="BT1" s="222"/>
      <c r="BU1" s="222"/>
      <c r="BV1" s="222"/>
      <c r="BW1" s="222"/>
      <c r="BX1" s="222"/>
      <c r="BY1" s="222"/>
      <c r="BZ1" s="222"/>
      <c r="CA1" s="222"/>
      <c r="CB1" s="222"/>
      <c r="CC1" s="222"/>
      <c r="CD1" s="222"/>
      <c r="CE1" s="222"/>
      <c r="CF1" s="222"/>
      <c r="CG1" s="222"/>
      <c r="CH1" s="222"/>
      <c r="CI1" s="222"/>
      <c r="CJ1" s="222"/>
      <c r="CK1" s="222"/>
      <c r="CL1" s="222"/>
      <c r="CM1" s="222"/>
      <c r="CN1" s="222"/>
      <c r="CO1" s="222"/>
      <c r="CP1" s="222"/>
      <c r="CQ1" s="222"/>
      <c r="CR1" s="222"/>
      <c r="CS1" s="222"/>
      <c r="CT1" s="222"/>
      <c r="CU1" s="222"/>
      <c r="CV1" s="222"/>
      <c r="CW1" s="222"/>
      <c r="CX1" s="222"/>
      <c r="CY1" s="222"/>
      <c r="CZ1" s="222"/>
      <c r="DA1" s="222"/>
      <c r="DB1" s="222"/>
      <c r="DC1" s="222"/>
      <c r="DD1" s="222"/>
      <c r="DE1" s="222"/>
      <c r="DF1" s="222"/>
      <c r="DG1" s="222"/>
      <c r="DH1" s="222"/>
      <c r="DI1" s="222"/>
      <c r="DJ1" s="222"/>
      <c r="DK1" s="222"/>
      <c r="DL1" s="222"/>
      <c r="DM1" s="222"/>
      <c r="DN1" s="222"/>
      <c r="DO1" s="222"/>
      <c r="DP1" s="222"/>
      <c r="DQ1" s="223"/>
      <c r="DR1" s="223"/>
      <c r="DS1" s="223"/>
      <c r="DT1" s="223"/>
      <c r="DU1" s="223"/>
      <c r="DV1" s="223"/>
      <c r="DW1" s="223"/>
      <c r="DX1" s="223"/>
      <c r="DY1" s="223"/>
      <c r="DZ1" s="223"/>
      <c r="EA1" s="224"/>
    </row>
    <row r="2" spans="1:131" ht="26.25" customHeight="1" thickBot="1" x14ac:dyDescent="0.25">
      <c r="A2" s="1077" t="s">
        <v>353</v>
      </c>
      <c r="B2" s="1077"/>
      <c r="C2" s="1077"/>
      <c r="D2" s="1077"/>
      <c r="E2" s="1077"/>
      <c r="F2" s="1077"/>
      <c r="G2" s="1077"/>
      <c r="H2" s="1077"/>
      <c r="I2" s="1077"/>
      <c r="J2" s="1077"/>
      <c r="K2" s="1077"/>
      <c r="L2" s="1077"/>
      <c r="M2" s="1077"/>
      <c r="N2" s="1077"/>
      <c r="O2" s="1077"/>
      <c r="P2" s="1077"/>
      <c r="Q2" s="1077"/>
      <c r="R2" s="1077"/>
      <c r="S2" s="1077"/>
      <c r="T2" s="1077"/>
      <c r="U2" s="1077"/>
      <c r="V2" s="1077"/>
      <c r="W2" s="1077"/>
      <c r="X2" s="1077"/>
      <c r="Y2" s="1077"/>
      <c r="Z2" s="1077"/>
      <c r="AA2" s="1077"/>
      <c r="AB2" s="1077"/>
      <c r="AC2" s="1077"/>
      <c r="AD2" s="1077"/>
      <c r="AE2" s="1077"/>
      <c r="AF2" s="1077"/>
      <c r="AG2" s="1077"/>
      <c r="AH2" s="1077"/>
      <c r="AI2" s="1077"/>
      <c r="AJ2" s="1077"/>
      <c r="AK2" s="1077"/>
      <c r="AL2" s="1077"/>
      <c r="AM2" s="1077"/>
      <c r="AN2" s="1077"/>
      <c r="AO2" s="1077"/>
      <c r="AP2" s="1077"/>
      <c r="AQ2" s="1077"/>
      <c r="AR2" s="1077"/>
      <c r="AS2" s="1077"/>
      <c r="AT2" s="1077"/>
      <c r="AU2" s="1077"/>
      <c r="AV2" s="1077"/>
      <c r="AW2" s="1077"/>
      <c r="AX2" s="1077"/>
      <c r="AY2" s="1077"/>
      <c r="AZ2" s="1077"/>
      <c r="BA2" s="1077"/>
      <c r="BB2" s="1077"/>
      <c r="BC2" s="1077"/>
      <c r="BD2" s="1077"/>
      <c r="BE2" s="1077"/>
      <c r="BF2" s="1077"/>
      <c r="BG2" s="1077"/>
      <c r="BH2" s="1077"/>
      <c r="BI2" s="1077"/>
      <c r="BJ2" s="222"/>
      <c r="BK2" s="222"/>
      <c r="BL2" s="222"/>
      <c r="BM2" s="222"/>
      <c r="BN2" s="222"/>
      <c r="BO2" s="222"/>
      <c r="BP2" s="222"/>
      <c r="BQ2" s="222"/>
      <c r="BR2" s="222"/>
      <c r="BS2" s="222"/>
      <c r="BT2" s="222"/>
      <c r="BU2" s="222"/>
      <c r="BV2" s="222"/>
      <c r="BW2" s="222"/>
      <c r="BX2" s="222"/>
      <c r="BY2" s="222"/>
      <c r="BZ2" s="222"/>
      <c r="CA2" s="222"/>
      <c r="CB2" s="222"/>
      <c r="CC2" s="222"/>
      <c r="CD2" s="222"/>
      <c r="CE2" s="222"/>
      <c r="CF2" s="222"/>
      <c r="CG2" s="222"/>
      <c r="CH2" s="222"/>
      <c r="CI2" s="222"/>
      <c r="CJ2" s="222"/>
      <c r="CK2" s="222"/>
      <c r="CL2" s="222"/>
      <c r="CM2" s="222"/>
      <c r="CN2" s="222"/>
      <c r="CO2" s="222"/>
      <c r="CP2" s="222"/>
      <c r="CQ2" s="222"/>
      <c r="CR2" s="222"/>
      <c r="CS2" s="222"/>
      <c r="CT2" s="222"/>
      <c r="CU2" s="222"/>
      <c r="CV2" s="222"/>
      <c r="CW2" s="222"/>
      <c r="CX2" s="222"/>
      <c r="CY2" s="222"/>
      <c r="CZ2" s="222"/>
      <c r="DA2" s="222"/>
      <c r="DB2" s="222"/>
      <c r="DC2" s="222"/>
      <c r="DD2" s="222"/>
      <c r="DE2" s="222"/>
      <c r="DF2" s="222"/>
      <c r="DG2" s="222"/>
      <c r="DH2" s="222"/>
      <c r="DI2" s="222"/>
      <c r="DJ2" s="1078" t="s">
        <v>354</v>
      </c>
      <c r="DK2" s="1079"/>
      <c r="DL2" s="1079"/>
      <c r="DM2" s="1079"/>
      <c r="DN2" s="1079"/>
      <c r="DO2" s="1080"/>
      <c r="DP2" s="222"/>
      <c r="DQ2" s="1078" t="s">
        <v>355</v>
      </c>
      <c r="DR2" s="1079"/>
      <c r="DS2" s="1079"/>
      <c r="DT2" s="1079"/>
      <c r="DU2" s="1079"/>
      <c r="DV2" s="1079"/>
      <c r="DW2" s="1079"/>
      <c r="DX2" s="1079"/>
      <c r="DY2" s="1079"/>
      <c r="DZ2" s="1080"/>
      <c r="EA2" s="224"/>
    </row>
    <row r="3" spans="1:131" ht="11.25" customHeight="1" x14ac:dyDescent="0.2">
      <c r="A3" s="222"/>
      <c r="B3" s="222"/>
      <c r="C3" s="222"/>
      <c r="D3" s="222"/>
      <c r="E3" s="222"/>
      <c r="F3" s="222"/>
      <c r="G3" s="222"/>
      <c r="H3" s="222"/>
      <c r="I3" s="222"/>
      <c r="J3" s="222"/>
      <c r="K3" s="222"/>
      <c r="L3" s="222"/>
      <c r="M3" s="222"/>
      <c r="N3" s="222"/>
      <c r="O3" s="222"/>
      <c r="P3" s="222"/>
      <c r="Q3" s="222"/>
      <c r="R3" s="222"/>
      <c r="S3" s="222"/>
      <c r="T3" s="222"/>
      <c r="U3" s="222"/>
      <c r="V3" s="222"/>
      <c r="W3" s="222"/>
      <c r="X3" s="222"/>
      <c r="Y3" s="222"/>
      <c r="Z3" s="222"/>
      <c r="AA3" s="222"/>
      <c r="AB3" s="222"/>
      <c r="AC3" s="222"/>
      <c r="AD3" s="222"/>
      <c r="AE3" s="222"/>
      <c r="AF3" s="222"/>
      <c r="AG3" s="222"/>
      <c r="AH3" s="222"/>
      <c r="AI3" s="222"/>
      <c r="AJ3" s="222"/>
      <c r="AK3" s="222"/>
      <c r="AL3" s="222"/>
      <c r="AM3" s="222"/>
      <c r="AN3" s="222"/>
      <c r="AO3" s="222"/>
      <c r="AP3" s="222"/>
      <c r="AQ3" s="222"/>
      <c r="AR3" s="222"/>
      <c r="AS3" s="222"/>
      <c r="AT3" s="222"/>
      <c r="AU3" s="222"/>
      <c r="AV3" s="222"/>
      <c r="AW3" s="222"/>
      <c r="AX3" s="222"/>
      <c r="AY3" s="222"/>
      <c r="AZ3" s="222"/>
      <c r="BA3" s="222"/>
      <c r="BB3" s="222"/>
      <c r="BC3" s="222"/>
      <c r="BD3" s="222"/>
      <c r="BE3" s="222"/>
      <c r="BF3" s="222"/>
      <c r="BG3" s="222"/>
      <c r="BH3" s="222"/>
      <c r="BI3" s="222"/>
      <c r="BJ3" s="222"/>
      <c r="BK3" s="222"/>
      <c r="BL3" s="222"/>
      <c r="BM3" s="222"/>
      <c r="BN3" s="222"/>
      <c r="BO3" s="222"/>
      <c r="BP3" s="222"/>
      <c r="BQ3" s="222"/>
      <c r="BR3" s="222"/>
      <c r="BS3" s="222"/>
      <c r="BT3" s="222"/>
      <c r="BU3" s="222"/>
      <c r="BV3" s="222"/>
      <c r="BW3" s="222"/>
      <c r="BX3" s="222"/>
      <c r="BY3" s="222"/>
      <c r="BZ3" s="222"/>
      <c r="CA3" s="222"/>
      <c r="CB3" s="222"/>
      <c r="CC3" s="222"/>
      <c r="CD3" s="222"/>
      <c r="CE3" s="222"/>
      <c r="CF3" s="222"/>
      <c r="CG3" s="222"/>
      <c r="CH3" s="222"/>
      <c r="CI3" s="222"/>
      <c r="CJ3" s="222"/>
      <c r="CK3" s="222"/>
      <c r="CL3" s="222"/>
      <c r="CM3" s="222"/>
      <c r="CN3" s="222"/>
      <c r="CO3" s="222"/>
      <c r="CP3" s="222"/>
      <c r="CQ3" s="222"/>
      <c r="CR3" s="222"/>
      <c r="CS3" s="222"/>
      <c r="CT3" s="222"/>
      <c r="CU3" s="222"/>
      <c r="CV3" s="222"/>
      <c r="CW3" s="222"/>
      <c r="CX3" s="222"/>
      <c r="CY3" s="222"/>
      <c r="CZ3" s="222"/>
      <c r="DA3" s="222"/>
      <c r="DB3" s="222"/>
      <c r="DC3" s="222"/>
      <c r="DD3" s="222"/>
      <c r="DE3" s="222"/>
      <c r="DF3" s="222"/>
      <c r="DG3" s="222"/>
      <c r="DH3" s="222"/>
      <c r="DI3" s="222"/>
      <c r="DJ3" s="222"/>
      <c r="DK3" s="222"/>
      <c r="DL3" s="222"/>
      <c r="DM3" s="222"/>
      <c r="DN3" s="222"/>
      <c r="DO3" s="222"/>
      <c r="DP3" s="222"/>
      <c r="DQ3" s="222"/>
      <c r="DR3" s="222"/>
      <c r="DS3" s="222"/>
      <c r="DT3" s="222"/>
      <c r="DU3" s="222"/>
      <c r="DV3" s="222"/>
      <c r="DW3" s="222"/>
      <c r="DX3" s="222"/>
      <c r="DY3" s="222"/>
      <c r="DZ3" s="222"/>
      <c r="EA3" s="224"/>
    </row>
    <row r="4" spans="1:131" s="229" customFormat="1" ht="26.25" customHeight="1" thickBot="1" x14ac:dyDescent="0.25">
      <c r="A4" s="1046" t="s">
        <v>356</v>
      </c>
      <c r="B4" s="1046"/>
      <c r="C4" s="1046"/>
      <c r="D4" s="1046"/>
      <c r="E4" s="1046"/>
      <c r="F4" s="1046"/>
      <c r="G4" s="1046"/>
      <c r="H4" s="1046"/>
      <c r="I4" s="1046"/>
      <c r="J4" s="1046"/>
      <c r="K4" s="1046"/>
      <c r="L4" s="1046"/>
      <c r="M4" s="1046"/>
      <c r="N4" s="1046"/>
      <c r="O4" s="1046"/>
      <c r="P4" s="1046"/>
      <c r="Q4" s="1046"/>
      <c r="R4" s="1046"/>
      <c r="S4" s="1046"/>
      <c r="T4" s="1046"/>
      <c r="U4" s="1046"/>
      <c r="V4" s="1046"/>
      <c r="W4" s="1046"/>
      <c r="X4" s="1046"/>
      <c r="Y4" s="1046"/>
      <c r="Z4" s="1046"/>
      <c r="AA4" s="1046"/>
      <c r="AB4" s="1046"/>
      <c r="AC4" s="1046"/>
      <c r="AD4" s="1046"/>
      <c r="AE4" s="1046"/>
      <c r="AF4" s="1046"/>
      <c r="AG4" s="1046"/>
      <c r="AH4" s="1046"/>
      <c r="AI4" s="1046"/>
      <c r="AJ4" s="1046"/>
      <c r="AK4" s="1046"/>
      <c r="AL4" s="1046"/>
      <c r="AM4" s="1046"/>
      <c r="AN4" s="1046"/>
      <c r="AO4" s="1046"/>
      <c r="AP4" s="1046"/>
      <c r="AQ4" s="1046"/>
      <c r="AR4" s="1046"/>
      <c r="AS4" s="1046"/>
      <c r="AT4" s="1046"/>
      <c r="AU4" s="1046"/>
      <c r="AV4" s="1046"/>
      <c r="AW4" s="1046"/>
      <c r="AX4" s="1046"/>
      <c r="AY4" s="1046"/>
      <c r="AZ4" s="226"/>
      <c r="BA4" s="226"/>
      <c r="BB4" s="226"/>
      <c r="BC4" s="226"/>
      <c r="BD4" s="226"/>
      <c r="BE4" s="227"/>
      <c r="BF4" s="227"/>
      <c r="BG4" s="227"/>
      <c r="BH4" s="227"/>
      <c r="BI4" s="227"/>
      <c r="BJ4" s="227"/>
      <c r="BK4" s="227"/>
      <c r="BL4" s="227"/>
      <c r="BM4" s="227"/>
      <c r="BN4" s="227"/>
      <c r="BO4" s="227"/>
      <c r="BP4" s="227"/>
      <c r="BQ4" s="717" t="s">
        <v>357</v>
      </c>
      <c r="BR4" s="717"/>
      <c r="BS4" s="717"/>
      <c r="BT4" s="717"/>
      <c r="BU4" s="717"/>
      <c r="BV4" s="717"/>
      <c r="BW4" s="717"/>
      <c r="BX4" s="717"/>
      <c r="BY4" s="717"/>
      <c r="BZ4" s="717"/>
      <c r="CA4" s="717"/>
      <c r="CB4" s="717"/>
      <c r="CC4" s="717"/>
      <c r="CD4" s="717"/>
      <c r="CE4" s="717"/>
      <c r="CF4" s="717"/>
      <c r="CG4" s="717"/>
      <c r="CH4" s="717"/>
      <c r="CI4" s="717"/>
      <c r="CJ4" s="717"/>
      <c r="CK4" s="717"/>
      <c r="CL4" s="717"/>
      <c r="CM4" s="717"/>
      <c r="CN4" s="717"/>
      <c r="CO4" s="717"/>
      <c r="CP4" s="717"/>
      <c r="CQ4" s="717"/>
      <c r="CR4" s="717"/>
      <c r="CS4" s="717"/>
      <c r="CT4" s="717"/>
      <c r="CU4" s="717"/>
      <c r="CV4" s="717"/>
      <c r="CW4" s="717"/>
      <c r="CX4" s="717"/>
      <c r="CY4" s="717"/>
      <c r="CZ4" s="717"/>
      <c r="DA4" s="717"/>
      <c r="DB4" s="717"/>
      <c r="DC4" s="717"/>
      <c r="DD4" s="717"/>
      <c r="DE4" s="717"/>
      <c r="DF4" s="717"/>
      <c r="DG4" s="717"/>
      <c r="DH4" s="717"/>
      <c r="DI4" s="717"/>
      <c r="DJ4" s="717"/>
      <c r="DK4" s="717"/>
      <c r="DL4" s="717"/>
      <c r="DM4" s="717"/>
      <c r="DN4" s="717"/>
      <c r="DO4" s="717"/>
      <c r="DP4" s="717"/>
      <c r="DQ4" s="717"/>
      <c r="DR4" s="717"/>
      <c r="DS4" s="717"/>
      <c r="DT4" s="717"/>
      <c r="DU4" s="717"/>
      <c r="DV4" s="717"/>
      <c r="DW4" s="717"/>
      <c r="DX4" s="717"/>
      <c r="DY4" s="717"/>
      <c r="DZ4" s="717"/>
      <c r="EA4" s="228"/>
    </row>
    <row r="5" spans="1:131" s="229" customFormat="1" ht="26.25" customHeight="1" x14ac:dyDescent="0.2">
      <c r="A5" s="982" t="s">
        <v>358</v>
      </c>
      <c r="B5" s="983"/>
      <c r="C5" s="983"/>
      <c r="D5" s="983"/>
      <c r="E5" s="983"/>
      <c r="F5" s="983"/>
      <c r="G5" s="983"/>
      <c r="H5" s="983"/>
      <c r="I5" s="983"/>
      <c r="J5" s="983"/>
      <c r="K5" s="983"/>
      <c r="L5" s="983"/>
      <c r="M5" s="983"/>
      <c r="N5" s="983"/>
      <c r="O5" s="983"/>
      <c r="P5" s="984"/>
      <c r="Q5" s="988" t="s">
        <v>359</v>
      </c>
      <c r="R5" s="989"/>
      <c r="S5" s="989"/>
      <c r="T5" s="989"/>
      <c r="U5" s="990"/>
      <c r="V5" s="988" t="s">
        <v>360</v>
      </c>
      <c r="W5" s="989"/>
      <c r="X5" s="989"/>
      <c r="Y5" s="989"/>
      <c r="Z5" s="990"/>
      <c r="AA5" s="988" t="s">
        <v>361</v>
      </c>
      <c r="AB5" s="989"/>
      <c r="AC5" s="989"/>
      <c r="AD5" s="989"/>
      <c r="AE5" s="989"/>
      <c r="AF5" s="1081" t="s">
        <v>362</v>
      </c>
      <c r="AG5" s="989"/>
      <c r="AH5" s="989"/>
      <c r="AI5" s="989"/>
      <c r="AJ5" s="1002"/>
      <c r="AK5" s="989" t="s">
        <v>363</v>
      </c>
      <c r="AL5" s="989"/>
      <c r="AM5" s="989"/>
      <c r="AN5" s="989"/>
      <c r="AO5" s="990"/>
      <c r="AP5" s="988" t="s">
        <v>364</v>
      </c>
      <c r="AQ5" s="989"/>
      <c r="AR5" s="989"/>
      <c r="AS5" s="989"/>
      <c r="AT5" s="990"/>
      <c r="AU5" s="988" t="s">
        <v>365</v>
      </c>
      <c r="AV5" s="989"/>
      <c r="AW5" s="989"/>
      <c r="AX5" s="989"/>
      <c r="AY5" s="1002"/>
      <c r="AZ5" s="226"/>
      <c r="BA5" s="226"/>
      <c r="BB5" s="226"/>
      <c r="BC5" s="226"/>
      <c r="BD5" s="226"/>
      <c r="BE5" s="227"/>
      <c r="BF5" s="227"/>
      <c r="BG5" s="227"/>
      <c r="BH5" s="227"/>
      <c r="BI5" s="227"/>
      <c r="BJ5" s="227"/>
      <c r="BK5" s="227"/>
      <c r="BL5" s="227"/>
      <c r="BM5" s="227"/>
      <c r="BN5" s="227"/>
      <c r="BO5" s="227"/>
      <c r="BP5" s="227"/>
      <c r="BQ5" s="982" t="s">
        <v>366</v>
      </c>
      <c r="BR5" s="983"/>
      <c r="BS5" s="983"/>
      <c r="BT5" s="983"/>
      <c r="BU5" s="983"/>
      <c r="BV5" s="983"/>
      <c r="BW5" s="983"/>
      <c r="BX5" s="983"/>
      <c r="BY5" s="983"/>
      <c r="BZ5" s="983"/>
      <c r="CA5" s="983"/>
      <c r="CB5" s="983"/>
      <c r="CC5" s="983"/>
      <c r="CD5" s="983"/>
      <c r="CE5" s="983"/>
      <c r="CF5" s="983"/>
      <c r="CG5" s="984"/>
      <c r="CH5" s="988" t="s">
        <v>367</v>
      </c>
      <c r="CI5" s="989"/>
      <c r="CJ5" s="989"/>
      <c r="CK5" s="989"/>
      <c r="CL5" s="990"/>
      <c r="CM5" s="988" t="s">
        <v>368</v>
      </c>
      <c r="CN5" s="989"/>
      <c r="CO5" s="989"/>
      <c r="CP5" s="989"/>
      <c r="CQ5" s="990"/>
      <c r="CR5" s="988" t="s">
        <v>369</v>
      </c>
      <c r="CS5" s="989"/>
      <c r="CT5" s="989"/>
      <c r="CU5" s="989"/>
      <c r="CV5" s="990"/>
      <c r="CW5" s="988" t="s">
        <v>370</v>
      </c>
      <c r="CX5" s="989"/>
      <c r="CY5" s="989"/>
      <c r="CZ5" s="989"/>
      <c r="DA5" s="990"/>
      <c r="DB5" s="988" t="s">
        <v>371</v>
      </c>
      <c r="DC5" s="989"/>
      <c r="DD5" s="989"/>
      <c r="DE5" s="989"/>
      <c r="DF5" s="990"/>
      <c r="DG5" s="1071" t="s">
        <v>372</v>
      </c>
      <c r="DH5" s="1072"/>
      <c r="DI5" s="1072"/>
      <c r="DJ5" s="1072"/>
      <c r="DK5" s="1073"/>
      <c r="DL5" s="1071" t="s">
        <v>373</v>
      </c>
      <c r="DM5" s="1072"/>
      <c r="DN5" s="1072"/>
      <c r="DO5" s="1072"/>
      <c r="DP5" s="1073"/>
      <c r="DQ5" s="988" t="s">
        <v>374</v>
      </c>
      <c r="DR5" s="989"/>
      <c r="DS5" s="989"/>
      <c r="DT5" s="989"/>
      <c r="DU5" s="990"/>
      <c r="DV5" s="988" t="s">
        <v>365</v>
      </c>
      <c r="DW5" s="989"/>
      <c r="DX5" s="989"/>
      <c r="DY5" s="989"/>
      <c r="DZ5" s="1002"/>
      <c r="EA5" s="228"/>
    </row>
    <row r="6" spans="1:131" s="229" customFormat="1" ht="26.25" customHeight="1" thickBot="1" x14ac:dyDescent="0.25">
      <c r="A6" s="985"/>
      <c r="B6" s="986"/>
      <c r="C6" s="986"/>
      <c r="D6" s="986"/>
      <c r="E6" s="986"/>
      <c r="F6" s="986"/>
      <c r="G6" s="986"/>
      <c r="H6" s="986"/>
      <c r="I6" s="986"/>
      <c r="J6" s="986"/>
      <c r="K6" s="986"/>
      <c r="L6" s="986"/>
      <c r="M6" s="986"/>
      <c r="N6" s="986"/>
      <c r="O6" s="986"/>
      <c r="P6" s="987"/>
      <c r="Q6" s="991"/>
      <c r="R6" s="992"/>
      <c r="S6" s="992"/>
      <c r="T6" s="992"/>
      <c r="U6" s="993"/>
      <c r="V6" s="991"/>
      <c r="W6" s="992"/>
      <c r="X6" s="992"/>
      <c r="Y6" s="992"/>
      <c r="Z6" s="993"/>
      <c r="AA6" s="991"/>
      <c r="AB6" s="992"/>
      <c r="AC6" s="992"/>
      <c r="AD6" s="992"/>
      <c r="AE6" s="992"/>
      <c r="AF6" s="1082"/>
      <c r="AG6" s="992"/>
      <c r="AH6" s="992"/>
      <c r="AI6" s="992"/>
      <c r="AJ6" s="1003"/>
      <c r="AK6" s="992"/>
      <c r="AL6" s="992"/>
      <c r="AM6" s="992"/>
      <c r="AN6" s="992"/>
      <c r="AO6" s="993"/>
      <c r="AP6" s="991"/>
      <c r="AQ6" s="992"/>
      <c r="AR6" s="992"/>
      <c r="AS6" s="992"/>
      <c r="AT6" s="993"/>
      <c r="AU6" s="991"/>
      <c r="AV6" s="992"/>
      <c r="AW6" s="992"/>
      <c r="AX6" s="992"/>
      <c r="AY6" s="1003"/>
      <c r="AZ6" s="226"/>
      <c r="BA6" s="226"/>
      <c r="BB6" s="226"/>
      <c r="BC6" s="226"/>
      <c r="BD6" s="226"/>
      <c r="BE6" s="227"/>
      <c r="BF6" s="227"/>
      <c r="BG6" s="227"/>
      <c r="BH6" s="227"/>
      <c r="BI6" s="227"/>
      <c r="BJ6" s="227"/>
      <c r="BK6" s="227"/>
      <c r="BL6" s="227"/>
      <c r="BM6" s="227"/>
      <c r="BN6" s="227"/>
      <c r="BO6" s="227"/>
      <c r="BP6" s="227"/>
      <c r="BQ6" s="985"/>
      <c r="BR6" s="986"/>
      <c r="BS6" s="986"/>
      <c r="BT6" s="986"/>
      <c r="BU6" s="986"/>
      <c r="BV6" s="986"/>
      <c r="BW6" s="986"/>
      <c r="BX6" s="986"/>
      <c r="BY6" s="986"/>
      <c r="BZ6" s="986"/>
      <c r="CA6" s="986"/>
      <c r="CB6" s="986"/>
      <c r="CC6" s="986"/>
      <c r="CD6" s="986"/>
      <c r="CE6" s="986"/>
      <c r="CF6" s="986"/>
      <c r="CG6" s="987"/>
      <c r="CH6" s="991"/>
      <c r="CI6" s="992"/>
      <c r="CJ6" s="992"/>
      <c r="CK6" s="992"/>
      <c r="CL6" s="993"/>
      <c r="CM6" s="991"/>
      <c r="CN6" s="992"/>
      <c r="CO6" s="992"/>
      <c r="CP6" s="992"/>
      <c r="CQ6" s="993"/>
      <c r="CR6" s="991"/>
      <c r="CS6" s="992"/>
      <c r="CT6" s="992"/>
      <c r="CU6" s="992"/>
      <c r="CV6" s="993"/>
      <c r="CW6" s="991"/>
      <c r="CX6" s="992"/>
      <c r="CY6" s="992"/>
      <c r="CZ6" s="992"/>
      <c r="DA6" s="993"/>
      <c r="DB6" s="991"/>
      <c r="DC6" s="992"/>
      <c r="DD6" s="992"/>
      <c r="DE6" s="992"/>
      <c r="DF6" s="993"/>
      <c r="DG6" s="1074"/>
      <c r="DH6" s="1075"/>
      <c r="DI6" s="1075"/>
      <c r="DJ6" s="1075"/>
      <c r="DK6" s="1076"/>
      <c r="DL6" s="1074"/>
      <c r="DM6" s="1075"/>
      <c r="DN6" s="1075"/>
      <c r="DO6" s="1075"/>
      <c r="DP6" s="1076"/>
      <c r="DQ6" s="991"/>
      <c r="DR6" s="992"/>
      <c r="DS6" s="992"/>
      <c r="DT6" s="992"/>
      <c r="DU6" s="993"/>
      <c r="DV6" s="991"/>
      <c r="DW6" s="992"/>
      <c r="DX6" s="992"/>
      <c r="DY6" s="992"/>
      <c r="DZ6" s="1003"/>
      <c r="EA6" s="228"/>
    </row>
    <row r="7" spans="1:131" s="229" customFormat="1" ht="26.25" customHeight="1" thickTop="1" x14ac:dyDescent="0.2">
      <c r="A7" s="230">
        <v>1</v>
      </c>
      <c r="B7" s="1034" t="s">
        <v>375</v>
      </c>
      <c r="C7" s="1035"/>
      <c r="D7" s="1035"/>
      <c r="E7" s="1035"/>
      <c r="F7" s="1035"/>
      <c r="G7" s="1035"/>
      <c r="H7" s="1035"/>
      <c r="I7" s="1035"/>
      <c r="J7" s="1035"/>
      <c r="K7" s="1035"/>
      <c r="L7" s="1035"/>
      <c r="M7" s="1035"/>
      <c r="N7" s="1035"/>
      <c r="O7" s="1035"/>
      <c r="P7" s="1036"/>
      <c r="Q7" s="1089">
        <v>5337</v>
      </c>
      <c r="R7" s="1090"/>
      <c r="S7" s="1090"/>
      <c r="T7" s="1090"/>
      <c r="U7" s="1090"/>
      <c r="V7" s="1090">
        <v>4826</v>
      </c>
      <c r="W7" s="1090"/>
      <c r="X7" s="1090"/>
      <c r="Y7" s="1090"/>
      <c r="Z7" s="1090"/>
      <c r="AA7" s="1090">
        <v>237</v>
      </c>
      <c r="AB7" s="1090"/>
      <c r="AC7" s="1090"/>
      <c r="AD7" s="1090"/>
      <c r="AE7" s="1091"/>
      <c r="AF7" s="1092">
        <v>274</v>
      </c>
      <c r="AG7" s="1093"/>
      <c r="AH7" s="1093"/>
      <c r="AI7" s="1093"/>
      <c r="AJ7" s="1094"/>
      <c r="AK7" s="1095">
        <v>17</v>
      </c>
      <c r="AL7" s="1096"/>
      <c r="AM7" s="1096"/>
      <c r="AN7" s="1096"/>
      <c r="AO7" s="1096"/>
      <c r="AP7" s="1096">
        <v>5277</v>
      </c>
      <c r="AQ7" s="1096"/>
      <c r="AR7" s="1096"/>
      <c r="AS7" s="1096"/>
      <c r="AT7" s="1096"/>
      <c r="AU7" s="1097"/>
      <c r="AV7" s="1097"/>
      <c r="AW7" s="1097"/>
      <c r="AX7" s="1097"/>
      <c r="AY7" s="1098"/>
      <c r="AZ7" s="226"/>
      <c r="BA7" s="226"/>
      <c r="BB7" s="226"/>
      <c r="BC7" s="226"/>
      <c r="BD7" s="226"/>
      <c r="BE7" s="227"/>
      <c r="BF7" s="227"/>
      <c r="BG7" s="227"/>
      <c r="BH7" s="227"/>
      <c r="BI7" s="227"/>
      <c r="BJ7" s="227"/>
      <c r="BK7" s="227"/>
      <c r="BL7" s="227"/>
      <c r="BM7" s="227"/>
      <c r="BN7" s="227"/>
      <c r="BO7" s="227"/>
      <c r="BP7" s="227"/>
      <c r="BQ7" s="230">
        <v>1</v>
      </c>
      <c r="BR7" s="231"/>
      <c r="BS7" s="1086"/>
      <c r="BT7" s="1087"/>
      <c r="BU7" s="1087"/>
      <c r="BV7" s="1087"/>
      <c r="BW7" s="1087"/>
      <c r="BX7" s="1087"/>
      <c r="BY7" s="1087"/>
      <c r="BZ7" s="1087"/>
      <c r="CA7" s="1087"/>
      <c r="CB7" s="1087"/>
      <c r="CC7" s="1087"/>
      <c r="CD7" s="1087"/>
      <c r="CE7" s="1087"/>
      <c r="CF7" s="1087"/>
      <c r="CG7" s="1099"/>
      <c r="CH7" s="1083"/>
      <c r="CI7" s="1084"/>
      <c r="CJ7" s="1084"/>
      <c r="CK7" s="1084"/>
      <c r="CL7" s="1085"/>
      <c r="CM7" s="1083"/>
      <c r="CN7" s="1084"/>
      <c r="CO7" s="1084"/>
      <c r="CP7" s="1084"/>
      <c r="CQ7" s="1085"/>
      <c r="CR7" s="1083"/>
      <c r="CS7" s="1084"/>
      <c r="CT7" s="1084"/>
      <c r="CU7" s="1084"/>
      <c r="CV7" s="1085"/>
      <c r="CW7" s="1083"/>
      <c r="CX7" s="1084"/>
      <c r="CY7" s="1084"/>
      <c r="CZ7" s="1084"/>
      <c r="DA7" s="1085"/>
      <c r="DB7" s="1083"/>
      <c r="DC7" s="1084"/>
      <c r="DD7" s="1084"/>
      <c r="DE7" s="1084"/>
      <c r="DF7" s="1085"/>
      <c r="DG7" s="1083"/>
      <c r="DH7" s="1084"/>
      <c r="DI7" s="1084"/>
      <c r="DJ7" s="1084"/>
      <c r="DK7" s="1085"/>
      <c r="DL7" s="1083"/>
      <c r="DM7" s="1084"/>
      <c r="DN7" s="1084"/>
      <c r="DO7" s="1084"/>
      <c r="DP7" s="1085"/>
      <c r="DQ7" s="1083"/>
      <c r="DR7" s="1084"/>
      <c r="DS7" s="1084"/>
      <c r="DT7" s="1084"/>
      <c r="DU7" s="1085"/>
      <c r="DV7" s="1086"/>
      <c r="DW7" s="1087"/>
      <c r="DX7" s="1087"/>
      <c r="DY7" s="1087"/>
      <c r="DZ7" s="1088"/>
      <c r="EA7" s="228"/>
    </row>
    <row r="8" spans="1:131" s="229" customFormat="1" ht="26.25" customHeight="1" x14ac:dyDescent="0.2">
      <c r="A8" s="232">
        <v>2</v>
      </c>
      <c r="B8" s="1017"/>
      <c r="C8" s="1018"/>
      <c r="D8" s="1018"/>
      <c r="E8" s="1018"/>
      <c r="F8" s="1018"/>
      <c r="G8" s="1018"/>
      <c r="H8" s="1018"/>
      <c r="I8" s="1018"/>
      <c r="J8" s="1018"/>
      <c r="K8" s="1018"/>
      <c r="L8" s="1018"/>
      <c r="M8" s="1018"/>
      <c r="N8" s="1018"/>
      <c r="O8" s="1018"/>
      <c r="P8" s="1019"/>
      <c r="Q8" s="1025"/>
      <c r="R8" s="1026"/>
      <c r="S8" s="1026"/>
      <c r="T8" s="1026"/>
      <c r="U8" s="1026"/>
      <c r="V8" s="1026"/>
      <c r="W8" s="1026"/>
      <c r="X8" s="1026"/>
      <c r="Y8" s="1026"/>
      <c r="Z8" s="1026"/>
      <c r="AA8" s="1026"/>
      <c r="AB8" s="1026"/>
      <c r="AC8" s="1026"/>
      <c r="AD8" s="1026"/>
      <c r="AE8" s="1027"/>
      <c r="AF8" s="1022"/>
      <c r="AG8" s="1023"/>
      <c r="AH8" s="1023"/>
      <c r="AI8" s="1023"/>
      <c r="AJ8" s="1024"/>
      <c r="AK8" s="1067"/>
      <c r="AL8" s="1068"/>
      <c r="AM8" s="1068"/>
      <c r="AN8" s="1068"/>
      <c r="AO8" s="1068"/>
      <c r="AP8" s="1068"/>
      <c r="AQ8" s="1068"/>
      <c r="AR8" s="1068"/>
      <c r="AS8" s="1068"/>
      <c r="AT8" s="1068"/>
      <c r="AU8" s="1069"/>
      <c r="AV8" s="1069"/>
      <c r="AW8" s="1069"/>
      <c r="AX8" s="1069"/>
      <c r="AY8" s="1070"/>
      <c r="AZ8" s="226"/>
      <c r="BA8" s="226"/>
      <c r="BB8" s="226"/>
      <c r="BC8" s="226"/>
      <c r="BD8" s="226"/>
      <c r="BE8" s="227"/>
      <c r="BF8" s="227"/>
      <c r="BG8" s="227"/>
      <c r="BH8" s="227"/>
      <c r="BI8" s="227"/>
      <c r="BJ8" s="227"/>
      <c r="BK8" s="227"/>
      <c r="BL8" s="227"/>
      <c r="BM8" s="227"/>
      <c r="BN8" s="227"/>
      <c r="BO8" s="227"/>
      <c r="BP8" s="227"/>
      <c r="BQ8" s="232">
        <v>2</v>
      </c>
      <c r="BR8" s="233"/>
      <c r="BS8" s="979"/>
      <c r="BT8" s="980"/>
      <c r="BU8" s="980"/>
      <c r="BV8" s="980"/>
      <c r="BW8" s="980"/>
      <c r="BX8" s="980"/>
      <c r="BY8" s="980"/>
      <c r="BZ8" s="980"/>
      <c r="CA8" s="980"/>
      <c r="CB8" s="980"/>
      <c r="CC8" s="980"/>
      <c r="CD8" s="980"/>
      <c r="CE8" s="980"/>
      <c r="CF8" s="980"/>
      <c r="CG8" s="1001"/>
      <c r="CH8" s="976"/>
      <c r="CI8" s="977"/>
      <c r="CJ8" s="977"/>
      <c r="CK8" s="977"/>
      <c r="CL8" s="978"/>
      <c r="CM8" s="976"/>
      <c r="CN8" s="977"/>
      <c r="CO8" s="977"/>
      <c r="CP8" s="977"/>
      <c r="CQ8" s="978"/>
      <c r="CR8" s="976"/>
      <c r="CS8" s="977"/>
      <c r="CT8" s="977"/>
      <c r="CU8" s="977"/>
      <c r="CV8" s="978"/>
      <c r="CW8" s="976"/>
      <c r="CX8" s="977"/>
      <c r="CY8" s="977"/>
      <c r="CZ8" s="977"/>
      <c r="DA8" s="978"/>
      <c r="DB8" s="976"/>
      <c r="DC8" s="977"/>
      <c r="DD8" s="977"/>
      <c r="DE8" s="977"/>
      <c r="DF8" s="978"/>
      <c r="DG8" s="976"/>
      <c r="DH8" s="977"/>
      <c r="DI8" s="977"/>
      <c r="DJ8" s="977"/>
      <c r="DK8" s="978"/>
      <c r="DL8" s="976"/>
      <c r="DM8" s="977"/>
      <c r="DN8" s="977"/>
      <c r="DO8" s="977"/>
      <c r="DP8" s="978"/>
      <c r="DQ8" s="976"/>
      <c r="DR8" s="977"/>
      <c r="DS8" s="977"/>
      <c r="DT8" s="977"/>
      <c r="DU8" s="978"/>
      <c r="DV8" s="979"/>
      <c r="DW8" s="980"/>
      <c r="DX8" s="980"/>
      <c r="DY8" s="980"/>
      <c r="DZ8" s="981"/>
      <c r="EA8" s="228"/>
    </row>
    <row r="9" spans="1:131" s="229" customFormat="1" ht="26.25" customHeight="1" x14ac:dyDescent="0.2">
      <c r="A9" s="232">
        <v>3</v>
      </c>
      <c r="B9" s="1017"/>
      <c r="C9" s="1018"/>
      <c r="D9" s="1018"/>
      <c r="E9" s="1018"/>
      <c r="F9" s="1018"/>
      <c r="G9" s="1018"/>
      <c r="H9" s="1018"/>
      <c r="I9" s="1018"/>
      <c r="J9" s="1018"/>
      <c r="K9" s="1018"/>
      <c r="L9" s="1018"/>
      <c r="M9" s="1018"/>
      <c r="N9" s="1018"/>
      <c r="O9" s="1018"/>
      <c r="P9" s="1019"/>
      <c r="Q9" s="1025"/>
      <c r="R9" s="1026"/>
      <c r="S9" s="1026"/>
      <c r="T9" s="1026"/>
      <c r="U9" s="1026"/>
      <c r="V9" s="1026"/>
      <c r="W9" s="1026"/>
      <c r="X9" s="1026"/>
      <c r="Y9" s="1026"/>
      <c r="Z9" s="1026"/>
      <c r="AA9" s="1026"/>
      <c r="AB9" s="1026"/>
      <c r="AC9" s="1026"/>
      <c r="AD9" s="1026"/>
      <c r="AE9" s="1027"/>
      <c r="AF9" s="1022"/>
      <c r="AG9" s="1023"/>
      <c r="AH9" s="1023"/>
      <c r="AI9" s="1023"/>
      <c r="AJ9" s="1024"/>
      <c r="AK9" s="1067"/>
      <c r="AL9" s="1068"/>
      <c r="AM9" s="1068"/>
      <c r="AN9" s="1068"/>
      <c r="AO9" s="1068"/>
      <c r="AP9" s="1068"/>
      <c r="AQ9" s="1068"/>
      <c r="AR9" s="1068"/>
      <c r="AS9" s="1068"/>
      <c r="AT9" s="1068"/>
      <c r="AU9" s="1069"/>
      <c r="AV9" s="1069"/>
      <c r="AW9" s="1069"/>
      <c r="AX9" s="1069"/>
      <c r="AY9" s="1070"/>
      <c r="AZ9" s="226"/>
      <c r="BA9" s="226"/>
      <c r="BB9" s="226"/>
      <c r="BC9" s="226"/>
      <c r="BD9" s="226"/>
      <c r="BE9" s="227"/>
      <c r="BF9" s="227"/>
      <c r="BG9" s="227"/>
      <c r="BH9" s="227"/>
      <c r="BI9" s="227"/>
      <c r="BJ9" s="227"/>
      <c r="BK9" s="227"/>
      <c r="BL9" s="227"/>
      <c r="BM9" s="227"/>
      <c r="BN9" s="227"/>
      <c r="BO9" s="227"/>
      <c r="BP9" s="227"/>
      <c r="BQ9" s="232">
        <v>3</v>
      </c>
      <c r="BR9" s="233"/>
      <c r="BS9" s="979"/>
      <c r="BT9" s="980"/>
      <c r="BU9" s="980"/>
      <c r="BV9" s="980"/>
      <c r="BW9" s="980"/>
      <c r="BX9" s="980"/>
      <c r="BY9" s="980"/>
      <c r="BZ9" s="980"/>
      <c r="CA9" s="980"/>
      <c r="CB9" s="980"/>
      <c r="CC9" s="980"/>
      <c r="CD9" s="980"/>
      <c r="CE9" s="980"/>
      <c r="CF9" s="980"/>
      <c r="CG9" s="1001"/>
      <c r="CH9" s="976"/>
      <c r="CI9" s="977"/>
      <c r="CJ9" s="977"/>
      <c r="CK9" s="977"/>
      <c r="CL9" s="978"/>
      <c r="CM9" s="976"/>
      <c r="CN9" s="977"/>
      <c r="CO9" s="977"/>
      <c r="CP9" s="977"/>
      <c r="CQ9" s="978"/>
      <c r="CR9" s="976"/>
      <c r="CS9" s="977"/>
      <c r="CT9" s="977"/>
      <c r="CU9" s="977"/>
      <c r="CV9" s="978"/>
      <c r="CW9" s="976"/>
      <c r="CX9" s="977"/>
      <c r="CY9" s="977"/>
      <c r="CZ9" s="977"/>
      <c r="DA9" s="978"/>
      <c r="DB9" s="976"/>
      <c r="DC9" s="977"/>
      <c r="DD9" s="977"/>
      <c r="DE9" s="977"/>
      <c r="DF9" s="978"/>
      <c r="DG9" s="976"/>
      <c r="DH9" s="977"/>
      <c r="DI9" s="977"/>
      <c r="DJ9" s="977"/>
      <c r="DK9" s="978"/>
      <c r="DL9" s="976"/>
      <c r="DM9" s="977"/>
      <c r="DN9" s="977"/>
      <c r="DO9" s="977"/>
      <c r="DP9" s="978"/>
      <c r="DQ9" s="976"/>
      <c r="DR9" s="977"/>
      <c r="DS9" s="977"/>
      <c r="DT9" s="977"/>
      <c r="DU9" s="978"/>
      <c r="DV9" s="979"/>
      <c r="DW9" s="980"/>
      <c r="DX9" s="980"/>
      <c r="DY9" s="980"/>
      <c r="DZ9" s="981"/>
      <c r="EA9" s="228"/>
    </row>
    <row r="10" spans="1:131" s="229" customFormat="1" ht="26.25" customHeight="1" x14ac:dyDescent="0.2">
      <c r="A10" s="232">
        <v>4</v>
      </c>
      <c r="B10" s="1017"/>
      <c r="C10" s="1018"/>
      <c r="D10" s="1018"/>
      <c r="E10" s="1018"/>
      <c r="F10" s="1018"/>
      <c r="G10" s="1018"/>
      <c r="H10" s="1018"/>
      <c r="I10" s="1018"/>
      <c r="J10" s="1018"/>
      <c r="K10" s="1018"/>
      <c r="L10" s="1018"/>
      <c r="M10" s="1018"/>
      <c r="N10" s="1018"/>
      <c r="O10" s="1018"/>
      <c r="P10" s="1019"/>
      <c r="Q10" s="1025"/>
      <c r="R10" s="1026"/>
      <c r="S10" s="1026"/>
      <c r="T10" s="1026"/>
      <c r="U10" s="1026"/>
      <c r="V10" s="1026"/>
      <c r="W10" s="1026"/>
      <c r="X10" s="1026"/>
      <c r="Y10" s="1026"/>
      <c r="Z10" s="1026"/>
      <c r="AA10" s="1026"/>
      <c r="AB10" s="1026"/>
      <c r="AC10" s="1026"/>
      <c r="AD10" s="1026"/>
      <c r="AE10" s="1027"/>
      <c r="AF10" s="1022"/>
      <c r="AG10" s="1023"/>
      <c r="AH10" s="1023"/>
      <c r="AI10" s="1023"/>
      <c r="AJ10" s="1024"/>
      <c r="AK10" s="1067"/>
      <c r="AL10" s="1068"/>
      <c r="AM10" s="1068"/>
      <c r="AN10" s="1068"/>
      <c r="AO10" s="1068"/>
      <c r="AP10" s="1068"/>
      <c r="AQ10" s="1068"/>
      <c r="AR10" s="1068"/>
      <c r="AS10" s="1068"/>
      <c r="AT10" s="1068"/>
      <c r="AU10" s="1069"/>
      <c r="AV10" s="1069"/>
      <c r="AW10" s="1069"/>
      <c r="AX10" s="1069"/>
      <c r="AY10" s="1070"/>
      <c r="AZ10" s="226"/>
      <c r="BA10" s="226"/>
      <c r="BB10" s="226"/>
      <c r="BC10" s="226"/>
      <c r="BD10" s="226"/>
      <c r="BE10" s="227"/>
      <c r="BF10" s="227"/>
      <c r="BG10" s="227"/>
      <c r="BH10" s="227"/>
      <c r="BI10" s="227"/>
      <c r="BJ10" s="227"/>
      <c r="BK10" s="227"/>
      <c r="BL10" s="227"/>
      <c r="BM10" s="227"/>
      <c r="BN10" s="227"/>
      <c r="BO10" s="227"/>
      <c r="BP10" s="227"/>
      <c r="BQ10" s="232">
        <v>4</v>
      </c>
      <c r="BR10" s="233"/>
      <c r="BS10" s="979"/>
      <c r="BT10" s="980"/>
      <c r="BU10" s="980"/>
      <c r="BV10" s="980"/>
      <c r="BW10" s="980"/>
      <c r="BX10" s="980"/>
      <c r="BY10" s="980"/>
      <c r="BZ10" s="980"/>
      <c r="CA10" s="980"/>
      <c r="CB10" s="980"/>
      <c r="CC10" s="980"/>
      <c r="CD10" s="980"/>
      <c r="CE10" s="980"/>
      <c r="CF10" s="980"/>
      <c r="CG10" s="1001"/>
      <c r="CH10" s="976"/>
      <c r="CI10" s="977"/>
      <c r="CJ10" s="977"/>
      <c r="CK10" s="977"/>
      <c r="CL10" s="978"/>
      <c r="CM10" s="976"/>
      <c r="CN10" s="977"/>
      <c r="CO10" s="977"/>
      <c r="CP10" s="977"/>
      <c r="CQ10" s="978"/>
      <c r="CR10" s="976"/>
      <c r="CS10" s="977"/>
      <c r="CT10" s="977"/>
      <c r="CU10" s="977"/>
      <c r="CV10" s="978"/>
      <c r="CW10" s="976"/>
      <c r="CX10" s="977"/>
      <c r="CY10" s="977"/>
      <c r="CZ10" s="977"/>
      <c r="DA10" s="978"/>
      <c r="DB10" s="976"/>
      <c r="DC10" s="977"/>
      <c r="DD10" s="977"/>
      <c r="DE10" s="977"/>
      <c r="DF10" s="978"/>
      <c r="DG10" s="976"/>
      <c r="DH10" s="977"/>
      <c r="DI10" s="977"/>
      <c r="DJ10" s="977"/>
      <c r="DK10" s="978"/>
      <c r="DL10" s="976"/>
      <c r="DM10" s="977"/>
      <c r="DN10" s="977"/>
      <c r="DO10" s="977"/>
      <c r="DP10" s="978"/>
      <c r="DQ10" s="976"/>
      <c r="DR10" s="977"/>
      <c r="DS10" s="977"/>
      <c r="DT10" s="977"/>
      <c r="DU10" s="978"/>
      <c r="DV10" s="979"/>
      <c r="DW10" s="980"/>
      <c r="DX10" s="980"/>
      <c r="DY10" s="980"/>
      <c r="DZ10" s="981"/>
      <c r="EA10" s="228"/>
    </row>
    <row r="11" spans="1:131" s="229" customFormat="1" ht="26.25" customHeight="1" x14ac:dyDescent="0.2">
      <c r="A11" s="232">
        <v>5</v>
      </c>
      <c r="B11" s="1017"/>
      <c r="C11" s="1018"/>
      <c r="D11" s="1018"/>
      <c r="E11" s="1018"/>
      <c r="F11" s="1018"/>
      <c r="G11" s="1018"/>
      <c r="H11" s="1018"/>
      <c r="I11" s="1018"/>
      <c r="J11" s="1018"/>
      <c r="K11" s="1018"/>
      <c r="L11" s="1018"/>
      <c r="M11" s="1018"/>
      <c r="N11" s="1018"/>
      <c r="O11" s="1018"/>
      <c r="P11" s="1019"/>
      <c r="Q11" s="1025"/>
      <c r="R11" s="1026"/>
      <c r="S11" s="1026"/>
      <c r="T11" s="1026"/>
      <c r="U11" s="1026"/>
      <c r="V11" s="1026"/>
      <c r="W11" s="1026"/>
      <c r="X11" s="1026"/>
      <c r="Y11" s="1026"/>
      <c r="Z11" s="1026"/>
      <c r="AA11" s="1026"/>
      <c r="AB11" s="1026"/>
      <c r="AC11" s="1026"/>
      <c r="AD11" s="1026"/>
      <c r="AE11" s="1027"/>
      <c r="AF11" s="1022"/>
      <c r="AG11" s="1023"/>
      <c r="AH11" s="1023"/>
      <c r="AI11" s="1023"/>
      <c r="AJ11" s="1024"/>
      <c r="AK11" s="1067"/>
      <c r="AL11" s="1068"/>
      <c r="AM11" s="1068"/>
      <c r="AN11" s="1068"/>
      <c r="AO11" s="1068"/>
      <c r="AP11" s="1068"/>
      <c r="AQ11" s="1068"/>
      <c r="AR11" s="1068"/>
      <c r="AS11" s="1068"/>
      <c r="AT11" s="1068"/>
      <c r="AU11" s="1069"/>
      <c r="AV11" s="1069"/>
      <c r="AW11" s="1069"/>
      <c r="AX11" s="1069"/>
      <c r="AY11" s="1070"/>
      <c r="AZ11" s="226"/>
      <c r="BA11" s="226"/>
      <c r="BB11" s="226"/>
      <c r="BC11" s="226"/>
      <c r="BD11" s="226"/>
      <c r="BE11" s="227"/>
      <c r="BF11" s="227"/>
      <c r="BG11" s="227"/>
      <c r="BH11" s="227"/>
      <c r="BI11" s="227"/>
      <c r="BJ11" s="227"/>
      <c r="BK11" s="227"/>
      <c r="BL11" s="227"/>
      <c r="BM11" s="227"/>
      <c r="BN11" s="227"/>
      <c r="BO11" s="227"/>
      <c r="BP11" s="227"/>
      <c r="BQ11" s="232">
        <v>5</v>
      </c>
      <c r="BR11" s="233"/>
      <c r="BS11" s="979"/>
      <c r="BT11" s="980"/>
      <c r="BU11" s="980"/>
      <c r="BV11" s="980"/>
      <c r="BW11" s="980"/>
      <c r="BX11" s="980"/>
      <c r="BY11" s="980"/>
      <c r="BZ11" s="980"/>
      <c r="CA11" s="980"/>
      <c r="CB11" s="980"/>
      <c r="CC11" s="980"/>
      <c r="CD11" s="980"/>
      <c r="CE11" s="980"/>
      <c r="CF11" s="980"/>
      <c r="CG11" s="1001"/>
      <c r="CH11" s="976"/>
      <c r="CI11" s="977"/>
      <c r="CJ11" s="977"/>
      <c r="CK11" s="977"/>
      <c r="CL11" s="978"/>
      <c r="CM11" s="976"/>
      <c r="CN11" s="977"/>
      <c r="CO11" s="977"/>
      <c r="CP11" s="977"/>
      <c r="CQ11" s="978"/>
      <c r="CR11" s="976"/>
      <c r="CS11" s="977"/>
      <c r="CT11" s="977"/>
      <c r="CU11" s="977"/>
      <c r="CV11" s="978"/>
      <c r="CW11" s="976"/>
      <c r="CX11" s="977"/>
      <c r="CY11" s="977"/>
      <c r="CZ11" s="977"/>
      <c r="DA11" s="978"/>
      <c r="DB11" s="976"/>
      <c r="DC11" s="977"/>
      <c r="DD11" s="977"/>
      <c r="DE11" s="977"/>
      <c r="DF11" s="978"/>
      <c r="DG11" s="976"/>
      <c r="DH11" s="977"/>
      <c r="DI11" s="977"/>
      <c r="DJ11" s="977"/>
      <c r="DK11" s="978"/>
      <c r="DL11" s="976"/>
      <c r="DM11" s="977"/>
      <c r="DN11" s="977"/>
      <c r="DO11" s="977"/>
      <c r="DP11" s="978"/>
      <c r="DQ11" s="976"/>
      <c r="DR11" s="977"/>
      <c r="DS11" s="977"/>
      <c r="DT11" s="977"/>
      <c r="DU11" s="978"/>
      <c r="DV11" s="979"/>
      <c r="DW11" s="980"/>
      <c r="DX11" s="980"/>
      <c r="DY11" s="980"/>
      <c r="DZ11" s="981"/>
      <c r="EA11" s="228"/>
    </row>
    <row r="12" spans="1:131" s="229" customFormat="1" ht="26.25" customHeight="1" x14ac:dyDescent="0.2">
      <c r="A12" s="232">
        <v>6</v>
      </c>
      <c r="B12" s="1017"/>
      <c r="C12" s="1018"/>
      <c r="D12" s="1018"/>
      <c r="E12" s="1018"/>
      <c r="F12" s="1018"/>
      <c r="G12" s="1018"/>
      <c r="H12" s="1018"/>
      <c r="I12" s="1018"/>
      <c r="J12" s="1018"/>
      <c r="K12" s="1018"/>
      <c r="L12" s="1018"/>
      <c r="M12" s="1018"/>
      <c r="N12" s="1018"/>
      <c r="O12" s="1018"/>
      <c r="P12" s="1019"/>
      <c r="Q12" s="1025"/>
      <c r="R12" s="1026"/>
      <c r="S12" s="1026"/>
      <c r="T12" s="1026"/>
      <c r="U12" s="1026"/>
      <c r="V12" s="1026"/>
      <c r="W12" s="1026"/>
      <c r="X12" s="1026"/>
      <c r="Y12" s="1026"/>
      <c r="Z12" s="1026"/>
      <c r="AA12" s="1026"/>
      <c r="AB12" s="1026"/>
      <c r="AC12" s="1026"/>
      <c r="AD12" s="1026"/>
      <c r="AE12" s="1027"/>
      <c r="AF12" s="1022"/>
      <c r="AG12" s="1023"/>
      <c r="AH12" s="1023"/>
      <c r="AI12" s="1023"/>
      <c r="AJ12" s="1024"/>
      <c r="AK12" s="1067"/>
      <c r="AL12" s="1068"/>
      <c r="AM12" s="1068"/>
      <c r="AN12" s="1068"/>
      <c r="AO12" s="1068"/>
      <c r="AP12" s="1068"/>
      <c r="AQ12" s="1068"/>
      <c r="AR12" s="1068"/>
      <c r="AS12" s="1068"/>
      <c r="AT12" s="1068"/>
      <c r="AU12" s="1069"/>
      <c r="AV12" s="1069"/>
      <c r="AW12" s="1069"/>
      <c r="AX12" s="1069"/>
      <c r="AY12" s="1070"/>
      <c r="AZ12" s="226"/>
      <c r="BA12" s="226"/>
      <c r="BB12" s="226"/>
      <c r="BC12" s="226"/>
      <c r="BD12" s="226"/>
      <c r="BE12" s="227"/>
      <c r="BF12" s="227"/>
      <c r="BG12" s="227"/>
      <c r="BH12" s="227"/>
      <c r="BI12" s="227"/>
      <c r="BJ12" s="227"/>
      <c r="BK12" s="227"/>
      <c r="BL12" s="227"/>
      <c r="BM12" s="227"/>
      <c r="BN12" s="227"/>
      <c r="BO12" s="227"/>
      <c r="BP12" s="227"/>
      <c r="BQ12" s="232">
        <v>6</v>
      </c>
      <c r="BR12" s="233"/>
      <c r="BS12" s="979"/>
      <c r="BT12" s="980"/>
      <c r="BU12" s="980"/>
      <c r="BV12" s="980"/>
      <c r="BW12" s="980"/>
      <c r="BX12" s="980"/>
      <c r="BY12" s="980"/>
      <c r="BZ12" s="980"/>
      <c r="CA12" s="980"/>
      <c r="CB12" s="980"/>
      <c r="CC12" s="980"/>
      <c r="CD12" s="980"/>
      <c r="CE12" s="980"/>
      <c r="CF12" s="980"/>
      <c r="CG12" s="1001"/>
      <c r="CH12" s="976"/>
      <c r="CI12" s="977"/>
      <c r="CJ12" s="977"/>
      <c r="CK12" s="977"/>
      <c r="CL12" s="978"/>
      <c r="CM12" s="976"/>
      <c r="CN12" s="977"/>
      <c r="CO12" s="977"/>
      <c r="CP12" s="977"/>
      <c r="CQ12" s="978"/>
      <c r="CR12" s="976"/>
      <c r="CS12" s="977"/>
      <c r="CT12" s="977"/>
      <c r="CU12" s="977"/>
      <c r="CV12" s="978"/>
      <c r="CW12" s="976"/>
      <c r="CX12" s="977"/>
      <c r="CY12" s="977"/>
      <c r="CZ12" s="977"/>
      <c r="DA12" s="978"/>
      <c r="DB12" s="976"/>
      <c r="DC12" s="977"/>
      <c r="DD12" s="977"/>
      <c r="DE12" s="977"/>
      <c r="DF12" s="978"/>
      <c r="DG12" s="976"/>
      <c r="DH12" s="977"/>
      <c r="DI12" s="977"/>
      <c r="DJ12" s="977"/>
      <c r="DK12" s="978"/>
      <c r="DL12" s="976"/>
      <c r="DM12" s="977"/>
      <c r="DN12" s="977"/>
      <c r="DO12" s="977"/>
      <c r="DP12" s="978"/>
      <c r="DQ12" s="976"/>
      <c r="DR12" s="977"/>
      <c r="DS12" s="977"/>
      <c r="DT12" s="977"/>
      <c r="DU12" s="978"/>
      <c r="DV12" s="979"/>
      <c r="DW12" s="980"/>
      <c r="DX12" s="980"/>
      <c r="DY12" s="980"/>
      <c r="DZ12" s="981"/>
      <c r="EA12" s="228"/>
    </row>
    <row r="13" spans="1:131" s="229" customFormat="1" ht="26.25" customHeight="1" x14ac:dyDescent="0.2">
      <c r="A13" s="232">
        <v>7</v>
      </c>
      <c r="B13" s="1017"/>
      <c r="C13" s="1018"/>
      <c r="D13" s="1018"/>
      <c r="E13" s="1018"/>
      <c r="F13" s="1018"/>
      <c r="G13" s="1018"/>
      <c r="H13" s="1018"/>
      <c r="I13" s="1018"/>
      <c r="J13" s="1018"/>
      <c r="K13" s="1018"/>
      <c r="L13" s="1018"/>
      <c r="M13" s="1018"/>
      <c r="N13" s="1018"/>
      <c r="O13" s="1018"/>
      <c r="P13" s="1019"/>
      <c r="Q13" s="1025"/>
      <c r="R13" s="1026"/>
      <c r="S13" s="1026"/>
      <c r="T13" s="1026"/>
      <c r="U13" s="1026"/>
      <c r="V13" s="1026"/>
      <c r="W13" s="1026"/>
      <c r="X13" s="1026"/>
      <c r="Y13" s="1026"/>
      <c r="Z13" s="1026"/>
      <c r="AA13" s="1026"/>
      <c r="AB13" s="1026"/>
      <c r="AC13" s="1026"/>
      <c r="AD13" s="1026"/>
      <c r="AE13" s="1027"/>
      <c r="AF13" s="1022"/>
      <c r="AG13" s="1023"/>
      <c r="AH13" s="1023"/>
      <c r="AI13" s="1023"/>
      <c r="AJ13" s="1024"/>
      <c r="AK13" s="1067"/>
      <c r="AL13" s="1068"/>
      <c r="AM13" s="1068"/>
      <c r="AN13" s="1068"/>
      <c r="AO13" s="1068"/>
      <c r="AP13" s="1068"/>
      <c r="AQ13" s="1068"/>
      <c r="AR13" s="1068"/>
      <c r="AS13" s="1068"/>
      <c r="AT13" s="1068"/>
      <c r="AU13" s="1069"/>
      <c r="AV13" s="1069"/>
      <c r="AW13" s="1069"/>
      <c r="AX13" s="1069"/>
      <c r="AY13" s="1070"/>
      <c r="AZ13" s="226"/>
      <c r="BA13" s="226"/>
      <c r="BB13" s="226"/>
      <c r="BC13" s="226"/>
      <c r="BD13" s="226"/>
      <c r="BE13" s="227"/>
      <c r="BF13" s="227"/>
      <c r="BG13" s="227"/>
      <c r="BH13" s="227"/>
      <c r="BI13" s="227"/>
      <c r="BJ13" s="227"/>
      <c r="BK13" s="227"/>
      <c r="BL13" s="227"/>
      <c r="BM13" s="227"/>
      <c r="BN13" s="227"/>
      <c r="BO13" s="227"/>
      <c r="BP13" s="227"/>
      <c r="BQ13" s="232">
        <v>7</v>
      </c>
      <c r="BR13" s="233"/>
      <c r="BS13" s="979"/>
      <c r="BT13" s="980"/>
      <c r="BU13" s="980"/>
      <c r="BV13" s="980"/>
      <c r="BW13" s="980"/>
      <c r="BX13" s="980"/>
      <c r="BY13" s="980"/>
      <c r="BZ13" s="980"/>
      <c r="CA13" s="980"/>
      <c r="CB13" s="980"/>
      <c r="CC13" s="980"/>
      <c r="CD13" s="980"/>
      <c r="CE13" s="980"/>
      <c r="CF13" s="980"/>
      <c r="CG13" s="1001"/>
      <c r="CH13" s="976"/>
      <c r="CI13" s="977"/>
      <c r="CJ13" s="977"/>
      <c r="CK13" s="977"/>
      <c r="CL13" s="978"/>
      <c r="CM13" s="976"/>
      <c r="CN13" s="977"/>
      <c r="CO13" s="977"/>
      <c r="CP13" s="977"/>
      <c r="CQ13" s="978"/>
      <c r="CR13" s="976"/>
      <c r="CS13" s="977"/>
      <c r="CT13" s="977"/>
      <c r="CU13" s="977"/>
      <c r="CV13" s="978"/>
      <c r="CW13" s="976"/>
      <c r="CX13" s="977"/>
      <c r="CY13" s="977"/>
      <c r="CZ13" s="977"/>
      <c r="DA13" s="978"/>
      <c r="DB13" s="976"/>
      <c r="DC13" s="977"/>
      <c r="DD13" s="977"/>
      <c r="DE13" s="977"/>
      <c r="DF13" s="978"/>
      <c r="DG13" s="976"/>
      <c r="DH13" s="977"/>
      <c r="DI13" s="977"/>
      <c r="DJ13" s="977"/>
      <c r="DK13" s="978"/>
      <c r="DL13" s="976"/>
      <c r="DM13" s="977"/>
      <c r="DN13" s="977"/>
      <c r="DO13" s="977"/>
      <c r="DP13" s="978"/>
      <c r="DQ13" s="976"/>
      <c r="DR13" s="977"/>
      <c r="DS13" s="977"/>
      <c r="DT13" s="977"/>
      <c r="DU13" s="978"/>
      <c r="DV13" s="979"/>
      <c r="DW13" s="980"/>
      <c r="DX13" s="980"/>
      <c r="DY13" s="980"/>
      <c r="DZ13" s="981"/>
      <c r="EA13" s="228"/>
    </row>
    <row r="14" spans="1:131" s="229" customFormat="1" ht="26.25" customHeight="1" x14ac:dyDescent="0.2">
      <c r="A14" s="232">
        <v>8</v>
      </c>
      <c r="B14" s="1017"/>
      <c r="C14" s="1018"/>
      <c r="D14" s="1018"/>
      <c r="E14" s="1018"/>
      <c r="F14" s="1018"/>
      <c r="G14" s="1018"/>
      <c r="H14" s="1018"/>
      <c r="I14" s="1018"/>
      <c r="J14" s="1018"/>
      <c r="K14" s="1018"/>
      <c r="L14" s="1018"/>
      <c r="M14" s="1018"/>
      <c r="N14" s="1018"/>
      <c r="O14" s="1018"/>
      <c r="P14" s="1019"/>
      <c r="Q14" s="1025"/>
      <c r="R14" s="1026"/>
      <c r="S14" s="1026"/>
      <c r="T14" s="1026"/>
      <c r="U14" s="1026"/>
      <c r="V14" s="1026"/>
      <c r="W14" s="1026"/>
      <c r="X14" s="1026"/>
      <c r="Y14" s="1026"/>
      <c r="Z14" s="1026"/>
      <c r="AA14" s="1026"/>
      <c r="AB14" s="1026"/>
      <c r="AC14" s="1026"/>
      <c r="AD14" s="1026"/>
      <c r="AE14" s="1027"/>
      <c r="AF14" s="1022"/>
      <c r="AG14" s="1023"/>
      <c r="AH14" s="1023"/>
      <c r="AI14" s="1023"/>
      <c r="AJ14" s="1024"/>
      <c r="AK14" s="1067"/>
      <c r="AL14" s="1068"/>
      <c r="AM14" s="1068"/>
      <c r="AN14" s="1068"/>
      <c r="AO14" s="1068"/>
      <c r="AP14" s="1068"/>
      <c r="AQ14" s="1068"/>
      <c r="AR14" s="1068"/>
      <c r="AS14" s="1068"/>
      <c r="AT14" s="1068"/>
      <c r="AU14" s="1069"/>
      <c r="AV14" s="1069"/>
      <c r="AW14" s="1069"/>
      <c r="AX14" s="1069"/>
      <c r="AY14" s="1070"/>
      <c r="AZ14" s="226"/>
      <c r="BA14" s="226"/>
      <c r="BB14" s="226"/>
      <c r="BC14" s="226"/>
      <c r="BD14" s="226"/>
      <c r="BE14" s="227"/>
      <c r="BF14" s="227"/>
      <c r="BG14" s="227"/>
      <c r="BH14" s="227"/>
      <c r="BI14" s="227"/>
      <c r="BJ14" s="227"/>
      <c r="BK14" s="227"/>
      <c r="BL14" s="227"/>
      <c r="BM14" s="227"/>
      <c r="BN14" s="227"/>
      <c r="BO14" s="227"/>
      <c r="BP14" s="227"/>
      <c r="BQ14" s="232">
        <v>8</v>
      </c>
      <c r="BR14" s="233"/>
      <c r="BS14" s="979"/>
      <c r="BT14" s="980"/>
      <c r="BU14" s="980"/>
      <c r="BV14" s="980"/>
      <c r="BW14" s="980"/>
      <c r="BX14" s="980"/>
      <c r="BY14" s="980"/>
      <c r="BZ14" s="980"/>
      <c r="CA14" s="980"/>
      <c r="CB14" s="980"/>
      <c r="CC14" s="980"/>
      <c r="CD14" s="980"/>
      <c r="CE14" s="980"/>
      <c r="CF14" s="980"/>
      <c r="CG14" s="1001"/>
      <c r="CH14" s="976"/>
      <c r="CI14" s="977"/>
      <c r="CJ14" s="977"/>
      <c r="CK14" s="977"/>
      <c r="CL14" s="978"/>
      <c r="CM14" s="976"/>
      <c r="CN14" s="977"/>
      <c r="CO14" s="977"/>
      <c r="CP14" s="977"/>
      <c r="CQ14" s="978"/>
      <c r="CR14" s="976"/>
      <c r="CS14" s="977"/>
      <c r="CT14" s="977"/>
      <c r="CU14" s="977"/>
      <c r="CV14" s="978"/>
      <c r="CW14" s="976"/>
      <c r="CX14" s="977"/>
      <c r="CY14" s="977"/>
      <c r="CZ14" s="977"/>
      <c r="DA14" s="978"/>
      <c r="DB14" s="976"/>
      <c r="DC14" s="977"/>
      <c r="DD14" s="977"/>
      <c r="DE14" s="977"/>
      <c r="DF14" s="978"/>
      <c r="DG14" s="976"/>
      <c r="DH14" s="977"/>
      <c r="DI14" s="977"/>
      <c r="DJ14" s="977"/>
      <c r="DK14" s="978"/>
      <c r="DL14" s="976"/>
      <c r="DM14" s="977"/>
      <c r="DN14" s="977"/>
      <c r="DO14" s="977"/>
      <c r="DP14" s="978"/>
      <c r="DQ14" s="976"/>
      <c r="DR14" s="977"/>
      <c r="DS14" s="977"/>
      <c r="DT14" s="977"/>
      <c r="DU14" s="978"/>
      <c r="DV14" s="979"/>
      <c r="DW14" s="980"/>
      <c r="DX14" s="980"/>
      <c r="DY14" s="980"/>
      <c r="DZ14" s="981"/>
      <c r="EA14" s="228"/>
    </row>
    <row r="15" spans="1:131" s="229" customFormat="1" ht="26.25" customHeight="1" x14ac:dyDescent="0.2">
      <c r="A15" s="232">
        <v>9</v>
      </c>
      <c r="B15" s="1017"/>
      <c r="C15" s="1018"/>
      <c r="D15" s="1018"/>
      <c r="E15" s="1018"/>
      <c r="F15" s="1018"/>
      <c r="G15" s="1018"/>
      <c r="H15" s="1018"/>
      <c r="I15" s="1018"/>
      <c r="J15" s="1018"/>
      <c r="K15" s="1018"/>
      <c r="L15" s="1018"/>
      <c r="M15" s="1018"/>
      <c r="N15" s="1018"/>
      <c r="O15" s="1018"/>
      <c r="P15" s="1019"/>
      <c r="Q15" s="1025"/>
      <c r="R15" s="1026"/>
      <c r="S15" s="1026"/>
      <c r="T15" s="1026"/>
      <c r="U15" s="1026"/>
      <c r="V15" s="1026"/>
      <c r="W15" s="1026"/>
      <c r="X15" s="1026"/>
      <c r="Y15" s="1026"/>
      <c r="Z15" s="1026"/>
      <c r="AA15" s="1026"/>
      <c r="AB15" s="1026"/>
      <c r="AC15" s="1026"/>
      <c r="AD15" s="1026"/>
      <c r="AE15" s="1027"/>
      <c r="AF15" s="1022"/>
      <c r="AG15" s="1023"/>
      <c r="AH15" s="1023"/>
      <c r="AI15" s="1023"/>
      <c r="AJ15" s="1024"/>
      <c r="AK15" s="1067"/>
      <c r="AL15" s="1068"/>
      <c r="AM15" s="1068"/>
      <c r="AN15" s="1068"/>
      <c r="AO15" s="1068"/>
      <c r="AP15" s="1068"/>
      <c r="AQ15" s="1068"/>
      <c r="AR15" s="1068"/>
      <c r="AS15" s="1068"/>
      <c r="AT15" s="1068"/>
      <c r="AU15" s="1069"/>
      <c r="AV15" s="1069"/>
      <c r="AW15" s="1069"/>
      <c r="AX15" s="1069"/>
      <c r="AY15" s="1070"/>
      <c r="AZ15" s="226"/>
      <c r="BA15" s="226"/>
      <c r="BB15" s="226"/>
      <c r="BC15" s="226"/>
      <c r="BD15" s="226"/>
      <c r="BE15" s="227"/>
      <c r="BF15" s="227"/>
      <c r="BG15" s="227"/>
      <c r="BH15" s="227"/>
      <c r="BI15" s="227"/>
      <c r="BJ15" s="227"/>
      <c r="BK15" s="227"/>
      <c r="BL15" s="227"/>
      <c r="BM15" s="227"/>
      <c r="BN15" s="227"/>
      <c r="BO15" s="227"/>
      <c r="BP15" s="227"/>
      <c r="BQ15" s="232">
        <v>9</v>
      </c>
      <c r="BR15" s="233"/>
      <c r="BS15" s="979"/>
      <c r="BT15" s="980"/>
      <c r="BU15" s="980"/>
      <c r="BV15" s="980"/>
      <c r="BW15" s="980"/>
      <c r="BX15" s="980"/>
      <c r="BY15" s="980"/>
      <c r="BZ15" s="980"/>
      <c r="CA15" s="980"/>
      <c r="CB15" s="980"/>
      <c r="CC15" s="980"/>
      <c r="CD15" s="980"/>
      <c r="CE15" s="980"/>
      <c r="CF15" s="980"/>
      <c r="CG15" s="1001"/>
      <c r="CH15" s="976"/>
      <c r="CI15" s="977"/>
      <c r="CJ15" s="977"/>
      <c r="CK15" s="977"/>
      <c r="CL15" s="978"/>
      <c r="CM15" s="976"/>
      <c r="CN15" s="977"/>
      <c r="CO15" s="977"/>
      <c r="CP15" s="977"/>
      <c r="CQ15" s="978"/>
      <c r="CR15" s="976"/>
      <c r="CS15" s="977"/>
      <c r="CT15" s="977"/>
      <c r="CU15" s="977"/>
      <c r="CV15" s="978"/>
      <c r="CW15" s="976"/>
      <c r="CX15" s="977"/>
      <c r="CY15" s="977"/>
      <c r="CZ15" s="977"/>
      <c r="DA15" s="978"/>
      <c r="DB15" s="976"/>
      <c r="DC15" s="977"/>
      <c r="DD15" s="977"/>
      <c r="DE15" s="977"/>
      <c r="DF15" s="978"/>
      <c r="DG15" s="976"/>
      <c r="DH15" s="977"/>
      <c r="DI15" s="977"/>
      <c r="DJ15" s="977"/>
      <c r="DK15" s="978"/>
      <c r="DL15" s="976"/>
      <c r="DM15" s="977"/>
      <c r="DN15" s="977"/>
      <c r="DO15" s="977"/>
      <c r="DP15" s="978"/>
      <c r="DQ15" s="976"/>
      <c r="DR15" s="977"/>
      <c r="DS15" s="977"/>
      <c r="DT15" s="977"/>
      <c r="DU15" s="978"/>
      <c r="DV15" s="979"/>
      <c r="DW15" s="980"/>
      <c r="DX15" s="980"/>
      <c r="DY15" s="980"/>
      <c r="DZ15" s="981"/>
      <c r="EA15" s="228"/>
    </row>
    <row r="16" spans="1:131" s="229" customFormat="1" ht="26.25" customHeight="1" x14ac:dyDescent="0.2">
      <c r="A16" s="232">
        <v>10</v>
      </c>
      <c r="B16" s="1017"/>
      <c r="C16" s="1018"/>
      <c r="D16" s="1018"/>
      <c r="E16" s="1018"/>
      <c r="F16" s="1018"/>
      <c r="G16" s="1018"/>
      <c r="H16" s="1018"/>
      <c r="I16" s="1018"/>
      <c r="J16" s="1018"/>
      <c r="K16" s="1018"/>
      <c r="L16" s="1018"/>
      <c r="M16" s="1018"/>
      <c r="N16" s="1018"/>
      <c r="O16" s="1018"/>
      <c r="P16" s="1019"/>
      <c r="Q16" s="1025"/>
      <c r="R16" s="1026"/>
      <c r="S16" s="1026"/>
      <c r="T16" s="1026"/>
      <c r="U16" s="1026"/>
      <c r="V16" s="1026"/>
      <c r="W16" s="1026"/>
      <c r="X16" s="1026"/>
      <c r="Y16" s="1026"/>
      <c r="Z16" s="1026"/>
      <c r="AA16" s="1026"/>
      <c r="AB16" s="1026"/>
      <c r="AC16" s="1026"/>
      <c r="AD16" s="1026"/>
      <c r="AE16" s="1027"/>
      <c r="AF16" s="1022"/>
      <c r="AG16" s="1023"/>
      <c r="AH16" s="1023"/>
      <c r="AI16" s="1023"/>
      <c r="AJ16" s="1024"/>
      <c r="AK16" s="1067"/>
      <c r="AL16" s="1068"/>
      <c r="AM16" s="1068"/>
      <c r="AN16" s="1068"/>
      <c r="AO16" s="1068"/>
      <c r="AP16" s="1068"/>
      <c r="AQ16" s="1068"/>
      <c r="AR16" s="1068"/>
      <c r="AS16" s="1068"/>
      <c r="AT16" s="1068"/>
      <c r="AU16" s="1069"/>
      <c r="AV16" s="1069"/>
      <c r="AW16" s="1069"/>
      <c r="AX16" s="1069"/>
      <c r="AY16" s="1070"/>
      <c r="AZ16" s="226"/>
      <c r="BA16" s="226"/>
      <c r="BB16" s="226"/>
      <c r="BC16" s="226"/>
      <c r="BD16" s="226"/>
      <c r="BE16" s="227"/>
      <c r="BF16" s="227"/>
      <c r="BG16" s="227"/>
      <c r="BH16" s="227"/>
      <c r="BI16" s="227"/>
      <c r="BJ16" s="227"/>
      <c r="BK16" s="227"/>
      <c r="BL16" s="227"/>
      <c r="BM16" s="227"/>
      <c r="BN16" s="227"/>
      <c r="BO16" s="227"/>
      <c r="BP16" s="227"/>
      <c r="BQ16" s="232">
        <v>10</v>
      </c>
      <c r="BR16" s="233"/>
      <c r="BS16" s="979"/>
      <c r="BT16" s="980"/>
      <c r="BU16" s="980"/>
      <c r="BV16" s="980"/>
      <c r="BW16" s="980"/>
      <c r="BX16" s="980"/>
      <c r="BY16" s="980"/>
      <c r="BZ16" s="980"/>
      <c r="CA16" s="980"/>
      <c r="CB16" s="980"/>
      <c r="CC16" s="980"/>
      <c r="CD16" s="980"/>
      <c r="CE16" s="980"/>
      <c r="CF16" s="980"/>
      <c r="CG16" s="1001"/>
      <c r="CH16" s="976"/>
      <c r="CI16" s="977"/>
      <c r="CJ16" s="977"/>
      <c r="CK16" s="977"/>
      <c r="CL16" s="978"/>
      <c r="CM16" s="976"/>
      <c r="CN16" s="977"/>
      <c r="CO16" s="977"/>
      <c r="CP16" s="977"/>
      <c r="CQ16" s="978"/>
      <c r="CR16" s="976"/>
      <c r="CS16" s="977"/>
      <c r="CT16" s="977"/>
      <c r="CU16" s="977"/>
      <c r="CV16" s="978"/>
      <c r="CW16" s="976"/>
      <c r="CX16" s="977"/>
      <c r="CY16" s="977"/>
      <c r="CZ16" s="977"/>
      <c r="DA16" s="978"/>
      <c r="DB16" s="976"/>
      <c r="DC16" s="977"/>
      <c r="DD16" s="977"/>
      <c r="DE16" s="977"/>
      <c r="DF16" s="978"/>
      <c r="DG16" s="976"/>
      <c r="DH16" s="977"/>
      <c r="DI16" s="977"/>
      <c r="DJ16" s="977"/>
      <c r="DK16" s="978"/>
      <c r="DL16" s="976"/>
      <c r="DM16" s="977"/>
      <c r="DN16" s="977"/>
      <c r="DO16" s="977"/>
      <c r="DP16" s="978"/>
      <c r="DQ16" s="976"/>
      <c r="DR16" s="977"/>
      <c r="DS16" s="977"/>
      <c r="DT16" s="977"/>
      <c r="DU16" s="978"/>
      <c r="DV16" s="979"/>
      <c r="DW16" s="980"/>
      <c r="DX16" s="980"/>
      <c r="DY16" s="980"/>
      <c r="DZ16" s="981"/>
      <c r="EA16" s="228"/>
    </row>
    <row r="17" spans="1:131" s="229" customFormat="1" ht="26.25" customHeight="1" x14ac:dyDescent="0.2">
      <c r="A17" s="232">
        <v>11</v>
      </c>
      <c r="B17" s="1017"/>
      <c r="C17" s="1018"/>
      <c r="D17" s="1018"/>
      <c r="E17" s="1018"/>
      <c r="F17" s="1018"/>
      <c r="G17" s="1018"/>
      <c r="H17" s="1018"/>
      <c r="I17" s="1018"/>
      <c r="J17" s="1018"/>
      <c r="K17" s="1018"/>
      <c r="L17" s="1018"/>
      <c r="M17" s="1018"/>
      <c r="N17" s="1018"/>
      <c r="O17" s="1018"/>
      <c r="P17" s="1019"/>
      <c r="Q17" s="1025"/>
      <c r="R17" s="1026"/>
      <c r="S17" s="1026"/>
      <c r="T17" s="1026"/>
      <c r="U17" s="1026"/>
      <c r="V17" s="1026"/>
      <c r="W17" s="1026"/>
      <c r="X17" s="1026"/>
      <c r="Y17" s="1026"/>
      <c r="Z17" s="1026"/>
      <c r="AA17" s="1026"/>
      <c r="AB17" s="1026"/>
      <c r="AC17" s="1026"/>
      <c r="AD17" s="1026"/>
      <c r="AE17" s="1027"/>
      <c r="AF17" s="1022"/>
      <c r="AG17" s="1023"/>
      <c r="AH17" s="1023"/>
      <c r="AI17" s="1023"/>
      <c r="AJ17" s="1024"/>
      <c r="AK17" s="1067"/>
      <c r="AL17" s="1068"/>
      <c r="AM17" s="1068"/>
      <c r="AN17" s="1068"/>
      <c r="AO17" s="1068"/>
      <c r="AP17" s="1068"/>
      <c r="AQ17" s="1068"/>
      <c r="AR17" s="1068"/>
      <c r="AS17" s="1068"/>
      <c r="AT17" s="1068"/>
      <c r="AU17" s="1069"/>
      <c r="AV17" s="1069"/>
      <c r="AW17" s="1069"/>
      <c r="AX17" s="1069"/>
      <c r="AY17" s="1070"/>
      <c r="AZ17" s="226"/>
      <c r="BA17" s="226"/>
      <c r="BB17" s="226"/>
      <c r="BC17" s="226"/>
      <c r="BD17" s="226"/>
      <c r="BE17" s="227"/>
      <c r="BF17" s="227"/>
      <c r="BG17" s="227"/>
      <c r="BH17" s="227"/>
      <c r="BI17" s="227"/>
      <c r="BJ17" s="227"/>
      <c r="BK17" s="227"/>
      <c r="BL17" s="227"/>
      <c r="BM17" s="227"/>
      <c r="BN17" s="227"/>
      <c r="BO17" s="227"/>
      <c r="BP17" s="227"/>
      <c r="BQ17" s="232">
        <v>11</v>
      </c>
      <c r="BR17" s="233"/>
      <c r="BS17" s="979"/>
      <c r="BT17" s="980"/>
      <c r="BU17" s="980"/>
      <c r="BV17" s="980"/>
      <c r="BW17" s="980"/>
      <c r="BX17" s="980"/>
      <c r="BY17" s="980"/>
      <c r="BZ17" s="980"/>
      <c r="CA17" s="980"/>
      <c r="CB17" s="980"/>
      <c r="CC17" s="980"/>
      <c r="CD17" s="980"/>
      <c r="CE17" s="980"/>
      <c r="CF17" s="980"/>
      <c r="CG17" s="1001"/>
      <c r="CH17" s="976"/>
      <c r="CI17" s="977"/>
      <c r="CJ17" s="977"/>
      <c r="CK17" s="977"/>
      <c r="CL17" s="978"/>
      <c r="CM17" s="976"/>
      <c r="CN17" s="977"/>
      <c r="CO17" s="977"/>
      <c r="CP17" s="977"/>
      <c r="CQ17" s="978"/>
      <c r="CR17" s="976"/>
      <c r="CS17" s="977"/>
      <c r="CT17" s="977"/>
      <c r="CU17" s="977"/>
      <c r="CV17" s="978"/>
      <c r="CW17" s="976"/>
      <c r="CX17" s="977"/>
      <c r="CY17" s="977"/>
      <c r="CZ17" s="977"/>
      <c r="DA17" s="978"/>
      <c r="DB17" s="976"/>
      <c r="DC17" s="977"/>
      <c r="DD17" s="977"/>
      <c r="DE17" s="977"/>
      <c r="DF17" s="978"/>
      <c r="DG17" s="976"/>
      <c r="DH17" s="977"/>
      <c r="DI17" s="977"/>
      <c r="DJ17" s="977"/>
      <c r="DK17" s="978"/>
      <c r="DL17" s="976"/>
      <c r="DM17" s="977"/>
      <c r="DN17" s="977"/>
      <c r="DO17" s="977"/>
      <c r="DP17" s="978"/>
      <c r="DQ17" s="976"/>
      <c r="DR17" s="977"/>
      <c r="DS17" s="977"/>
      <c r="DT17" s="977"/>
      <c r="DU17" s="978"/>
      <c r="DV17" s="979"/>
      <c r="DW17" s="980"/>
      <c r="DX17" s="980"/>
      <c r="DY17" s="980"/>
      <c r="DZ17" s="981"/>
      <c r="EA17" s="228"/>
    </row>
    <row r="18" spans="1:131" s="229" customFormat="1" ht="26.25" customHeight="1" x14ac:dyDescent="0.2">
      <c r="A18" s="232">
        <v>12</v>
      </c>
      <c r="B18" s="1017"/>
      <c r="C18" s="1018"/>
      <c r="D18" s="1018"/>
      <c r="E18" s="1018"/>
      <c r="F18" s="1018"/>
      <c r="G18" s="1018"/>
      <c r="H18" s="1018"/>
      <c r="I18" s="1018"/>
      <c r="J18" s="1018"/>
      <c r="K18" s="1018"/>
      <c r="L18" s="1018"/>
      <c r="M18" s="1018"/>
      <c r="N18" s="1018"/>
      <c r="O18" s="1018"/>
      <c r="P18" s="1019"/>
      <c r="Q18" s="1025"/>
      <c r="R18" s="1026"/>
      <c r="S18" s="1026"/>
      <c r="T18" s="1026"/>
      <c r="U18" s="1026"/>
      <c r="V18" s="1026"/>
      <c r="W18" s="1026"/>
      <c r="X18" s="1026"/>
      <c r="Y18" s="1026"/>
      <c r="Z18" s="1026"/>
      <c r="AA18" s="1026"/>
      <c r="AB18" s="1026"/>
      <c r="AC18" s="1026"/>
      <c r="AD18" s="1026"/>
      <c r="AE18" s="1027"/>
      <c r="AF18" s="1022"/>
      <c r="AG18" s="1023"/>
      <c r="AH18" s="1023"/>
      <c r="AI18" s="1023"/>
      <c r="AJ18" s="1024"/>
      <c r="AK18" s="1067"/>
      <c r="AL18" s="1068"/>
      <c r="AM18" s="1068"/>
      <c r="AN18" s="1068"/>
      <c r="AO18" s="1068"/>
      <c r="AP18" s="1068"/>
      <c r="AQ18" s="1068"/>
      <c r="AR18" s="1068"/>
      <c r="AS18" s="1068"/>
      <c r="AT18" s="1068"/>
      <c r="AU18" s="1069"/>
      <c r="AV18" s="1069"/>
      <c r="AW18" s="1069"/>
      <c r="AX18" s="1069"/>
      <c r="AY18" s="1070"/>
      <c r="AZ18" s="226"/>
      <c r="BA18" s="226"/>
      <c r="BB18" s="226"/>
      <c r="BC18" s="226"/>
      <c r="BD18" s="226"/>
      <c r="BE18" s="227"/>
      <c r="BF18" s="227"/>
      <c r="BG18" s="227"/>
      <c r="BH18" s="227"/>
      <c r="BI18" s="227"/>
      <c r="BJ18" s="227"/>
      <c r="BK18" s="227"/>
      <c r="BL18" s="227"/>
      <c r="BM18" s="227"/>
      <c r="BN18" s="227"/>
      <c r="BO18" s="227"/>
      <c r="BP18" s="227"/>
      <c r="BQ18" s="232">
        <v>12</v>
      </c>
      <c r="BR18" s="233"/>
      <c r="BS18" s="979"/>
      <c r="BT18" s="980"/>
      <c r="BU18" s="980"/>
      <c r="BV18" s="980"/>
      <c r="BW18" s="980"/>
      <c r="BX18" s="980"/>
      <c r="BY18" s="980"/>
      <c r="BZ18" s="980"/>
      <c r="CA18" s="980"/>
      <c r="CB18" s="980"/>
      <c r="CC18" s="980"/>
      <c r="CD18" s="980"/>
      <c r="CE18" s="980"/>
      <c r="CF18" s="980"/>
      <c r="CG18" s="1001"/>
      <c r="CH18" s="976"/>
      <c r="CI18" s="977"/>
      <c r="CJ18" s="977"/>
      <c r="CK18" s="977"/>
      <c r="CL18" s="978"/>
      <c r="CM18" s="976"/>
      <c r="CN18" s="977"/>
      <c r="CO18" s="977"/>
      <c r="CP18" s="977"/>
      <c r="CQ18" s="978"/>
      <c r="CR18" s="976"/>
      <c r="CS18" s="977"/>
      <c r="CT18" s="977"/>
      <c r="CU18" s="977"/>
      <c r="CV18" s="978"/>
      <c r="CW18" s="976"/>
      <c r="CX18" s="977"/>
      <c r="CY18" s="977"/>
      <c r="CZ18" s="977"/>
      <c r="DA18" s="978"/>
      <c r="DB18" s="976"/>
      <c r="DC18" s="977"/>
      <c r="DD18" s="977"/>
      <c r="DE18" s="977"/>
      <c r="DF18" s="978"/>
      <c r="DG18" s="976"/>
      <c r="DH18" s="977"/>
      <c r="DI18" s="977"/>
      <c r="DJ18" s="977"/>
      <c r="DK18" s="978"/>
      <c r="DL18" s="976"/>
      <c r="DM18" s="977"/>
      <c r="DN18" s="977"/>
      <c r="DO18" s="977"/>
      <c r="DP18" s="978"/>
      <c r="DQ18" s="976"/>
      <c r="DR18" s="977"/>
      <c r="DS18" s="977"/>
      <c r="DT18" s="977"/>
      <c r="DU18" s="978"/>
      <c r="DV18" s="979"/>
      <c r="DW18" s="980"/>
      <c r="DX18" s="980"/>
      <c r="DY18" s="980"/>
      <c r="DZ18" s="981"/>
      <c r="EA18" s="228"/>
    </row>
    <row r="19" spans="1:131" s="229" customFormat="1" ht="26.25" customHeight="1" x14ac:dyDescent="0.2">
      <c r="A19" s="232">
        <v>13</v>
      </c>
      <c r="B19" s="1017"/>
      <c r="C19" s="1018"/>
      <c r="D19" s="1018"/>
      <c r="E19" s="1018"/>
      <c r="F19" s="1018"/>
      <c r="G19" s="1018"/>
      <c r="H19" s="1018"/>
      <c r="I19" s="1018"/>
      <c r="J19" s="1018"/>
      <c r="K19" s="1018"/>
      <c r="L19" s="1018"/>
      <c r="M19" s="1018"/>
      <c r="N19" s="1018"/>
      <c r="O19" s="1018"/>
      <c r="P19" s="1019"/>
      <c r="Q19" s="1025"/>
      <c r="R19" s="1026"/>
      <c r="S19" s="1026"/>
      <c r="T19" s="1026"/>
      <c r="U19" s="1026"/>
      <c r="V19" s="1026"/>
      <c r="W19" s="1026"/>
      <c r="X19" s="1026"/>
      <c r="Y19" s="1026"/>
      <c r="Z19" s="1026"/>
      <c r="AA19" s="1026"/>
      <c r="AB19" s="1026"/>
      <c r="AC19" s="1026"/>
      <c r="AD19" s="1026"/>
      <c r="AE19" s="1027"/>
      <c r="AF19" s="1022"/>
      <c r="AG19" s="1023"/>
      <c r="AH19" s="1023"/>
      <c r="AI19" s="1023"/>
      <c r="AJ19" s="1024"/>
      <c r="AK19" s="1067"/>
      <c r="AL19" s="1068"/>
      <c r="AM19" s="1068"/>
      <c r="AN19" s="1068"/>
      <c r="AO19" s="1068"/>
      <c r="AP19" s="1068"/>
      <c r="AQ19" s="1068"/>
      <c r="AR19" s="1068"/>
      <c r="AS19" s="1068"/>
      <c r="AT19" s="1068"/>
      <c r="AU19" s="1069"/>
      <c r="AV19" s="1069"/>
      <c r="AW19" s="1069"/>
      <c r="AX19" s="1069"/>
      <c r="AY19" s="1070"/>
      <c r="AZ19" s="226"/>
      <c r="BA19" s="226"/>
      <c r="BB19" s="226"/>
      <c r="BC19" s="226"/>
      <c r="BD19" s="226"/>
      <c r="BE19" s="227"/>
      <c r="BF19" s="227"/>
      <c r="BG19" s="227"/>
      <c r="BH19" s="227"/>
      <c r="BI19" s="227"/>
      <c r="BJ19" s="227"/>
      <c r="BK19" s="227"/>
      <c r="BL19" s="227"/>
      <c r="BM19" s="227"/>
      <c r="BN19" s="227"/>
      <c r="BO19" s="227"/>
      <c r="BP19" s="227"/>
      <c r="BQ19" s="232">
        <v>13</v>
      </c>
      <c r="BR19" s="233"/>
      <c r="BS19" s="979"/>
      <c r="BT19" s="980"/>
      <c r="BU19" s="980"/>
      <c r="BV19" s="980"/>
      <c r="BW19" s="980"/>
      <c r="BX19" s="980"/>
      <c r="BY19" s="980"/>
      <c r="BZ19" s="980"/>
      <c r="CA19" s="980"/>
      <c r="CB19" s="980"/>
      <c r="CC19" s="980"/>
      <c r="CD19" s="980"/>
      <c r="CE19" s="980"/>
      <c r="CF19" s="980"/>
      <c r="CG19" s="1001"/>
      <c r="CH19" s="976"/>
      <c r="CI19" s="977"/>
      <c r="CJ19" s="977"/>
      <c r="CK19" s="977"/>
      <c r="CL19" s="978"/>
      <c r="CM19" s="976"/>
      <c r="CN19" s="977"/>
      <c r="CO19" s="977"/>
      <c r="CP19" s="977"/>
      <c r="CQ19" s="978"/>
      <c r="CR19" s="976"/>
      <c r="CS19" s="977"/>
      <c r="CT19" s="977"/>
      <c r="CU19" s="977"/>
      <c r="CV19" s="978"/>
      <c r="CW19" s="976"/>
      <c r="CX19" s="977"/>
      <c r="CY19" s="977"/>
      <c r="CZ19" s="977"/>
      <c r="DA19" s="978"/>
      <c r="DB19" s="976"/>
      <c r="DC19" s="977"/>
      <c r="DD19" s="977"/>
      <c r="DE19" s="977"/>
      <c r="DF19" s="978"/>
      <c r="DG19" s="976"/>
      <c r="DH19" s="977"/>
      <c r="DI19" s="977"/>
      <c r="DJ19" s="977"/>
      <c r="DK19" s="978"/>
      <c r="DL19" s="976"/>
      <c r="DM19" s="977"/>
      <c r="DN19" s="977"/>
      <c r="DO19" s="977"/>
      <c r="DP19" s="978"/>
      <c r="DQ19" s="976"/>
      <c r="DR19" s="977"/>
      <c r="DS19" s="977"/>
      <c r="DT19" s="977"/>
      <c r="DU19" s="978"/>
      <c r="DV19" s="979"/>
      <c r="DW19" s="980"/>
      <c r="DX19" s="980"/>
      <c r="DY19" s="980"/>
      <c r="DZ19" s="981"/>
      <c r="EA19" s="228"/>
    </row>
    <row r="20" spans="1:131" s="229" customFormat="1" ht="26.25" customHeight="1" x14ac:dyDescent="0.2">
      <c r="A20" s="232">
        <v>14</v>
      </c>
      <c r="B20" s="1017"/>
      <c r="C20" s="1018"/>
      <c r="D20" s="1018"/>
      <c r="E20" s="1018"/>
      <c r="F20" s="1018"/>
      <c r="G20" s="1018"/>
      <c r="H20" s="1018"/>
      <c r="I20" s="1018"/>
      <c r="J20" s="1018"/>
      <c r="K20" s="1018"/>
      <c r="L20" s="1018"/>
      <c r="M20" s="1018"/>
      <c r="N20" s="1018"/>
      <c r="O20" s="1018"/>
      <c r="P20" s="1019"/>
      <c r="Q20" s="1025"/>
      <c r="R20" s="1026"/>
      <c r="S20" s="1026"/>
      <c r="T20" s="1026"/>
      <c r="U20" s="1026"/>
      <c r="V20" s="1026"/>
      <c r="W20" s="1026"/>
      <c r="X20" s="1026"/>
      <c r="Y20" s="1026"/>
      <c r="Z20" s="1026"/>
      <c r="AA20" s="1026"/>
      <c r="AB20" s="1026"/>
      <c r="AC20" s="1026"/>
      <c r="AD20" s="1026"/>
      <c r="AE20" s="1027"/>
      <c r="AF20" s="1022"/>
      <c r="AG20" s="1023"/>
      <c r="AH20" s="1023"/>
      <c r="AI20" s="1023"/>
      <c r="AJ20" s="1024"/>
      <c r="AK20" s="1067"/>
      <c r="AL20" s="1068"/>
      <c r="AM20" s="1068"/>
      <c r="AN20" s="1068"/>
      <c r="AO20" s="1068"/>
      <c r="AP20" s="1068"/>
      <c r="AQ20" s="1068"/>
      <c r="AR20" s="1068"/>
      <c r="AS20" s="1068"/>
      <c r="AT20" s="1068"/>
      <c r="AU20" s="1069"/>
      <c r="AV20" s="1069"/>
      <c r="AW20" s="1069"/>
      <c r="AX20" s="1069"/>
      <c r="AY20" s="1070"/>
      <c r="AZ20" s="226"/>
      <c r="BA20" s="226"/>
      <c r="BB20" s="226"/>
      <c r="BC20" s="226"/>
      <c r="BD20" s="226"/>
      <c r="BE20" s="227"/>
      <c r="BF20" s="227"/>
      <c r="BG20" s="227"/>
      <c r="BH20" s="227"/>
      <c r="BI20" s="227"/>
      <c r="BJ20" s="227"/>
      <c r="BK20" s="227"/>
      <c r="BL20" s="227"/>
      <c r="BM20" s="227"/>
      <c r="BN20" s="227"/>
      <c r="BO20" s="227"/>
      <c r="BP20" s="227"/>
      <c r="BQ20" s="232">
        <v>14</v>
      </c>
      <c r="BR20" s="233"/>
      <c r="BS20" s="979"/>
      <c r="BT20" s="980"/>
      <c r="BU20" s="980"/>
      <c r="BV20" s="980"/>
      <c r="BW20" s="980"/>
      <c r="BX20" s="980"/>
      <c r="BY20" s="980"/>
      <c r="BZ20" s="980"/>
      <c r="CA20" s="980"/>
      <c r="CB20" s="980"/>
      <c r="CC20" s="980"/>
      <c r="CD20" s="980"/>
      <c r="CE20" s="980"/>
      <c r="CF20" s="980"/>
      <c r="CG20" s="1001"/>
      <c r="CH20" s="976"/>
      <c r="CI20" s="977"/>
      <c r="CJ20" s="977"/>
      <c r="CK20" s="977"/>
      <c r="CL20" s="978"/>
      <c r="CM20" s="976"/>
      <c r="CN20" s="977"/>
      <c r="CO20" s="977"/>
      <c r="CP20" s="977"/>
      <c r="CQ20" s="978"/>
      <c r="CR20" s="976"/>
      <c r="CS20" s="977"/>
      <c r="CT20" s="977"/>
      <c r="CU20" s="977"/>
      <c r="CV20" s="978"/>
      <c r="CW20" s="976"/>
      <c r="CX20" s="977"/>
      <c r="CY20" s="977"/>
      <c r="CZ20" s="977"/>
      <c r="DA20" s="978"/>
      <c r="DB20" s="976"/>
      <c r="DC20" s="977"/>
      <c r="DD20" s="977"/>
      <c r="DE20" s="977"/>
      <c r="DF20" s="978"/>
      <c r="DG20" s="976"/>
      <c r="DH20" s="977"/>
      <c r="DI20" s="977"/>
      <c r="DJ20" s="977"/>
      <c r="DK20" s="978"/>
      <c r="DL20" s="976"/>
      <c r="DM20" s="977"/>
      <c r="DN20" s="977"/>
      <c r="DO20" s="977"/>
      <c r="DP20" s="978"/>
      <c r="DQ20" s="976"/>
      <c r="DR20" s="977"/>
      <c r="DS20" s="977"/>
      <c r="DT20" s="977"/>
      <c r="DU20" s="978"/>
      <c r="DV20" s="979"/>
      <c r="DW20" s="980"/>
      <c r="DX20" s="980"/>
      <c r="DY20" s="980"/>
      <c r="DZ20" s="981"/>
      <c r="EA20" s="228"/>
    </row>
    <row r="21" spans="1:131" s="229" customFormat="1" ht="26.25" customHeight="1" thickBot="1" x14ac:dyDescent="0.25">
      <c r="A21" s="232">
        <v>15</v>
      </c>
      <c r="B21" s="1017"/>
      <c r="C21" s="1018"/>
      <c r="D21" s="1018"/>
      <c r="E21" s="1018"/>
      <c r="F21" s="1018"/>
      <c r="G21" s="1018"/>
      <c r="H21" s="1018"/>
      <c r="I21" s="1018"/>
      <c r="J21" s="1018"/>
      <c r="K21" s="1018"/>
      <c r="L21" s="1018"/>
      <c r="M21" s="1018"/>
      <c r="N21" s="1018"/>
      <c r="O21" s="1018"/>
      <c r="P21" s="1019"/>
      <c r="Q21" s="1025"/>
      <c r="R21" s="1026"/>
      <c r="S21" s="1026"/>
      <c r="T21" s="1026"/>
      <c r="U21" s="1026"/>
      <c r="V21" s="1026"/>
      <c r="W21" s="1026"/>
      <c r="X21" s="1026"/>
      <c r="Y21" s="1026"/>
      <c r="Z21" s="1026"/>
      <c r="AA21" s="1026"/>
      <c r="AB21" s="1026"/>
      <c r="AC21" s="1026"/>
      <c r="AD21" s="1026"/>
      <c r="AE21" s="1027"/>
      <c r="AF21" s="1022"/>
      <c r="AG21" s="1023"/>
      <c r="AH21" s="1023"/>
      <c r="AI21" s="1023"/>
      <c r="AJ21" s="1024"/>
      <c r="AK21" s="1067"/>
      <c r="AL21" s="1068"/>
      <c r="AM21" s="1068"/>
      <c r="AN21" s="1068"/>
      <c r="AO21" s="1068"/>
      <c r="AP21" s="1068"/>
      <c r="AQ21" s="1068"/>
      <c r="AR21" s="1068"/>
      <c r="AS21" s="1068"/>
      <c r="AT21" s="1068"/>
      <c r="AU21" s="1069"/>
      <c r="AV21" s="1069"/>
      <c r="AW21" s="1069"/>
      <c r="AX21" s="1069"/>
      <c r="AY21" s="1070"/>
      <c r="AZ21" s="226"/>
      <c r="BA21" s="226"/>
      <c r="BB21" s="226"/>
      <c r="BC21" s="226"/>
      <c r="BD21" s="226"/>
      <c r="BE21" s="227"/>
      <c r="BF21" s="227"/>
      <c r="BG21" s="227"/>
      <c r="BH21" s="227"/>
      <c r="BI21" s="227"/>
      <c r="BJ21" s="227"/>
      <c r="BK21" s="227"/>
      <c r="BL21" s="227"/>
      <c r="BM21" s="227"/>
      <c r="BN21" s="227"/>
      <c r="BO21" s="227"/>
      <c r="BP21" s="227"/>
      <c r="BQ21" s="232">
        <v>15</v>
      </c>
      <c r="BR21" s="233"/>
      <c r="BS21" s="979"/>
      <c r="BT21" s="980"/>
      <c r="BU21" s="980"/>
      <c r="BV21" s="980"/>
      <c r="BW21" s="980"/>
      <c r="BX21" s="980"/>
      <c r="BY21" s="980"/>
      <c r="BZ21" s="980"/>
      <c r="CA21" s="980"/>
      <c r="CB21" s="980"/>
      <c r="CC21" s="980"/>
      <c r="CD21" s="980"/>
      <c r="CE21" s="980"/>
      <c r="CF21" s="980"/>
      <c r="CG21" s="1001"/>
      <c r="CH21" s="976"/>
      <c r="CI21" s="977"/>
      <c r="CJ21" s="977"/>
      <c r="CK21" s="977"/>
      <c r="CL21" s="978"/>
      <c r="CM21" s="976"/>
      <c r="CN21" s="977"/>
      <c r="CO21" s="977"/>
      <c r="CP21" s="977"/>
      <c r="CQ21" s="978"/>
      <c r="CR21" s="976"/>
      <c r="CS21" s="977"/>
      <c r="CT21" s="977"/>
      <c r="CU21" s="977"/>
      <c r="CV21" s="978"/>
      <c r="CW21" s="976"/>
      <c r="CX21" s="977"/>
      <c r="CY21" s="977"/>
      <c r="CZ21" s="977"/>
      <c r="DA21" s="978"/>
      <c r="DB21" s="976"/>
      <c r="DC21" s="977"/>
      <c r="DD21" s="977"/>
      <c r="DE21" s="977"/>
      <c r="DF21" s="978"/>
      <c r="DG21" s="976"/>
      <c r="DH21" s="977"/>
      <c r="DI21" s="977"/>
      <c r="DJ21" s="977"/>
      <c r="DK21" s="978"/>
      <c r="DL21" s="976"/>
      <c r="DM21" s="977"/>
      <c r="DN21" s="977"/>
      <c r="DO21" s="977"/>
      <c r="DP21" s="978"/>
      <c r="DQ21" s="976"/>
      <c r="DR21" s="977"/>
      <c r="DS21" s="977"/>
      <c r="DT21" s="977"/>
      <c r="DU21" s="978"/>
      <c r="DV21" s="979"/>
      <c r="DW21" s="980"/>
      <c r="DX21" s="980"/>
      <c r="DY21" s="980"/>
      <c r="DZ21" s="981"/>
      <c r="EA21" s="228"/>
    </row>
    <row r="22" spans="1:131" s="229" customFormat="1" ht="26.25" customHeight="1" x14ac:dyDescent="0.2">
      <c r="A22" s="232">
        <v>16</v>
      </c>
      <c r="B22" s="1017"/>
      <c r="C22" s="1018"/>
      <c r="D22" s="1018"/>
      <c r="E22" s="1018"/>
      <c r="F22" s="1018"/>
      <c r="G22" s="1018"/>
      <c r="H22" s="1018"/>
      <c r="I22" s="1018"/>
      <c r="J22" s="1018"/>
      <c r="K22" s="1018"/>
      <c r="L22" s="1018"/>
      <c r="M22" s="1018"/>
      <c r="N22" s="1018"/>
      <c r="O22" s="1018"/>
      <c r="P22" s="1019"/>
      <c r="Q22" s="1060"/>
      <c r="R22" s="1061"/>
      <c r="S22" s="1061"/>
      <c r="T22" s="1061"/>
      <c r="U22" s="1061"/>
      <c r="V22" s="1061"/>
      <c r="W22" s="1061"/>
      <c r="X22" s="1061"/>
      <c r="Y22" s="1061"/>
      <c r="Z22" s="1061"/>
      <c r="AA22" s="1061"/>
      <c r="AB22" s="1061"/>
      <c r="AC22" s="1061"/>
      <c r="AD22" s="1061"/>
      <c r="AE22" s="1062"/>
      <c r="AF22" s="1022"/>
      <c r="AG22" s="1023"/>
      <c r="AH22" s="1023"/>
      <c r="AI22" s="1023"/>
      <c r="AJ22" s="1024"/>
      <c r="AK22" s="1063"/>
      <c r="AL22" s="1064"/>
      <c r="AM22" s="1064"/>
      <c r="AN22" s="1064"/>
      <c r="AO22" s="1064"/>
      <c r="AP22" s="1064"/>
      <c r="AQ22" s="1064"/>
      <c r="AR22" s="1064"/>
      <c r="AS22" s="1064"/>
      <c r="AT22" s="1064"/>
      <c r="AU22" s="1065"/>
      <c r="AV22" s="1065"/>
      <c r="AW22" s="1065"/>
      <c r="AX22" s="1065"/>
      <c r="AY22" s="1066"/>
      <c r="AZ22" s="1015" t="s">
        <v>376</v>
      </c>
      <c r="BA22" s="1015"/>
      <c r="BB22" s="1015"/>
      <c r="BC22" s="1015"/>
      <c r="BD22" s="1016"/>
      <c r="BE22" s="227"/>
      <c r="BF22" s="227"/>
      <c r="BG22" s="227"/>
      <c r="BH22" s="227"/>
      <c r="BI22" s="227"/>
      <c r="BJ22" s="227"/>
      <c r="BK22" s="227"/>
      <c r="BL22" s="227"/>
      <c r="BM22" s="227"/>
      <c r="BN22" s="227"/>
      <c r="BO22" s="227"/>
      <c r="BP22" s="227"/>
      <c r="BQ22" s="232">
        <v>16</v>
      </c>
      <c r="BR22" s="233"/>
      <c r="BS22" s="979"/>
      <c r="BT22" s="980"/>
      <c r="BU22" s="980"/>
      <c r="BV22" s="980"/>
      <c r="BW22" s="980"/>
      <c r="BX22" s="980"/>
      <c r="BY22" s="980"/>
      <c r="BZ22" s="980"/>
      <c r="CA22" s="980"/>
      <c r="CB22" s="980"/>
      <c r="CC22" s="980"/>
      <c r="CD22" s="980"/>
      <c r="CE22" s="980"/>
      <c r="CF22" s="980"/>
      <c r="CG22" s="1001"/>
      <c r="CH22" s="976"/>
      <c r="CI22" s="977"/>
      <c r="CJ22" s="977"/>
      <c r="CK22" s="977"/>
      <c r="CL22" s="978"/>
      <c r="CM22" s="976"/>
      <c r="CN22" s="977"/>
      <c r="CO22" s="977"/>
      <c r="CP22" s="977"/>
      <c r="CQ22" s="978"/>
      <c r="CR22" s="976"/>
      <c r="CS22" s="977"/>
      <c r="CT22" s="977"/>
      <c r="CU22" s="977"/>
      <c r="CV22" s="978"/>
      <c r="CW22" s="976"/>
      <c r="CX22" s="977"/>
      <c r="CY22" s="977"/>
      <c r="CZ22" s="977"/>
      <c r="DA22" s="978"/>
      <c r="DB22" s="976"/>
      <c r="DC22" s="977"/>
      <c r="DD22" s="977"/>
      <c r="DE22" s="977"/>
      <c r="DF22" s="978"/>
      <c r="DG22" s="976"/>
      <c r="DH22" s="977"/>
      <c r="DI22" s="977"/>
      <c r="DJ22" s="977"/>
      <c r="DK22" s="978"/>
      <c r="DL22" s="976"/>
      <c r="DM22" s="977"/>
      <c r="DN22" s="977"/>
      <c r="DO22" s="977"/>
      <c r="DP22" s="978"/>
      <c r="DQ22" s="976"/>
      <c r="DR22" s="977"/>
      <c r="DS22" s="977"/>
      <c r="DT22" s="977"/>
      <c r="DU22" s="978"/>
      <c r="DV22" s="979"/>
      <c r="DW22" s="980"/>
      <c r="DX22" s="980"/>
      <c r="DY22" s="980"/>
      <c r="DZ22" s="981"/>
      <c r="EA22" s="228"/>
    </row>
    <row r="23" spans="1:131" s="229" customFormat="1" ht="26.25" customHeight="1" thickBot="1" x14ac:dyDescent="0.25">
      <c r="A23" s="234" t="s">
        <v>377</v>
      </c>
      <c r="B23" s="924" t="s">
        <v>378</v>
      </c>
      <c r="C23" s="925"/>
      <c r="D23" s="925"/>
      <c r="E23" s="925"/>
      <c r="F23" s="925"/>
      <c r="G23" s="925"/>
      <c r="H23" s="925"/>
      <c r="I23" s="925"/>
      <c r="J23" s="925"/>
      <c r="K23" s="925"/>
      <c r="L23" s="925"/>
      <c r="M23" s="925"/>
      <c r="N23" s="925"/>
      <c r="O23" s="925"/>
      <c r="P23" s="935"/>
      <c r="Q23" s="1054">
        <v>5337</v>
      </c>
      <c r="R23" s="1048"/>
      <c r="S23" s="1048"/>
      <c r="T23" s="1048"/>
      <c r="U23" s="1048"/>
      <c r="V23" s="1048">
        <v>4826</v>
      </c>
      <c r="W23" s="1048"/>
      <c r="X23" s="1048"/>
      <c r="Y23" s="1048"/>
      <c r="Z23" s="1048"/>
      <c r="AA23" s="1048">
        <v>237</v>
      </c>
      <c r="AB23" s="1048"/>
      <c r="AC23" s="1048"/>
      <c r="AD23" s="1048"/>
      <c r="AE23" s="1055"/>
      <c r="AF23" s="1056">
        <v>274</v>
      </c>
      <c r="AG23" s="1048"/>
      <c r="AH23" s="1048"/>
      <c r="AI23" s="1048"/>
      <c r="AJ23" s="1057"/>
      <c r="AK23" s="1058"/>
      <c r="AL23" s="1059"/>
      <c r="AM23" s="1059"/>
      <c r="AN23" s="1059"/>
      <c r="AO23" s="1059"/>
      <c r="AP23" s="1048">
        <v>5277</v>
      </c>
      <c r="AQ23" s="1048"/>
      <c r="AR23" s="1048"/>
      <c r="AS23" s="1048"/>
      <c r="AT23" s="1048"/>
      <c r="AU23" s="1049"/>
      <c r="AV23" s="1049"/>
      <c r="AW23" s="1049"/>
      <c r="AX23" s="1049"/>
      <c r="AY23" s="1050"/>
      <c r="AZ23" s="1051" t="s">
        <v>122</v>
      </c>
      <c r="BA23" s="1052"/>
      <c r="BB23" s="1052"/>
      <c r="BC23" s="1052"/>
      <c r="BD23" s="1053"/>
      <c r="BE23" s="227"/>
      <c r="BF23" s="227"/>
      <c r="BG23" s="227"/>
      <c r="BH23" s="227"/>
      <c r="BI23" s="227"/>
      <c r="BJ23" s="227"/>
      <c r="BK23" s="227"/>
      <c r="BL23" s="227"/>
      <c r="BM23" s="227"/>
      <c r="BN23" s="227"/>
      <c r="BO23" s="227"/>
      <c r="BP23" s="227"/>
      <c r="BQ23" s="232">
        <v>17</v>
      </c>
      <c r="BR23" s="233"/>
      <c r="BS23" s="979"/>
      <c r="BT23" s="980"/>
      <c r="BU23" s="980"/>
      <c r="BV23" s="980"/>
      <c r="BW23" s="980"/>
      <c r="BX23" s="980"/>
      <c r="BY23" s="980"/>
      <c r="BZ23" s="980"/>
      <c r="CA23" s="980"/>
      <c r="CB23" s="980"/>
      <c r="CC23" s="980"/>
      <c r="CD23" s="980"/>
      <c r="CE23" s="980"/>
      <c r="CF23" s="980"/>
      <c r="CG23" s="1001"/>
      <c r="CH23" s="976"/>
      <c r="CI23" s="977"/>
      <c r="CJ23" s="977"/>
      <c r="CK23" s="977"/>
      <c r="CL23" s="978"/>
      <c r="CM23" s="976"/>
      <c r="CN23" s="977"/>
      <c r="CO23" s="977"/>
      <c r="CP23" s="977"/>
      <c r="CQ23" s="978"/>
      <c r="CR23" s="976"/>
      <c r="CS23" s="977"/>
      <c r="CT23" s="977"/>
      <c r="CU23" s="977"/>
      <c r="CV23" s="978"/>
      <c r="CW23" s="976"/>
      <c r="CX23" s="977"/>
      <c r="CY23" s="977"/>
      <c r="CZ23" s="977"/>
      <c r="DA23" s="978"/>
      <c r="DB23" s="976"/>
      <c r="DC23" s="977"/>
      <c r="DD23" s="977"/>
      <c r="DE23" s="977"/>
      <c r="DF23" s="978"/>
      <c r="DG23" s="976"/>
      <c r="DH23" s="977"/>
      <c r="DI23" s="977"/>
      <c r="DJ23" s="977"/>
      <c r="DK23" s="978"/>
      <c r="DL23" s="976"/>
      <c r="DM23" s="977"/>
      <c r="DN23" s="977"/>
      <c r="DO23" s="977"/>
      <c r="DP23" s="978"/>
      <c r="DQ23" s="976"/>
      <c r="DR23" s="977"/>
      <c r="DS23" s="977"/>
      <c r="DT23" s="977"/>
      <c r="DU23" s="978"/>
      <c r="DV23" s="979"/>
      <c r="DW23" s="980"/>
      <c r="DX23" s="980"/>
      <c r="DY23" s="980"/>
      <c r="DZ23" s="981"/>
      <c r="EA23" s="228"/>
    </row>
    <row r="24" spans="1:131" s="229" customFormat="1" ht="26.25" customHeight="1" x14ac:dyDescent="0.2">
      <c r="A24" s="1047" t="s">
        <v>379</v>
      </c>
      <c r="B24" s="1047"/>
      <c r="C24" s="1047"/>
      <c r="D24" s="1047"/>
      <c r="E24" s="1047"/>
      <c r="F24" s="1047"/>
      <c r="G24" s="1047"/>
      <c r="H24" s="1047"/>
      <c r="I24" s="1047"/>
      <c r="J24" s="1047"/>
      <c r="K24" s="1047"/>
      <c r="L24" s="1047"/>
      <c r="M24" s="1047"/>
      <c r="N24" s="1047"/>
      <c r="O24" s="1047"/>
      <c r="P24" s="1047"/>
      <c r="Q24" s="1047"/>
      <c r="R24" s="1047"/>
      <c r="S24" s="1047"/>
      <c r="T24" s="1047"/>
      <c r="U24" s="1047"/>
      <c r="V24" s="1047"/>
      <c r="W24" s="1047"/>
      <c r="X24" s="1047"/>
      <c r="Y24" s="1047"/>
      <c r="Z24" s="1047"/>
      <c r="AA24" s="1047"/>
      <c r="AB24" s="1047"/>
      <c r="AC24" s="1047"/>
      <c r="AD24" s="1047"/>
      <c r="AE24" s="1047"/>
      <c r="AF24" s="1047"/>
      <c r="AG24" s="1047"/>
      <c r="AH24" s="1047"/>
      <c r="AI24" s="1047"/>
      <c r="AJ24" s="1047"/>
      <c r="AK24" s="1047"/>
      <c r="AL24" s="1047"/>
      <c r="AM24" s="1047"/>
      <c r="AN24" s="1047"/>
      <c r="AO24" s="1047"/>
      <c r="AP24" s="1047"/>
      <c r="AQ24" s="1047"/>
      <c r="AR24" s="1047"/>
      <c r="AS24" s="1047"/>
      <c r="AT24" s="1047"/>
      <c r="AU24" s="1047"/>
      <c r="AV24" s="1047"/>
      <c r="AW24" s="1047"/>
      <c r="AX24" s="1047"/>
      <c r="AY24" s="1047"/>
      <c r="AZ24" s="226"/>
      <c r="BA24" s="226"/>
      <c r="BB24" s="226"/>
      <c r="BC24" s="226"/>
      <c r="BD24" s="226"/>
      <c r="BE24" s="227"/>
      <c r="BF24" s="227"/>
      <c r="BG24" s="227"/>
      <c r="BH24" s="227"/>
      <c r="BI24" s="227"/>
      <c r="BJ24" s="227"/>
      <c r="BK24" s="227"/>
      <c r="BL24" s="227"/>
      <c r="BM24" s="227"/>
      <c r="BN24" s="227"/>
      <c r="BO24" s="227"/>
      <c r="BP24" s="227"/>
      <c r="BQ24" s="232">
        <v>18</v>
      </c>
      <c r="BR24" s="233"/>
      <c r="BS24" s="979"/>
      <c r="BT24" s="980"/>
      <c r="BU24" s="980"/>
      <c r="BV24" s="980"/>
      <c r="BW24" s="980"/>
      <c r="BX24" s="980"/>
      <c r="BY24" s="980"/>
      <c r="BZ24" s="980"/>
      <c r="CA24" s="980"/>
      <c r="CB24" s="980"/>
      <c r="CC24" s="980"/>
      <c r="CD24" s="980"/>
      <c r="CE24" s="980"/>
      <c r="CF24" s="980"/>
      <c r="CG24" s="1001"/>
      <c r="CH24" s="976"/>
      <c r="CI24" s="977"/>
      <c r="CJ24" s="977"/>
      <c r="CK24" s="977"/>
      <c r="CL24" s="978"/>
      <c r="CM24" s="976"/>
      <c r="CN24" s="977"/>
      <c r="CO24" s="977"/>
      <c r="CP24" s="977"/>
      <c r="CQ24" s="978"/>
      <c r="CR24" s="976"/>
      <c r="CS24" s="977"/>
      <c r="CT24" s="977"/>
      <c r="CU24" s="977"/>
      <c r="CV24" s="978"/>
      <c r="CW24" s="976"/>
      <c r="CX24" s="977"/>
      <c r="CY24" s="977"/>
      <c r="CZ24" s="977"/>
      <c r="DA24" s="978"/>
      <c r="DB24" s="976"/>
      <c r="DC24" s="977"/>
      <c r="DD24" s="977"/>
      <c r="DE24" s="977"/>
      <c r="DF24" s="978"/>
      <c r="DG24" s="976"/>
      <c r="DH24" s="977"/>
      <c r="DI24" s="977"/>
      <c r="DJ24" s="977"/>
      <c r="DK24" s="978"/>
      <c r="DL24" s="976"/>
      <c r="DM24" s="977"/>
      <c r="DN24" s="977"/>
      <c r="DO24" s="977"/>
      <c r="DP24" s="978"/>
      <c r="DQ24" s="976"/>
      <c r="DR24" s="977"/>
      <c r="DS24" s="977"/>
      <c r="DT24" s="977"/>
      <c r="DU24" s="978"/>
      <c r="DV24" s="979"/>
      <c r="DW24" s="980"/>
      <c r="DX24" s="980"/>
      <c r="DY24" s="980"/>
      <c r="DZ24" s="981"/>
      <c r="EA24" s="228"/>
    </row>
    <row r="25" spans="1:131" ht="26.25" customHeight="1" thickBot="1" x14ac:dyDescent="0.25">
      <c r="A25" s="1046" t="s">
        <v>380</v>
      </c>
      <c r="B25" s="1046"/>
      <c r="C25" s="1046"/>
      <c r="D25" s="1046"/>
      <c r="E25" s="1046"/>
      <c r="F25" s="1046"/>
      <c r="G25" s="1046"/>
      <c r="H25" s="1046"/>
      <c r="I25" s="1046"/>
      <c r="J25" s="1046"/>
      <c r="K25" s="1046"/>
      <c r="L25" s="1046"/>
      <c r="M25" s="1046"/>
      <c r="N25" s="1046"/>
      <c r="O25" s="1046"/>
      <c r="P25" s="1046"/>
      <c r="Q25" s="1046"/>
      <c r="R25" s="1046"/>
      <c r="S25" s="1046"/>
      <c r="T25" s="1046"/>
      <c r="U25" s="1046"/>
      <c r="V25" s="1046"/>
      <c r="W25" s="1046"/>
      <c r="X25" s="1046"/>
      <c r="Y25" s="1046"/>
      <c r="Z25" s="1046"/>
      <c r="AA25" s="1046"/>
      <c r="AB25" s="1046"/>
      <c r="AC25" s="1046"/>
      <c r="AD25" s="1046"/>
      <c r="AE25" s="1046"/>
      <c r="AF25" s="1046"/>
      <c r="AG25" s="1046"/>
      <c r="AH25" s="1046"/>
      <c r="AI25" s="1046"/>
      <c r="AJ25" s="1046"/>
      <c r="AK25" s="1046"/>
      <c r="AL25" s="1046"/>
      <c r="AM25" s="1046"/>
      <c r="AN25" s="1046"/>
      <c r="AO25" s="1046"/>
      <c r="AP25" s="1046"/>
      <c r="AQ25" s="1046"/>
      <c r="AR25" s="1046"/>
      <c r="AS25" s="1046"/>
      <c r="AT25" s="1046"/>
      <c r="AU25" s="1046"/>
      <c r="AV25" s="1046"/>
      <c r="AW25" s="1046"/>
      <c r="AX25" s="1046"/>
      <c r="AY25" s="1046"/>
      <c r="AZ25" s="1046"/>
      <c r="BA25" s="1046"/>
      <c r="BB25" s="1046"/>
      <c r="BC25" s="1046"/>
      <c r="BD25" s="1046"/>
      <c r="BE25" s="1046"/>
      <c r="BF25" s="1046"/>
      <c r="BG25" s="1046"/>
      <c r="BH25" s="1046"/>
      <c r="BI25" s="1046"/>
      <c r="BJ25" s="226"/>
      <c r="BK25" s="226"/>
      <c r="BL25" s="226"/>
      <c r="BM25" s="226"/>
      <c r="BN25" s="226"/>
      <c r="BO25" s="235"/>
      <c r="BP25" s="235"/>
      <c r="BQ25" s="232">
        <v>19</v>
      </c>
      <c r="BR25" s="233"/>
      <c r="BS25" s="979"/>
      <c r="BT25" s="980"/>
      <c r="BU25" s="980"/>
      <c r="BV25" s="980"/>
      <c r="BW25" s="980"/>
      <c r="BX25" s="980"/>
      <c r="BY25" s="980"/>
      <c r="BZ25" s="980"/>
      <c r="CA25" s="980"/>
      <c r="CB25" s="980"/>
      <c r="CC25" s="980"/>
      <c r="CD25" s="980"/>
      <c r="CE25" s="980"/>
      <c r="CF25" s="980"/>
      <c r="CG25" s="1001"/>
      <c r="CH25" s="976"/>
      <c r="CI25" s="977"/>
      <c r="CJ25" s="977"/>
      <c r="CK25" s="977"/>
      <c r="CL25" s="978"/>
      <c r="CM25" s="976"/>
      <c r="CN25" s="977"/>
      <c r="CO25" s="977"/>
      <c r="CP25" s="977"/>
      <c r="CQ25" s="978"/>
      <c r="CR25" s="976"/>
      <c r="CS25" s="977"/>
      <c r="CT25" s="977"/>
      <c r="CU25" s="977"/>
      <c r="CV25" s="978"/>
      <c r="CW25" s="976"/>
      <c r="CX25" s="977"/>
      <c r="CY25" s="977"/>
      <c r="CZ25" s="977"/>
      <c r="DA25" s="978"/>
      <c r="DB25" s="976"/>
      <c r="DC25" s="977"/>
      <c r="DD25" s="977"/>
      <c r="DE25" s="977"/>
      <c r="DF25" s="978"/>
      <c r="DG25" s="976"/>
      <c r="DH25" s="977"/>
      <c r="DI25" s="977"/>
      <c r="DJ25" s="977"/>
      <c r="DK25" s="978"/>
      <c r="DL25" s="976"/>
      <c r="DM25" s="977"/>
      <c r="DN25" s="977"/>
      <c r="DO25" s="977"/>
      <c r="DP25" s="978"/>
      <c r="DQ25" s="976"/>
      <c r="DR25" s="977"/>
      <c r="DS25" s="977"/>
      <c r="DT25" s="977"/>
      <c r="DU25" s="978"/>
      <c r="DV25" s="979"/>
      <c r="DW25" s="980"/>
      <c r="DX25" s="980"/>
      <c r="DY25" s="980"/>
      <c r="DZ25" s="981"/>
      <c r="EA25" s="224"/>
    </row>
    <row r="26" spans="1:131" ht="26.25" customHeight="1" x14ac:dyDescent="0.2">
      <c r="A26" s="982" t="s">
        <v>358</v>
      </c>
      <c r="B26" s="983"/>
      <c r="C26" s="983"/>
      <c r="D26" s="983"/>
      <c r="E26" s="983"/>
      <c r="F26" s="983"/>
      <c r="G26" s="983"/>
      <c r="H26" s="983"/>
      <c r="I26" s="983"/>
      <c r="J26" s="983"/>
      <c r="K26" s="983"/>
      <c r="L26" s="983"/>
      <c r="M26" s="983"/>
      <c r="N26" s="983"/>
      <c r="O26" s="983"/>
      <c r="P26" s="984"/>
      <c r="Q26" s="988" t="s">
        <v>381</v>
      </c>
      <c r="R26" s="989"/>
      <c r="S26" s="989"/>
      <c r="T26" s="989"/>
      <c r="U26" s="990"/>
      <c r="V26" s="988" t="s">
        <v>382</v>
      </c>
      <c r="W26" s="989"/>
      <c r="X26" s="989"/>
      <c r="Y26" s="989"/>
      <c r="Z26" s="990"/>
      <c r="AA26" s="988" t="s">
        <v>383</v>
      </c>
      <c r="AB26" s="989"/>
      <c r="AC26" s="989"/>
      <c r="AD26" s="989"/>
      <c r="AE26" s="989"/>
      <c r="AF26" s="1042" t="s">
        <v>384</v>
      </c>
      <c r="AG26" s="995"/>
      <c r="AH26" s="995"/>
      <c r="AI26" s="995"/>
      <c r="AJ26" s="1043"/>
      <c r="AK26" s="989" t="s">
        <v>385</v>
      </c>
      <c r="AL26" s="989"/>
      <c r="AM26" s="989"/>
      <c r="AN26" s="989"/>
      <c r="AO26" s="990"/>
      <c r="AP26" s="988" t="s">
        <v>386</v>
      </c>
      <c r="AQ26" s="989"/>
      <c r="AR26" s="989"/>
      <c r="AS26" s="989"/>
      <c r="AT26" s="990"/>
      <c r="AU26" s="988" t="s">
        <v>387</v>
      </c>
      <c r="AV26" s="989"/>
      <c r="AW26" s="989"/>
      <c r="AX26" s="989"/>
      <c r="AY26" s="990"/>
      <c r="AZ26" s="988" t="s">
        <v>388</v>
      </c>
      <c r="BA26" s="989"/>
      <c r="BB26" s="989"/>
      <c r="BC26" s="989"/>
      <c r="BD26" s="990"/>
      <c r="BE26" s="988" t="s">
        <v>365</v>
      </c>
      <c r="BF26" s="989"/>
      <c r="BG26" s="989"/>
      <c r="BH26" s="989"/>
      <c r="BI26" s="1002"/>
      <c r="BJ26" s="226"/>
      <c r="BK26" s="226"/>
      <c r="BL26" s="226"/>
      <c r="BM26" s="226"/>
      <c r="BN26" s="226"/>
      <c r="BO26" s="235"/>
      <c r="BP26" s="235"/>
      <c r="BQ26" s="232">
        <v>20</v>
      </c>
      <c r="BR26" s="233"/>
      <c r="BS26" s="979"/>
      <c r="BT26" s="980"/>
      <c r="BU26" s="980"/>
      <c r="BV26" s="980"/>
      <c r="BW26" s="980"/>
      <c r="BX26" s="980"/>
      <c r="BY26" s="980"/>
      <c r="BZ26" s="980"/>
      <c r="CA26" s="980"/>
      <c r="CB26" s="980"/>
      <c r="CC26" s="980"/>
      <c r="CD26" s="980"/>
      <c r="CE26" s="980"/>
      <c r="CF26" s="980"/>
      <c r="CG26" s="1001"/>
      <c r="CH26" s="976"/>
      <c r="CI26" s="977"/>
      <c r="CJ26" s="977"/>
      <c r="CK26" s="977"/>
      <c r="CL26" s="978"/>
      <c r="CM26" s="976"/>
      <c r="CN26" s="977"/>
      <c r="CO26" s="977"/>
      <c r="CP26" s="977"/>
      <c r="CQ26" s="978"/>
      <c r="CR26" s="976"/>
      <c r="CS26" s="977"/>
      <c r="CT26" s="977"/>
      <c r="CU26" s="977"/>
      <c r="CV26" s="978"/>
      <c r="CW26" s="976"/>
      <c r="CX26" s="977"/>
      <c r="CY26" s="977"/>
      <c r="CZ26" s="977"/>
      <c r="DA26" s="978"/>
      <c r="DB26" s="976"/>
      <c r="DC26" s="977"/>
      <c r="DD26" s="977"/>
      <c r="DE26" s="977"/>
      <c r="DF26" s="978"/>
      <c r="DG26" s="976"/>
      <c r="DH26" s="977"/>
      <c r="DI26" s="977"/>
      <c r="DJ26" s="977"/>
      <c r="DK26" s="978"/>
      <c r="DL26" s="976"/>
      <c r="DM26" s="977"/>
      <c r="DN26" s="977"/>
      <c r="DO26" s="977"/>
      <c r="DP26" s="978"/>
      <c r="DQ26" s="976"/>
      <c r="DR26" s="977"/>
      <c r="DS26" s="977"/>
      <c r="DT26" s="977"/>
      <c r="DU26" s="978"/>
      <c r="DV26" s="979"/>
      <c r="DW26" s="980"/>
      <c r="DX26" s="980"/>
      <c r="DY26" s="980"/>
      <c r="DZ26" s="981"/>
      <c r="EA26" s="224"/>
    </row>
    <row r="27" spans="1:131" ht="26.25" customHeight="1" thickBot="1" x14ac:dyDescent="0.25">
      <c r="A27" s="985"/>
      <c r="B27" s="986"/>
      <c r="C27" s="986"/>
      <c r="D27" s="986"/>
      <c r="E27" s="986"/>
      <c r="F27" s="986"/>
      <c r="G27" s="986"/>
      <c r="H27" s="986"/>
      <c r="I27" s="986"/>
      <c r="J27" s="986"/>
      <c r="K27" s="986"/>
      <c r="L27" s="986"/>
      <c r="M27" s="986"/>
      <c r="N27" s="986"/>
      <c r="O27" s="986"/>
      <c r="P27" s="987"/>
      <c r="Q27" s="991"/>
      <c r="R27" s="992"/>
      <c r="S27" s="992"/>
      <c r="T27" s="992"/>
      <c r="U27" s="993"/>
      <c r="V27" s="991"/>
      <c r="W27" s="992"/>
      <c r="X27" s="992"/>
      <c r="Y27" s="992"/>
      <c r="Z27" s="993"/>
      <c r="AA27" s="991"/>
      <c r="AB27" s="992"/>
      <c r="AC27" s="992"/>
      <c r="AD27" s="992"/>
      <c r="AE27" s="992"/>
      <c r="AF27" s="1044"/>
      <c r="AG27" s="998"/>
      <c r="AH27" s="998"/>
      <c r="AI27" s="998"/>
      <c r="AJ27" s="1045"/>
      <c r="AK27" s="992"/>
      <c r="AL27" s="992"/>
      <c r="AM27" s="992"/>
      <c r="AN27" s="992"/>
      <c r="AO27" s="993"/>
      <c r="AP27" s="991"/>
      <c r="AQ27" s="992"/>
      <c r="AR27" s="992"/>
      <c r="AS27" s="992"/>
      <c r="AT27" s="993"/>
      <c r="AU27" s="991"/>
      <c r="AV27" s="992"/>
      <c r="AW27" s="992"/>
      <c r="AX27" s="992"/>
      <c r="AY27" s="993"/>
      <c r="AZ27" s="991"/>
      <c r="BA27" s="992"/>
      <c r="BB27" s="992"/>
      <c r="BC27" s="992"/>
      <c r="BD27" s="993"/>
      <c r="BE27" s="991"/>
      <c r="BF27" s="992"/>
      <c r="BG27" s="992"/>
      <c r="BH27" s="992"/>
      <c r="BI27" s="1003"/>
      <c r="BJ27" s="226"/>
      <c r="BK27" s="226"/>
      <c r="BL27" s="226"/>
      <c r="BM27" s="226"/>
      <c r="BN27" s="226"/>
      <c r="BO27" s="235"/>
      <c r="BP27" s="235"/>
      <c r="BQ27" s="232">
        <v>21</v>
      </c>
      <c r="BR27" s="233"/>
      <c r="BS27" s="979"/>
      <c r="BT27" s="980"/>
      <c r="BU27" s="980"/>
      <c r="BV27" s="980"/>
      <c r="BW27" s="980"/>
      <c r="BX27" s="980"/>
      <c r="BY27" s="980"/>
      <c r="BZ27" s="980"/>
      <c r="CA27" s="980"/>
      <c r="CB27" s="980"/>
      <c r="CC27" s="980"/>
      <c r="CD27" s="980"/>
      <c r="CE27" s="980"/>
      <c r="CF27" s="980"/>
      <c r="CG27" s="1001"/>
      <c r="CH27" s="976"/>
      <c r="CI27" s="977"/>
      <c r="CJ27" s="977"/>
      <c r="CK27" s="977"/>
      <c r="CL27" s="978"/>
      <c r="CM27" s="976"/>
      <c r="CN27" s="977"/>
      <c r="CO27" s="977"/>
      <c r="CP27" s="977"/>
      <c r="CQ27" s="978"/>
      <c r="CR27" s="976"/>
      <c r="CS27" s="977"/>
      <c r="CT27" s="977"/>
      <c r="CU27" s="977"/>
      <c r="CV27" s="978"/>
      <c r="CW27" s="976"/>
      <c r="CX27" s="977"/>
      <c r="CY27" s="977"/>
      <c r="CZ27" s="977"/>
      <c r="DA27" s="978"/>
      <c r="DB27" s="976"/>
      <c r="DC27" s="977"/>
      <c r="DD27" s="977"/>
      <c r="DE27" s="977"/>
      <c r="DF27" s="978"/>
      <c r="DG27" s="976"/>
      <c r="DH27" s="977"/>
      <c r="DI27" s="977"/>
      <c r="DJ27" s="977"/>
      <c r="DK27" s="978"/>
      <c r="DL27" s="976"/>
      <c r="DM27" s="977"/>
      <c r="DN27" s="977"/>
      <c r="DO27" s="977"/>
      <c r="DP27" s="978"/>
      <c r="DQ27" s="976"/>
      <c r="DR27" s="977"/>
      <c r="DS27" s="977"/>
      <c r="DT27" s="977"/>
      <c r="DU27" s="978"/>
      <c r="DV27" s="979"/>
      <c r="DW27" s="980"/>
      <c r="DX27" s="980"/>
      <c r="DY27" s="980"/>
      <c r="DZ27" s="981"/>
      <c r="EA27" s="224"/>
    </row>
    <row r="28" spans="1:131" ht="26.25" customHeight="1" thickTop="1" x14ac:dyDescent="0.2">
      <c r="A28" s="236">
        <v>1</v>
      </c>
      <c r="B28" s="1034" t="s">
        <v>389</v>
      </c>
      <c r="C28" s="1035"/>
      <c r="D28" s="1035"/>
      <c r="E28" s="1035"/>
      <c r="F28" s="1035"/>
      <c r="G28" s="1035"/>
      <c r="H28" s="1035"/>
      <c r="I28" s="1035"/>
      <c r="J28" s="1035"/>
      <c r="K28" s="1035"/>
      <c r="L28" s="1035"/>
      <c r="M28" s="1035"/>
      <c r="N28" s="1035"/>
      <c r="O28" s="1035"/>
      <c r="P28" s="1036"/>
      <c r="Q28" s="1037">
        <v>1063</v>
      </c>
      <c r="R28" s="1038"/>
      <c r="S28" s="1038"/>
      <c r="T28" s="1038"/>
      <c r="U28" s="1038"/>
      <c r="V28" s="1038">
        <v>1050</v>
      </c>
      <c r="W28" s="1038"/>
      <c r="X28" s="1038"/>
      <c r="Y28" s="1038"/>
      <c r="Z28" s="1038"/>
      <c r="AA28" s="1038">
        <v>13</v>
      </c>
      <c r="AB28" s="1038"/>
      <c r="AC28" s="1038"/>
      <c r="AD28" s="1038"/>
      <c r="AE28" s="1039"/>
      <c r="AF28" s="1040">
        <v>13</v>
      </c>
      <c r="AG28" s="1038"/>
      <c r="AH28" s="1038"/>
      <c r="AI28" s="1038"/>
      <c r="AJ28" s="1041"/>
      <c r="AK28" s="1029">
        <v>77</v>
      </c>
      <c r="AL28" s="1030"/>
      <c r="AM28" s="1030"/>
      <c r="AN28" s="1030"/>
      <c r="AO28" s="1030"/>
      <c r="AP28" s="1030" t="s">
        <v>544</v>
      </c>
      <c r="AQ28" s="1030"/>
      <c r="AR28" s="1030"/>
      <c r="AS28" s="1030"/>
      <c r="AT28" s="1030"/>
      <c r="AU28" s="1030" t="s">
        <v>544</v>
      </c>
      <c r="AV28" s="1030"/>
      <c r="AW28" s="1030"/>
      <c r="AX28" s="1030"/>
      <c r="AY28" s="1030"/>
      <c r="AZ28" s="1031"/>
      <c r="BA28" s="1031"/>
      <c r="BB28" s="1031"/>
      <c r="BC28" s="1031"/>
      <c r="BD28" s="1031"/>
      <c r="BE28" s="1032"/>
      <c r="BF28" s="1032"/>
      <c r="BG28" s="1032"/>
      <c r="BH28" s="1032"/>
      <c r="BI28" s="1033"/>
      <c r="BJ28" s="226"/>
      <c r="BK28" s="226"/>
      <c r="BL28" s="226"/>
      <c r="BM28" s="226"/>
      <c r="BN28" s="226"/>
      <c r="BO28" s="235"/>
      <c r="BP28" s="235"/>
      <c r="BQ28" s="232">
        <v>22</v>
      </c>
      <c r="BR28" s="233"/>
      <c r="BS28" s="979"/>
      <c r="BT28" s="980"/>
      <c r="BU28" s="980"/>
      <c r="BV28" s="980"/>
      <c r="BW28" s="980"/>
      <c r="BX28" s="980"/>
      <c r="BY28" s="980"/>
      <c r="BZ28" s="980"/>
      <c r="CA28" s="980"/>
      <c r="CB28" s="980"/>
      <c r="CC28" s="980"/>
      <c r="CD28" s="980"/>
      <c r="CE28" s="980"/>
      <c r="CF28" s="980"/>
      <c r="CG28" s="1001"/>
      <c r="CH28" s="976"/>
      <c r="CI28" s="977"/>
      <c r="CJ28" s="977"/>
      <c r="CK28" s="977"/>
      <c r="CL28" s="978"/>
      <c r="CM28" s="976"/>
      <c r="CN28" s="977"/>
      <c r="CO28" s="977"/>
      <c r="CP28" s="977"/>
      <c r="CQ28" s="978"/>
      <c r="CR28" s="976"/>
      <c r="CS28" s="977"/>
      <c r="CT28" s="977"/>
      <c r="CU28" s="977"/>
      <c r="CV28" s="978"/>
      <c r="CW28" s="976"/>
      <c r="CX28" s="977"/>
      <c r="CY28" s="977"/>
      <c r="CZ28" s="977"/>
      <c r="DA28" s="978"/>
      <c r="DB28" s="976"/>
      <c r="DC28" s="977"/>
      <c r="DD28" s="977"/>
      <c r="DE28" s="977"/>
      <c r="DF28" s="978"/>
      <c r="DG28" s="976"/>
      <c r="DH28" s="977"/>
      <c r="DI28" s="977"/>
      <c r="DJ28" s="977"/>
      <c r="DK28" s="978"/>
      <c r="DL28" s="976"/>
      <c r="DM28" s="977"/>
      <c r="DN28" s="977"/>
      <c r="DO28" s="977"/>
      <c r="DP28" s="978"/>
      <c r="DQ28" s="976"/>
      <c r="DR28" s="977"/>
      <c r="DS28" s="977"/>
      <c r="DT28" s="977"/>
      <c r="DU28" s="978"/>
      <c r="DV28" s="979"/>
      <c r="DW28" s="980"/>
      <c r="DX28" s="980"/>
      <c r="DY28" s="980"/>
      <c r="DZ28" s="981"/>
      <c r="EA28" s="224"/>
    </row>
    <row r="29" spans="1:131" ht="26.25" customHeight="1" x14ac:dyDescent="0.2">
      <c r="A29" s="236">
        <v>2</v>
      </c>
      <c r="B29" s="1017" t="s">
        <v>390</v>
      </c>
      <c r="C29" s="1018"/>
      <c r="D29" s="1018"/>
      <c r="E29" s="1018"/>
      <c r="F29" s="1018"/>
      <c r="G29" s="1018"/>
      <c r="H29" s="1018"/>
      <c r="I29" s="1018"/>
      <c r="J29" s="1018"/>
      <c r="K29" s="1018"/>
      <c r="L29" s="1018"/>
      <c r="M29" s="1018"/>
      <c r="N29" s="1018"/>
      <c r="O29" s="1018"/>
      <c r="P29" s="1019"/>
      <c r="Q29" s="1025">
        <v>1568</v>
      </c>
      <c r="R29" s="1026"/>
      <c r="S29" s="1026"/>
      <c r="T29" s="1026"/>
      <c r="U29" s="1026"/>
      <c r="V29" s="1026">
        <v>1480</v>
      </c>
      <c r="W29" s="1026"/>
      <c r="X29" s="1026"/>
      <c r="Y29" s="1026"/>
      <c r="Z29" s="1026"/>
      <c r="AA29" s="1026">
        <v>88</v>
      </c>
      <c r="AB29" s="1026"/>
      <c r="AC29" s="1026"/>
      <c r="AD29" s="1026"/>
      <c r="AE29" s="1027"/>
      <c r="AF29" s="1022">
        <v>88</v>
      </c>
      <c r="AG29" s="1023"/>
      <c r="AH29" s="1023"/>
      <c r="AI29" s="1023"/>
      <c r="AJ29" s="1024"/>
      <c r="AK29" s="967">
        <v>214</v>
      </c>
      <c r="AL29" s="958"/>
      <c r="AM29" s="958"/>
      <c r="AN29" s="958"/>
      <c r="AO29" s="958"/>
      <c r="AP29" s="958" t="s">
        <v>486</v>
      </c>
      <c r="AQ29" s="958"/>
      <c r="AR29" s="958"/>
      <c r="AS29" s="958"/>
      <c r="AT29" s="958"/>
      <c r="AU29" s="958" t="s">
        <v>486</v>
      </c>
      <c r="AV29" s="958"/>
      <c r="AW29" s="958"/>
      <c r="AX29" s="958"/>
      <c r="AY29" s="958"/>
      <c r="AZ29" s="1028"/>
      <c r="BA29" s="1028"/>
      <c r="BB29" s="1028"/>
      <c r="BC29" s="1028"/>
      <c r="BD29" s="1028"/>
      <c r="BE29" s="959"/>
      <c r="BF29" s="959"/>
      <c r="BG29" s="959"/>
      <c r="BH29" s="959"/>
      <c r="BI29" s="960"/>
      <c r="BJ29" s="226"/>
      <c r="BK29" s="226"/>
      <c r="BL29" s="226"/>
      <c r="BM29" s="226"/>
      <c r="BN29" s="226"/>
      <c r="BO29" s="235"/>
      <c r="BP29" s="235"/>
      <c r="BQ29" s="232">
        <v>23</v>
      </c>
      <c r="BR29" s="233"/>
      <c r="BS29" s="979"/>
      <c r="BT29" s="980"/>
      <c r="BU29" s="980"/>
      <c r="BV29" s="980"/>
      <c r="BW29" s="980"/>
      <c r="BX29" s="980"/>
      <c r="BY29" s="980"/>
      <c r="BZ29" s="980"/>
      <c r="CA29" s="980"/>
      <c r="CB29" s="980"/>
      <c r="CC29" s="980"/>
      <c r="CD29" s="980"/>
      <c r="CE29" s="980"/>
      <c r="CF29" s="980"/>
      <c r="CG29" s="1001"/>
      <c r="CH29" s="976"/>
      <c r="CI29" s="977"/>
      <c r="CJ29" s="977"/>
      <c r="CK29" s="977"/>
      <c r="CL29" s="978"/>
      <c r="CM29" s="976"/>
      <c r="CN29" s="977"/>
      <c r="CO29" s="977"/>
      <c r="CP29" s="977"/>
      <c r="CQ29" s="978"/>
      <c r="CR29" s="976"/>
      <c r="CS29" s="977"/>
      <c r="CT29" s="977"/>
      <c r="CU29" s="977"/>
      <c r="CV29" s="978"/>
      <c r="CW29" s="976"/>
      <c r="CX29" s="977"/>
      <c r="CY29" s="977"/>
      <c r="CZ29" s="977"/>
      <c r="DA29" s="978"/>
      <c r="DB29" s="976"/>
      <c r="DC29" s="977"/>
      <c r="DD29" s="977"/>
      <c r="DE29" s="977"/>
      <c r="DF29" s="978"/>
      <c r="DG29" s="976"/>
      <c r="DH29" s="977"/>
      <c r="DI29" s="977"/>
      <c r="DJ29" s="977"/>
      <c r="DK29" s="978"/>
      <c r="DL29" s="976"/>
      <c r="DM29" s="977"/>
      <c r="DN29" s="977"/>
      <c r="DO29" s="977"/>
      <c r="DP29" s="978"/>
      <c r="DQ29" s="976"/>
      <c r="DR29" s="977"/>
      <c r="DS29" s="977"/>
      <c r="DT29" s="977"/>
      <c r="DU29" s="978"/>
      <c r="DV29" s="979"/>
      <c r="DW29" s="980"/>
      <c r="DX29" s="980"/>
      <c r="DY29" s="980"/>
      <c r="DZ29" s="981"/>
      <c r="EA29" s="224"/>
    </row>
    <row r="30" spans="1:131" ht="26.25" customHeight="1" x14ac:dyDescent="0.2">
      <c r="A30" s="236">
        <v>3</v>
      </c>
      <c r="B30" s="1017" t="s">
        <v>391</v>
      </c>
      <c r="C30" s="1018"/>
      <c r="D30" s="1018"/>
      <c r="E30" s="1018"/>
      <c r="F30" s="1018"/>
      <c r="G30" s="1018"/>
      <c r="H30" s="1018"/>
      <c r="I30" s="1018"/>
      <c r="J30" s="1018"/>
      <c r="K30" s="1018"/>
      <c r="L30" s="1018"/>
      <c r="M30" s="1018"/>
      <c r="N30" s="1018"/>
      <c r="O30" s="1018"/>
      <c r="P30" s="1019"/>
      <c r="Q30" s="1025">
        <v>154</v>
      </c>
      <c r="R30" s="1026"/>
      <c r="S30" s="1026"/>
      <c r="T30" s="1026"/>
      <c r="U30" s="1026"/>
      <c r="V30" s="1026">
        <v>151</v>
      </c>
      <c r="W30" s="1026"/>
      <c r="X30" s="1026"/>
      <c r="Y30" s="1026"/>
      <c r="Z30" s="1026"/>
      <c r="AA30" s="1026">
        <v>3</v>
      </c>
      <c r="AB30" s="1026"/>
      <c r="AC30" s="1026"/>
      <c r="AD30" s="1026"/>
      <c r="AE30" s="1027"/>
      <c r="AF30" s="1022">
        <v>3</v>
      </c>
      <c r="AG30" s="1023"/>
      <c r="AH30" s="1023"/>
      <c r="AI30" s="1023"/>
      <c r="AJ30" s="1024"/>
      <c r="AK30" s="967">
        <v>38</v>
      </c>
      <c r="AL30" s="958"/>
      <c r="AM30" s="958"/>
      <c r="AN30" s="958"/>
      <c r="AO30" s="958"/>
      <c r="AP30" s="958" t="s">
        <v>486</v>
      </c>
      <c r="AQ30" s="958"/>
      <c r="AR30" s="958"/>
      <c r="AS30" s="958"/>
      <c r="AT30" s="958"/>
      <c r="AU30" s="958" t="s">
        <v>486</v>
      </c>
      <c r="AV30" s="958"/>
      <c r="AW30" s="958"/>
      <c r="AX30" s="958"/>
      <c r="AY30" s="958"/>
      <c r="AZ30" s="1028"/>
      <c r="BA30" s="1028"/>
      <c r="BB30" s="1028"/>
      <c r="BC30" s="1028"/>
      <c r="BD30" s="1028"/>
      <c r="BE30" s="959"/>
      <c r="BF30" s="959"/>
      <c r="BG30" s="959"/>
      <c r="BH30" s="959"/>
      <c r="BI30" s="960"/>
      <c r="BJ30" s="226"/>
      <c r="BK30" s="226"/>
      <c r="BL30" s="226"/>
      <c r="BM30" s="226"/>
      <c r="BN30" s="226"/>
      <c r="BO30" s="235"/>
      <c r="BP30" s="235"/>
      <c r="BQ30" s="232">
        <v>24</v>
      </c>
      <c r="BR30" s="233"/>
      <c r="BS30" s="979"/>
      <c r="BT30" s="980"/>
      <c r="BU30" s="980"/>
      <c r="BV30" s="980"/>
      <c r="BW30" s="980"/>
      <c r="BX30" s="980"/>
      <c r="BY30" s="980"/>
      <c r="BZ30" s="980"/>
      <c r="CA30" s="980"/>
      <c r="CB30" s="980"/>
      <c r="CC30" s="980"/>
      <c r="CD30" s="980"/>
      <c r="CE30" s="980"/>
      <c r="CF30" s="980"/>
      <c r="CG30" s="1001"/>
      <c r="CH30" s="976"/>
      <c r="CI30" s="977"/>
      <c r="CJ30" s="977"/>
      <c r="CK30" s="977"/>
      <c r="CL30" s="978"/>
      <c r="CM30" s="976"/>
      <c r="CN30" s="977"/>
      <c r="CO30" s="977"/>
      <c r="CP30" s="977"/>
      <c r="CQ30" s="978"/>
      <c r="CR30" s="976"/>
      <c r="CS30" s="977"/>
      <c r="CT30" s="977"/>
      <c r="CU30" s="977"/>
      <c r="CV30" s="978"/>
      <c r="CW30" s="976"/>
      <c r="CX30" s="977"/>
      <c r="CY30" s="977"/>
      <c r="CZ30" s="977"/>
      <c r="DA30" s="978"/>
      <c r="DB30" s="976"/>
      <c r="DC30" s="977"/>
      <c r="DD30" s="977"/>
      <c r="DE30" s="977"/>
      <c r="DF30" s="978"/>
      <c r="DG30" s="976"/>
      <c r="DH30" s="977"/>
      <c r="DI30" s="977"/>
      <c r="DJ30" s="977"/>
      <c r="DK30" s="978"/>
      <c r="DL30" s="976"/>
      <c r="DM30" s="977"/>
      <c r="DN30" s="977"/>
      <c r="DO30" s="977"/>
      <c r="DP30" s="978"/>
      <c r="DQ30" s="976"/>
      <c r="DR30" s="977"/>
      <c r="DS30" s="977"/>
      <c r="DT30" s="977"/>
      <c r="DU30" s="978"/>
      <c r="DV30" s="979"/>
      <c r="DW30" s="980"/>
      <c r="DX30" s="980"/>
      <c r="DY30" s="980"/>
      <c r="DZ30" s="981"/>
      <c r="EA30" s="224"/>
    </row>
    <row r="31" spans="1:131" ht="26.25" customHeight="1" x14ac:dyDescent="0.2">
      <c r="A31" s="236">
        <v>4</v>
      </c>
      <c r="B31" s="1017" t="s">
        <v>392</v>
      </c>
      <c r="C31" s="1018"/>
      <c r="D31" s="1018"/>
      <c r="E31" s="1018"/>
      <c r="F31" s="1018"/>
      <c r="G31" s="1018"/>
      <c r="H31" s="1018"/>
      <c r="I31" s="1018"/>
      <c r="J31" s="1018"/>
      <c r="K31" s="1018"/>
      <c r="L31" s="1018"/>
      <c r="M31" s="1018"/>
      <c r="N31" s="1018"/>
      <c r="O31" s="1018"/>
      <c r="P31" s="1019"/>
      <c r="Q31" s="1025">
        <v>82</v>
      </c>
      <c r="R31" s="1026"/>
      <c r="S31" s="1026"/>
      <c r="T31" s="1026"/>
      <c r="U31" s="1026"/>
      <c r="V31" s="1026">
        <v>110</v>
      </c>
      <c r="W31" s="1026"/>
      <c r="X31" s="1026"/>
      <c r="Y31" s="1026"/>
      <c r="Z31" s="1026"/>
      <c r="AA31" s="1026">
        <v>-28</v>
      </c>
      <c r="AB31" s="1026"/>
      <c r="AC31" s="1026"/>
      <c r="AD31" s="1026"/>
      <c r="AE31" s="1027"/>
      <c r="AF31" s="1022">
        <v>19</v>
      </c>
      <c r="AG31" s="1023"/>
      <c r="AH31" s="1023"/>
      <c r="AI31" s="1023"/>
      <c r="AJ31" s="1024"/>
      <c r="AK31" s="967">
        <v>9</v>
      </c>
      <c r="AL31" s="958"/>
      <c r="AM31" s="958"/>
      <c r="AN31" s="958"/>
      <c r="AO31" s="958"/>
      <c r="AP31" s="958">
        <v>118</v>
      </c>
      <c r="AQ31" s="958"/>
      <c r="AR31" s="958"/>
      <c r="AS31" s="958"/>
      <c r="AT31" s="958"/>
      <c r="AU31" s="958">
        <v>117</v>
      </c>
      <c r="AV31" s="958"/>
      <c r="AW31" s="958"/>
      <c r="AX31" s="958"/>
      <c r="AY31" s="958"/>
      <c r="AZ31" s="1028" t="s">
        <v>544</v>
      </c>
      <c r="BA31" s="1028"/>
      <c r="BB31" s="1028"/>
      <c r="BC31" s="1028"/>
      <c r="BD31" s="1028"/>
      <c r="BE31" s="959" t="s">
        <v>393</v>
      </c>
      <c r="BF31" s="959"/>
      <c r="BG31" s="959"/>
      <c r="BH31" s="959"/>
      <c r="BI31" s="960"/>
      <c r="BJ31" s="226"/>
      <c r="BK31" s="226"/>
      <c r="BL31" s="226"/>
      <c r="BM31" s="226"/>
      <c r="BN31" s="226"/>
      <c r="BO31" s="235"/>
      <c r="BP31" s="235"/>
      <c r="BQ31" s="232">
        <v>25</v>
      </c>
      <c r="BR31" s="233"/>
      <c r="BS31" s="979"/>
      <c r="BT31" s="980"/>
      <c r="BU31" s="980"/>
      <c r="BV31" s="980"/>
      <c r="BW31" s="980"/>
      <c r="BX31" s="980"/>
      <c r="BY31" s="980"/>
      <c r="BZ31" s="980"/>
      <c r="CA31" s="980"/>
      <c r="CB31" s="980"/>
      <c r="CC31" s="980"/>
      <c r="CD31" s="980"/>
      <c r="CE31" s="980"/>
      <c r="CF31" s="980"/>
      <c r="CG31" s="1001"/>
      <c r="CH31" s="976"/>
      <c r="CI31" s="977"/>
      <c r="CJ31" s="977"/>
      <c r="CK31" s="977"/>
      <c r="CL31" s="978"/>
      <c r="CM31" s="976"/>
      <c r="CN31" s="977"/>
      <c r="CO31" s="977"/>
      <c r="CP31" s="977"/>
      <c r="CQ31" s="978"/>
      <c r="CR31" s="976"/>
      <c r="CS31" s="977"/>
      <c r="CT31" s="977"/>
      <c r="CU31" s="977"/>
      <c r="CV31" s="978"/>
      <c r="CW31" s="976"/>
      <c r="CX31" s="977"/>
      <c r="CY31" s="977"/>
      <c r="CZ31" s="977"/>
      <c r="DA31" s="978"/>
      <c r="DB31" s="976"/>
      <c r="DC31" s="977"/>
      <c r="DD31" s="977"/>
      <c r="DE31" s="977"/>
      <c r="DF31" s="978"/>
      <c r="DG31" s="976"/>
      <c r="DH31" s="977"/>
      <c r="DI31" s="977"/>
      <c r="DJ31" s="977"/>
      <c r="DK31" s="978"/>
      <c r="DL31" s="976"/>
      <c r="DM31" s="977"/>
      <c r="DN31" s="977"/>
      <c r="DO31" s="977"/>
      <c r="DP31" s="978"/>
      <c r="DQ31" s="976"/>
      <c r="DR31" s="977"/>
      <c r="DS31" s="977"/>
      <c r="DT31" s="977"/>
      <c r="DU31" s="978"/>
      <c r="DV31" s="979"/>
      <c r="DW31" s="980"/>
      <c r="DX31" s="980"/>
      <c r="DY31" s="980"/>
      <c r="DZ31" s="981"/>
      <c r="EA31" s="224"/>
    </row>
    <row r="32" spans="1:131" ht="26.25" customHeight="1" x14ac:dyDescent="0.2">
      <c r="A32" s="236">
        <v>5</v>
      </c>
      <c r="B32" s="1017" t="s">
        <v>394</v>
      </c>
      <c r="C32" s="1018"/>
      <c r="D32" s="1018"/>
      <c r="E32" s="1018"/>
      <c r="F32" s="1018"/>
      <c r="G32" s="1018"/>
      <c r="H32" s="1018"/>
      <c r="I32" s="1018"/>
      <c r="J32" s="1018"/>
      <c r="K32" s="1018"/>
      <c r="L32" s="1018"/>
      <c r="M32" s="1018"/>
      <c r="N32" s="1018"/>
      <c r="O32" s="1018"/>
      <c r="P32" s="1019"/>
      <c r="Q32" s="1025">
        <v>491</v>
      </c>
      <c r="R32" s="1026"/>
      <c r="S32" s="1026"/>
      <c r="T32" s="1026"/>
      <c r="U32" s="1026"/>
      <c r="V32" s="1026">
        <v>446</v>
      </c>
      <c r="W32" s="1026"/>
      <c r="X32" s="1026"/>
      <c r="Y32" s="1026"/>
      <c r="Z32" s="1026"/>
      <c r="AA32" s="1026">
        <v>45</v>
      </c>
      <c r="AB32" s="1026"/>
      <c r="AC32" s="1026"/>
      <c r="AD32" s="1026"/>
      <c r="AE32" s="1027"/>
      <c r="AF32" s="1022">
        <v>501</v>
      </c>
      <c r="AG32" s="1023"/>
      <c r="AH32" s="1023"/>
      <c r="AI32" s="1023"/>
      <c r="AJ32" s="1024"/>
      <c r="AK32" s="967">
        <v>100</v>
      </c>
      <c r="AL32" s="958"/>
      <c r="AM32" s="958"/>
      <c r="AN32" s="958"/>
      <c r="AO32" s="958"/>
      <c r="AP32" s="958">
        <v>921</v>
      </c>
      <c r="AQ32" s="958"/>
      <c r="AR32" s="958"/>
      <c r="AS32" s="958"/>
      <c r="AT32" s="958"/>
      <c r="AU32" s="958">
        <v>566</v>
      </c>
      <c r="AV32" s="958"/>
      <c r="AW32" s="958"/>
      <c r="AX32" s="958"/>
      <c r="AY32" s="958"/>
      <c r="AZ32" s="1028" t="s">
        <v>559</v>
      </c>
      <c r="BA32" s="1028"/>
      <c r="BB32" s="1028"/>
      <c r="BC32" s="1028"/>
      <c r="BD32" s="1028"/>
      <c r="BE32" s="959" t="s">
        <v>393</v>
      </c>
      <c r="BF32" s="959"/>
      <c r="BG32" s="959"/>
      <c r="BH32" s="959"/>
      <c r="BI32" s="960"/>
      <c r="BJ32" s="226"/>
      <c r="BK32" s="226"/>
      <c r="BL32" s="226"/>
      <c r="BM32" s="226"/>
      <c r="BN32" s="226"/>
      <c r="BO32" s="235"/>
      <c r="BP32" s="235"/>
      <c r="BQ32" s="232">
        <v>26</v>
      </c>
      <c r="BR32" s="233"/>
      <c r="BS32" s="979"/>
      <c r="BT32" s="980"/>
      <c r="BU32" s="980"/>
      <c r="BV32" s="980"/>
      <c r="BW32" s="980"/>
      <c r="BX32" s="980"/>
      <c r="BY32" s="980"/>
      <c r="BZ32" s="980"/>
      <c r="CA32" s="980"/>
      <c r="CB32" s="980"/>
      <c r="CC32" s="980"/>
      <c r="CD32" s="980"/>
      <c r="CE32" s="980"/>
      <c r="CF32" s="980"/>
      <c r="CG32" s="1001"/>
      <c r="CH32" s="976"/>
      <c r="CI32" s="977"/>
      <c r="CJ32" s="977"/>
      <c r="CK32" s="977"/>
      <c r="CL32" s="978"/>
      <c r="CM32" s="976"/>
      <c r="CN32" s="977"/>
      <c r="CO32" s="977"/>
      <c r="CP32" s="977"/>
      <c r="CQ32" s="978"/>
      <c r="CR32" s="976"/>
      <c r="CS32" s="977"/>
      <c r="CT32" s="977"/>
      <c r="CU32" s="977"/>
      <c r="CV32" s="978"/>
      <c r="CW32" s="976"/>
      <c r="CX32" s="977"/>
      <c r="CY32" s="977"/>
      <c r="CZ32" s="977"/>
      <c r="DA32" s="978"/>
      <c r="DB32" s="976"/>
      <c r="DC32" s="977"/>
      <c r="DD32" s="977"/>
      <c r="DE32" s="977"/>
      <c r="DF32" s="978"/>
      <c r="DG32" s="976"/>
      <c r="DH32" s="977"/>
      <c r="DI32" s="977"/>
      <c r="DJ32" s="977"/>
      <c r="DK32" s="978"/>
      <c r="DL32" s="976"/>
      <c r="DM32" s="977"/>
      <c r="DN32" s="977"/>
      <c r="DO32" s="977"/>
      <c r="DP32" s="978"/>
      <c r="DQ32" s="976"/>
      <c r="DR32" s="977"/>
      <c r="DS32" s="977"/>
      <c r="DT32" s="977"/>
      <c r="DU32" s="978"/>
      <c r="DV32" s="979"/>
      <c r="DW32" s="980"/>
      <c r="DX32" s="980"/>
      <c r="DY32" s="980"/>
      <c r="DZ32" s="981"/>
      <c r="EA32" s="224"/>
    </row>
    <row r="33" spans="1:131" ht="26.25" customHeight="1" x14ac:dyDescent="0.2">
      <c r="A33" s="236">
        <v>6</v>
      </c>
      <c r="B33" s="1017"/>
      <c r="C33" s="1018"/>
      <c r="D33" s="1018"/>
      <c r="E33" s="1018"/>
      <c r="F33" s="1018"/>
      <c r="G33" s="1018"/>
      <c r="H33" s="1018"/>
      <c r="I33" s="1018"/>
      <c r="J33" s="1018"/>
      <c r="K33" s="1018"/>
      <c r="L33" s="1018"/>
      <c r="M33" s="1018"/>
      <c r="N33" s="1018"/>
      <c r="O33" s="1018"/>
      <c r="P33" s="1019"/>
      <c r="Q33" s="1025"/>
      <c r="R33" s="1026"/>
      <c r="S33" s="1026"/>
      <c r="T33" s="1026"/>
      <c r="U33" s="1026"/>
      <c r="V33" s="1026"/>
      <c r="W33" s="1026"/>
      <c r="X33" s="1026"/>
      <c r="Y33" s="1026"/>
      <c r="Z33" s="1026"/>
      <c r="AA33" s="1026"/>
      <c r="AB33" s="1026"/>
      <c r="AC33" s="1026"/>
      <c r="AD33" s="1026"/>
      <c r="AE33" s="1027"/>
      <c r="AF33" s="1022"/>
      <c r="AG33" s="1023"/>
      <c r="AH33" s="1023"/>
      <c r="AI33" s="1023"/>
      <c r="AJ33" s="1024"/>
      <c r="AK33" s="967"/>
      <c r="AL33" s="958"/>
      <c r="AM33" s="958"/>
      <c r="AN33" s="958"/>
      <c r="AO33" s="958"/>
      <c r="AP33" s="958"/>
      <c r="AQ33" s="958"/>
      <c r="AR33" s="958"/>
      <c r="AS33" s="958"/>
      <c r="AT33" s="958"/>
      <c r="AU33" s="958"/>
      <c r="AV33" s="958"/>
      <c r="AW33" s="958"/>
      <c r="AX33" s="958"/>
      <c r="AY33" s="958"/>
      <c r="AZ33" s="1028"/>
      <c r="BA33" s="1028"/>
      <c r="BB33" s="1028"/>
      <c r="BC33" s="1028"/>
      <c r="BD33" s="1028"/>
      <c r="BE33" s="959"/>
      <c r="BF33" s="959"/>
      <c r="BG33" s="959"/>
      <c r="BH33" s="959"/>
      <c r="BI33" s="960"/>
      <c r="BJ33" s="226"/>
      <c r="BK33" s="226"/>
      <c r="BL33" s="226"/>
      <c r="BM33" s="226"/>
      <c r="BN33" s="226"/>
      <c r="BO33" s="235"/>
      <c r="BP33" s="235"/>
      <c r="BQ33" s="232">
        <v>27</v>
      </c>
      <c r="BR33" s="233"/>
      <c r="BS33" s="979"/>
      <c r="BT33" s="980"/>
      <c r="BU33" s="980"/>
      <c r="BV33" s="980"/>
      <c r="BW33" s="980"/>
      <c r="BX33" s="980"/>
      <c r="BY33" s="980"/>
      <c r="BZ33" s="980"/>
      <c r="CA33" s="980"/>
      <c r="CB33" s="980"/>
      <c r="CC33" s="980"/>
      <c r="CD33" s="980"/>
      <c r="CE33" s="980"/>
      <c r="CF33" s="980"/>
      <c r="CG33" s="1001"/>
      <c r="CH33" s="976"/>
      <c r="CI33" s="977"/>
      <c r="CJ33" s="977"/>
      <c r="CK33" s="977"/>
      <c r="CL33" s="978"/>
      <c r="CM33" s="976"/>
      <c r="CN33" s="977"/>
      <c r="CO33" s="977"/>
      <c r="CP33" s="977"/>
      <c r="CQ33" s="978"/>
      <c r="CR33" s="976"/>
      <c r="CS33" s="977"/>
      <c r="CT33" s="977"/>
      <c r="CU33" s="977"/>
      <c r="CV33" s="978"/>
      <c r="CW33" s="976"/>
      <c r="CX33" s="977"/>
      <c r="CY33" s="977"/>
      <c r="CZ33" s="977"/>
      <c r="DA33" s="978"/>
      <c r="DB33" s="976"/>
      <c r="DC33" s="977"/>
      <c r="DD33" s="977"/>
      <c r="DE33" s="977"/>
      <c r="DF33" s="978"/>
      <c r="DG33" s="976"/>
      <c r="DH33" s="977"/>
      <c r="DI33" s="977"/>
      <c r="DJ33" s="977"/>
      <c r="DK33" s="978"/>
      <c r="DL33" s="976"/>
      <c r="DM33" s="977"/>
      <c r="DN33" s="977"/>
      <c r="DO33" s="977"/>
      <c r="DP33" s="978"/>
      <c r="DQ33" s="976"/>
      <c r="DR33" s="977"/>
      <c r="DS33" s="977"/>
      <c r="DT33" s="977"/>
      <c r="DU33" s="978"/>
      <c r="DV33" s="979"/>
      <c r="DW33" s="980"/>
      <c r="DX33" s="980"/>
      <c r="DY33" s="980"/>
      <c r="DZ33" s="981"/>
      <c r="EA33" s="224"/>
    </row>
    <row r="34" spans="1:131" ht="26.25" customHeight="1" x14ac:dyDescent="0.2">
      <c r="A34" s="236">
        <v>7</v>
      </c>
      <c r="B34" s="1017"/>
      <c r="C34" s="1018"/>
      <c r="D34" s="1018"/>
      <c r="E34" s="1018"/>
      <c r="F34" s="1018"/>
      <c r="G34" s="1018"/>
      <c r="H34" s="1018"/>
      <c r="I34" s="1018"/>
      <c r="J34" s="1018"/>
      <c r="K34" s="1018"/>
      <c r="L34" s="1018"/>
      <c r="M34" s="1018"/>
      <c r="N34" s="1018"/>
      <c r="O34" s="1018"/>
      <c r="P34" s="1019"/>
      <c r="Q34" s="1025"/>
      <c r="R34" s="1026"/>
      <c r="S34" s="1026"/>
      <c r="T34" s="1026"/>
      <c r="U34" s="1026"/>
      <c r="V34" s="1026"/>
      <c r="W34" s="1026"/>
      <c r="X34" s="1026"/>
      <c r="Y34" s="1026"/>
      <c r="Z34" s="1026"/>
      <c r="AA34" s="1026"/>
      <c r="AB34" s="1026"/>
      <c r="AC34" s="1026"/>
      <c r="AD34" s="1026"/>
      <c r="AE34" s="1027"/>
      <c r="AF34" s="1022"/>
      <c r="AG34" s="1023"/>
      <c r="AH34" s="1023"/>
      <c r="AI34" s="1023"/>
      <c r="AJ34" s="1024"/>
      <c r="AK34" s="967"/>
      <c r="AL34" s="958"/>
      <c r="AM34" s="958"/>
      <c r="AN34" s="958"/>
      <c r="AO34" s="958"/>
      <c r="AP34" s="958"/>
      <c r="AQ34" s="958"/>
      <c r="AR34" s="958"/>
      <c r="AS34" s="958"/>
      <c r="AT34" s="958"/>
      <c r="AU34" s="958"/>
      <c r="AV34" s="958"/>
      <c r="AW34" s="958"/>
      <c r="AX34" s="958"/>
      <c r="AY34" s="958"/>
      <c r="AZ34" s="1028"/>
      <c r="BA34" s="1028"/>
      <c r="BB34" s="1028"/>
      <c r="BC34" s="1028"/>
      <c r="BD34" s="1028"/>
      <c r="BE34" s="959"/>
      <c r="BF34" s="959"/>
      <c r="BG34" s="959"/>
      <c r="BH34" s="959"/>
      <c r="BI34" s="960"/>
      <c r="BJ34" s="226"/>
      <c r="BK34" s="226"/>
      <c r="BL34" s="226"/>
      <c r="BM34" s="226"/>
      <c r="BN34" s="226"/>
      <c r="BO34" s="235"/>
      <c r="BP34" s="235"/>
      <c r="BQ34" s="232">
        <v>28</v>
      </c>
      <c r="BR34" s="233"/>
      <c r="BS34" s="979"/>
      <c r="BT34" s="980"/>
      <c r="BU34" s="980"/>
      <c r="BV34" s="980"/>
      <c r="BW34" s="980"/>
      <c r="BX34" s="980"/>
      <c r="BY34" s="980"/>
      <c r="BZ34" s="980"/>
      <c r="CA34" s="980"/>
      <c r="CB34" s="980"/>
      <c r="CC34" s="980"/>
      <c r="CD34" s="980"/>
      <c r="CE34" s="980"/>
      <c r="CF34" s="980"/>
      <c r="CG34" s="1001"/>
      <c r="CH34" s="976"/>
      <c r="CI34" s="977"/>
      <c r="CJ34" s="977"/>
      <c r="CK34" s="977"/>
      <c r="CL34" s="978"/>
      <c r="CM34" s="976"/>
      <c r="CN34" s="977"/>
      <c r="CO34" s="977"/>
      <c r="CP34" s="977"/>
      <c r="CQ34" s="978"/>
      <c r="CR34" s="976"/>
      <c r="CS34" s="977"/>
      <c r="CT34" s="977"/>
      <c r="CU34" s="977"/>
      <c r="CV34" s="978"/>
      <c r="CW34" s="976"/>
      <c r="CX34" s="977"/>
      <c r="CY34" s="977"/>
      <c r="CZ34" s="977"/>
      <c r="DA34" s="978"/>
      <c r="DB34" s="976"/>
      <c r="DC34" s="977"/>
      <c r="DD34" s="977"/>
      <c r="DE34" s="977"/>
      <c r="DF34" s="978"/>
      <c r="DG34" s="976"/>
      <c r="DH34" s="977"/>
      <c r="DI34" s="977"/>
      <c r="DJ34" s="977"/>
      <c r="DK34" s="978"/>
      <c r="DL34" s="976"/>
      <c r="DM34" s="977"/>
      <c r="DN34" s="977"/>
      <c r="DO34" s="977"/>
      <c r="DP34" s="978"/>
      <c r="DQ34" s="976"/>
      <c r="DR34" s="977"/>
      <c r="DS34" s="977"/>
      <c r="DT34" s="977"/>
      <c r="DU34" s="978"/>
      <c r="DV34" s="979"/>
      <c r="DW34" s="980"/>
      <c r="DX34" s="980"/>
      <c r="DY34" s="980"/>
      <c r="DZ34" s="981"/>
      <c r="EA34" s="224"/>
    </row>
    <row r="35" spans="1:131" ht="26.25" customHeight="1" x14ac:dyDescent="0.2">
      <c r="A35" s="236">
        <v>8</v>
      </c>
      <c r="B35" s="1017"/>
      <c r="C35" s="1018"/>
      <c r="D35" s="1018"/>
      <c r="E35" s="1018"/>
      <c r="F35" s="1018"/>
      <c r="G35" s="1018"/>
      <c r="H35" s="1018"/>
      <c r="I35" s="1018"/>
      <c r="J35" s="1018"/>
      <c r="K35" s="1018"/>
      <c r="L35" s="1018"/>
      <c r="M35" s="1018"/>
      <c r="N35" s="1018"/>
      <c r="O35" s="1018"/>
      <c r="P35" s="1019"/>
      <c r="Q35" s="1025"/>
      <c r="R35" s="1026"/>
      <c r="S35" s="1026"/>
      <c r="T35" s="1026"/>
      <c r="U35" s="1026"/>
      <c r="V35" s="1026"/>
      <c r="W35" s="1026"/>
      <c r="X35" s="1026"/>
      <c r="Y35" s="1026"/>
      <c r="Z35" s="1026"/>
      <c r="AA35" s="1026"/>
      <c r="AB35" s="1026"/>
      <c r="AC35" s="1026"/>
      <c r="AD35" s="1026"/>
      <c r="AE35" s="1027"/>
      <c r="AF35" s="1022"/>
      <c r="AG35" s="1023"/>
      <c r="AH35" s="1023"/>
      <c r="AI35" s="1023"/>
      <c r="AJ35" s="1024"/>
      <c r="AK35" s="967"/>
      <c r="AL35" s="958"/>
      <c r="AM35" s="958"/>
      <c r="AN35" s="958"/>
      <c r="AO35" s="958"/>
      <c r="AP35" s="958"/>
      <c r="AQ35" s="958"/>
      <c r="AR35" s="958"/>
      <c r="AS35" s="958"/>
      <c r="AT35" s="958"/>
      <c r="AU35" s="958"/>
      <c r="AV35" s="958"/>
      <c r="AW35" s="958"/>
      <c r="AX35" s="958"/>
      <c r="AY35" s="958"/>
      <c r="AZ35" s="1028"/>
      <c r="BA35" s="1028"/>
      <c r="BB35" s="1028"/>
      <c r="BC35" s="1028"/>
      <c r="BD35" s="1028"/>
      <c r="BE35" s="959"/>
      <c r="BF35" s="959"/>
      <c r="BG35" s="959"/>
      <c r="BH35" s="959"/>
      <c r="BI35" s="960"/>
      <c r="BJ35" s="226"/>
      <c r="BK35" s="226"/>
      <c r="BL35" s="226"/>
      <c r="BM35" s="226"/>
      <c r="BN35" s="226"/>
      <c r="BO35" s="235"/>
      <c r="BP35" s="235"/>
      <c r="BQ35" s="232">
        <v>29</v>
      </c>
      <c r="BR35" s="233"/>
      <c r="BS35" s="979"/>
      <c r="BT35" s="980"/>
      <c r="BU35" s="980"/>
      <c r="BV35" s="980"/>
      <c r="BW35" s="980"/>
      <c r="BX35" s="980"/>
      <c r="BY35" s="980"/>
      <c r="BZ35" s="980"/>
      <c r="CA35" s="980"/>
      <c r="CB35" s="980"/>
      <c r="CC35" s="980"/>
      <c r="CD35" s="980"/>
      <c r="CE35" s="980"/>
      <c r="CF35" s="980"/>
      <c r="CG35" s="1001"/>
      <c r="CH35" s="976"/>
      <c r="CI35" s="977"/>
      <c r="CJ35" s="977"/>
      <c r="CK35" s="977"/>
      <c r="CL35" s="978"/>
      <c r="CM35" s="976"/>
      <c r="CN35" s="977"/>
      <c r="CO35" s="977"/>
      <c r="CP35" s="977"/>
      <c r="CQ35" s="978"/>
      <c r="CR35" s="976"/>
      <c r="CS35" s="977"/>
      <c r="CT35" s="977"/>
      <c r="CU35" s="977"/>
      <c r="CV35" s="978"/>
      <c r="CW35" s="976"/>
      <c r="CX35" s="977"/>
      <c r="CY35" s="977"/>
      <c r="CZ35" s="977"/>
      <c r="DA35" s="978"/>
      <c r="DB35" s="976"/>
      <c r="DC35" s="977"/>
      <c r="DD35" s="977"/>
      <c r="DE35" s="977"/>
      <c r="DF35" s="978"/>
      <c r="DG35" s="976"/>
      <c r="DH35" s="977"/>
      <c r="DI35" s="977"/>
      <c r="DJ35" s="977"/>
      <c r="DK35" s="978"/>
      <c r="DL35" s="976"/>
      <c r="DM35" s="977"/>
      <c r="DN35" s="977"/>
      <c r="DO35" s="977"/>
      <c r="DP35" s="978"/>
      <c r="DQ35" s="976"/>
      <c r="DR35" s="977"/>
      <c r="DS35" s="977"/>
      <c r="DT35" s="977"/>
      <c r="DU35" s="978"/>
      <c r="DV35" s="979"/>
      <c r="DW35" s="980"/>
      <c r="DX35" s="980"/>
      <c r="DY35" s="980"/>
      <c r="DZ35" s="981"/>
      <c r="EA35" s="224"/>
    </row>
    <row r="36" spans="1:131" ht="26.25" customHeight="1" x14ac:dyDescent="0.2">
      <c r="A36" s="236">
        <v>9</v>
      </c>
      <c r="B36" s="1017"/>
      <c r="C36" s="1018"/>
      <c r="D36" s="1018"/>
      <c r="E36" s="1018"/>
      <c r="F36" s="1018"/>
      <c r="G36" s="1018"/>
      <c r="H36" s="1018"/>
      <c r="I36" s="1018"/>
      <c r="J36" s="1018"/>
      <c r="K36" s="1018"/>
      <c r="L36" s="1018"/>
      <c r="M36" s="1018"/>
      <c r="N36" s="1018"/>
      <c r="O36" s="1018"/>
      <c r="P36" s="1019"/>
      <c r="Q36" s="1025"/>
      <c r="R36" s="1026"/>
      <c r="S36" s="1026"/>
      <c r="T36" s="1026"/>
      <c r="U36" s="1026"/>
      <c r="V36" s="1026"/>
      <c r="W36" s="1026"/>
      <c r="X36" s="1026"/>
      <c r="Y36" s="1026"/>
      <c r="Z36" s="1026"/>
      <c r="AA36" s="1026"/>
      <c r="AB36" s="1026"/>
      <c r="AC36" s="1026"/>
      <c r="AD36" s="1026"/>
      <c r="AE36" s="1027"/>
      <c r="AF36" s="1022"/>
      <c r="AG36" s="1023"/>
      <c r="AH36" s="1023"/>
      <c r="AI36" s="1023"/>
      <c r="AJ36" s="1024"/>
      <c r="AK36" s="967"/>
      <c r="AL36" s="958"/>
      <c r="AM36" s="958"/>
      <c r="AN36" s="958"/>
      <c r="AO36" s="958"/>
      <c r="AP36" s="958"/>
      <c r="AQ36" s="958"/>
      <c r="AR36" s="958"/>
      <c r="AS36" s="958"/>
      <c r="AT36" s="958"/>
      <c r="AU36" s="958"/>
      <c r="AV36" s="958"/>
      <c r="AW36" s="958"/>
      <c r="AX36" s="958"/>
      <c r="AY36" s="958"/>
      <c r="AZ36" s="1028"/>
      <c r="BA36" s="1028"/>
      <c r="BB36" s="1028"/>
      <c r="BC36" s="1028"/>
      <c r="BD36" s="1028"/>
      <c r="BE36" s="959"/>
      <c r="BF36" s="959"/>
      <c r="BG36" s="959"/>
      <c r="BH36" s="959"/>
      <c r="BI36" s="960"/>
      <c r="BJ36" s="226"/>
      <c r="BK36" s="226"/>
      <c r="BL36" s="226"/>
      <c r="BM36" s="226"/>
      <c r="BN36" s="226"/>
      <c r="BO36" s="235"/>
      <c r="BP36" s="235"/>
      <c r="BQ36" s="232">
        <v>30</v>
      </c>
      <c r="BR36" s="233"/>
      <c r="BS36" s="979"/>
      <c r="BT36" s="980"/>
      <c r="BU36" s="980"/>
      <c r="BV36" s="980"/>
      <c r="BW36" s="980"/>
      <c r="BX36" s="980"/>
      <c r="BY36" s="980"/>
      <c r="BZ36" s="980"/>
      <c r="CA36" s="980"/>
      <c r="CB36" s="980"/>
      <c r="CC36" s="980"/>
      <c r="CD36" s="980"/>
      <c r="CE36" s="980"/>
      <c r="CF36" s="980"/>
      <c r="CG36" s="1001"/>
      <c r="CH36" s="976"/>
      <c r="CI36" s="977"/>
      <c r="CJ36" s="977"/>
      <c r="CK36" s="977"/>
      <c r="CL36" s="978"/>
      <c r="CM36" s="976"/>
      <c r="CN36" s="977"/>
      <c r="CO36" s="977"/>
      <c r="CP36" s="977"/>
      <c r="CQ36" s="978"/>
      <c r="CR36" s="976"/>
      <c r="CS36" s="977"/>
      <c r="CT36" s="977"/>
      <c r="CU36" s="977"/>
      <c r="CV36" s="978"/>
      <c r="CW36" s="976"/>
      <c r="CX36" s="977"/>
      <c r="CY36" s="977"/>
      <c r="CZ36" s="977"/>
      <c r="DA36" s="978"/>
      <c r="DB36" s="976"/>
      <c r="DC36" s="977"/>
      <c r="DD36" s="977"/>
      <c r="DE36" s="977"/>
      <c r="DF36" s="978"/>
      <c r="DG36" s="976"/>
      <c r="DH36" s="977"/>
      <c r="DI36" s="977"/>
      <c r="DJ36" s="977"/>
      <c r="DK36" s="978"/>
      <c r="DL36" s="976"/>
      <c r="DM36" s="977"/>
      <c r="DN36" s="977"/>
      <c r="DO36" s="977"/>
      <c r="DP36" s="978"/>
      <c r="DQ36" s="976"/>
      <c r="DR36" s="977"/>
      <c r="DS36" s="977"/>
      <c r="DT36" s="977"/>
      <c r="DU36" s="978"/>
      <c r="DV36" s="979"/>
      <c r="DW36" s="980"/>
      <c r="DX36" s="980"/>
      <c r="DY36" s="980"/>
      <c r="DZ36" s="981"/>
      <c r="EA36" s="224"/>
    </row>
    <row r="37" spans="1:131" ht="26.25" customHeight="1" x14ac:dyDescent="0.2">
      <c r="A37" s="236">
        <v>10</v>
      </c>
      <c r="B37" s="1017"/>
      <c r="C37" s="1018"/>
      <c r="D37" s="1018"/>
      <c r="E37" s="1018"/>
      <c r="F37" s="1018"/>
      <c r="G37" s="1018"/>
      <c r="H37" s="1018"/>
      <c r="I37" s="1018"/>
      <c r="J37" s="1018"/>
      <c r="K37" s="1018"/>
      <c r="L37" s="1018"/>
      <c r="M37" s="1018"/>
      <c r="N37" s="1018"/>
      <c r="O37" s="1018"/>
      <c r="P37" s="1019"/>
      <c r="Q37" s="1025"/>
      <c r="R37" s="1026"/>
      <c r="S37" s="1026"/>
      <c r="T37" s="1026"/>
      <c r="U37" s="1026"/>
      <c r="V37" s="1026"/>
      <c r="W37" s="1026"/>
      <c r="X37" s="1026"/>
      <c r="Y37" s="1026"/>
      <c r="Z37" s="1026"/>
      <c r="AA37" s="1026"/>
      <c r="AB37" s="1026"/>
      <c r="AC37" s="1026"/>
      <c r="AD37" s="1026"/>
      <c r="AE37" s="1027"/>
      <c r="AF37" s="1022"/>
      <c r="AG37" s="1023"/>
      <c r="AH37" s="1023"/>
      <c r="AI37" s="1023"/>
      <c r="AJ37" s="1024"/>
      <c r="AK37" s="967"/>
      <c r="AL37" s="958"/>
      <c r="AM37" s="958"/>
      <c r="AN37" s="958"/>
      <c r="AO37" s="958"/>
      <c r="AP37" s="958"/>
      <c r="AQ37" s="958"/>
      <c r="AR37" s="958"/>
      <c r="AS37" s="958"/>
      <c r="AT37" s="958"/>
      <c r="AU37" s="958"/>
      <c r="AV37" s="958"/>
      <c r="AW37" s="958"/>
      <c r="AX37" s="958"/>
      <c r="AY37" s="958"/>
      <c r="AZ37" s="1028"/>
      <c r="BA37" s="1028"/>
      <c r="BB37" s="1028"/>
      <c r="BC37" s="1028"/>
      <c r="BD37" s="1028"/>
      <c r="BE37" s="959"/>
      <c r="BF37" s="959"/>
      <c r="BG37" s="959"/>
      <c r="BH37" s="959"/>
      <c r="BI37" s="960"/>
      <c r="BJ37" s="226"/>
      <c r="BK37" s="226"/>
      <c r="BL37" s="226"/>
      <c r="BM37" s="226"/>
      <c r="BN37" s="226"/>
      <c r="BO37" s="235"/>
      <c r="BP37" s="235"/>
      <c r="BQ37" s="232">
        <v>31</v>
      </c>
      <c r="BR37" s="233"/>
      <c r="BS37" s="979"/>
      <c r="BT37" s="980"/>
      <c r="BU37" s="980"/>
      <c r="BV37" s="980"/>
      <c r="BW37" s="980"/>
      <c r="BX37" s="980"/>
      <c r="BY37" s="980"/>
      <c r="BZ37" s="980"/>
      <c r="CA37" s="980"/>
      <c r="CB37" s="980"/>
      <c r="CC37" s="980"/>
      <c r="CD37" s="980"/>
      <c r="CE37" s="980"/>
      <c r="CF37" s="980"/>
      <c r="CG37" s="1001"/>
      <c r="CH37" s="976"/>
      <c r="CI37" s="977"/>
      <c r="CJ37" s="977"/>
      <c r="CK37" s="977"/>
      <c r="CL37" s="978"/>
      <c r="CM37" s="976"/>
      <c r="CN37" s="977"/>
      <c r="CO37" s="977"/>
      <c r="CP37" s="977"/>
      <c r="CQ37" s="978"/>
      <c r="CR37" s="976"/>
      <c r="CS37" s="977"/>
      <c r="CT37" s="977"/>
      <c r="CU37" s="977"/>
      <c r="CV37" s="978"/>
      <c r="CW37" s="976"/>
      <c r="CX37" s="977"/>
      <c r="CY37" s="977"/>
      <c r="CZ37" s="977"/>
      <c r="DA37" s="978"/>
      <c r="DB37" s="976"/>
      <c r="DC37" s="977"/>
      <c r="DD37" s="977"/>
      <c r="DE37" s="977"/>
      <c r="DF37" s="978"/>
      <c r="DG37" s="976"/>
      <c r="DH37" s="977"/>
      <c r="DI37" s="977"/>
      <c r="DJ37" s="977"/>
      <c r="DK37" s="978"/>
      <c r="DL37" s="976"/>
      <c r="DM37" s="977"/>
      <c r="DN37" s="977"/>
      <c r="DO37" s="977"/>
      <c r="DP37" s="978"/>
      <c r="DQ37" s="976"/>
      <c r="DR37" s="977"/>
      <c r="DS37" s="977"/>
      <c r="DT37" s="977"/>
      <c r="DU37" s="978"/>
      <c r="DV37" s="979"/>
      <c r="DW37" s="980"/>
      <c r="DX37" s="980"/>
      <c r="DY37" s="980"/>
      <c r="DZ37" s="981"/>
      <c r="EA37" s="224"/>
    </row>
    <row r="38" spans="1:131" ht="26.25" customHeight="1" x14ac:dyDescent="0.2">
      <c r="A38" s="236">
        <v>11</v>
      </c>
      <c r="B38" s="1017"/>
      <c r="C38" s="1018"/>
      <c r="D38" s="1018"/>
      <c r="E38" s="1018"/>
      <c r="F38" s="1018"/>
      <c r="G38" s="1018"/>
      <c r="H38" s="1018"/>
      <c r="I38" s="1018"/>
      <c r="J38" s="1018"/>
      <c r="K38" s="1018"/>
      <c r="L38" s="1018"/>
      <c r="M38" s="1018"/>
      <c r="N38" s="1018"/>
      <c r="O38" s="1018"/>
      <c r="P38" s="1019"/>
      <c r="Q38" s="1025"/>
      <c r="R38" s="1026"/>
      <c r="S38" s="1026"/>
      <c r="T38" s="1026"/>
      <c r="U38" s="1026"/>
      <c r="V38" s="1026"/>
      <c r="W38" s="1026"/>
      <c r="X38" s="1026"/>
      <c r="Y38" s="1026"/>
      <c r="Z38" s="1026"/>
      <c r="AA38" s="1026"/>
      <c r="AB38" s="1026"/>
      <c r="AC38" s="1026"/>
      <c r="AD38" s="1026"/>
      <c r="AE38" s="1027"/>
      <c r="AF38" s="1022"/>
      <c r="AG38" s="1023"/>
      <c r="AH38" s="1023"/>
      <c r="AI38" s="1023"/>
      <c r="AJ38" s="1024"/>
      <c r="AK38" s="967"/>
      <c r="AL38" s="958"/>
      <c r="AM38" s="958"/>
      <c r="AN38" s="958"/>
      <c r="AO38" s="958"/>
      <c r="AP38" s="958"/>
      <c r="AQ38" s="958"/>
      <c r="AR38" s="958"/>
      <c r="AS38" s="958"/>
      <c r="AT38" s="958"/>
      <c r="AU38" s="958"/>
      <c r="AV38" s="958"/>
      <c r="AW38" s="958"/>
      <c r="AX38" s="958"/>
      <c r="AY38" s="958"/>
      <c r="AZ38" s="1028"/>
      <c r="BA38" s="1028"/>
      <c r="BB38" s="1028"/>
      <c r="BC38" s="1028"/>
      <c r="BD38" s="1028"/>
      <c r="BE38" s="959"/>
      <c r="BF38" s="959"/>
      <c r="BG38" s="959"/>
      <c r="BH38" s="959"/>
      <c r="BI38" s="960"/>
      <c r="BJ38" s="226"/>
      <c r="BK38" s="226"/>
      <c r="BL38" s="226"/>
      <c r="BM38" s="226"/>
      <c r="BN38" s="226"/>
      <c r="BO38" s="235"/>
      <c r="BP38" s="235"/>
      <c r="BQ38" s="232">
        <v>32</v>
      </c>
      <c r="BR38" s="233"/>
      <c r="BS38" s="979"/>
      <c r="BT38" s="980"/>
      <c r="BU38" s="980"/>
      <c r="BV38" s="980"/>
      <c r="BW38" s="980"/>
      <c r="BX38" s="980"/>
      <c r="BY38" s="980"/>
      <c r="BZ38" s="980"/>
      <c r="CA38" s="980"/>
      <c r="CB38" s="980"/>
      <c r="CC38" s="980"/>
      <c r="CD38" s="980"/>
      <c r="CE38" s="980"/>
      <c r="CF38" s="980"/>
      <c r="CG38" s="1001"/>
      <c r="CH38" s="976"/>
      <c r="CI38" s="977"/>
      <c r="CJ38" s="977"/>
      <c r="CK38" s="977"/>
      <c r="CL38" s="978"/>
      <c r="CM38" s="976"/>
      <c r="CN38" s="977"/>
      <c r="CO38" s="977"/>
      <c r="CP38" s="977"/>
      <c r="CQ38" s="978"/>
      <c r="CR38" s="976"/>
      <c r="CS38" s="977"/>
      <c r="CT38" s="977"/>
      <c r="CU38" s="977"/>
      <c r="CV38" s="978"/>
      <c r="CW38" s="976"/>
      <c r="CX38" s="977"/>
      <c r="CY38" s="977"/>
      <c r="CZ38" s="977"/>
      <c r="DA38" s="978"/>
      <c r="DB38" s="976"/>
      <c r="DC38" s="977"/>
      <c r="DD38" s="977"/>
      <c r="DE38" s="977"/>
      <c r="DF38" s="978"/>
      <c r="DG38" s="976"/>
      <c r="DH38" s="977"/>
      <c r="DI38" s="977"/>
      <c r="DJ38" s="977"/>
      <c r="DK38" s="978"/>
      <c r="DL38" s="976"/>
      <c r="DM38" s="977"/>
      <c r="DN38" s="977"/>
      <c r="DO38" s="977"/>
      <c r="DP38" s="978"/>
      <c r="DQ38" s="976"/>
      <c r="DR38" s="977"/>
      <c r="DS38" s="977"/>
      <c r="DT38" s="977"/>
      <c r="DU38" s="978"/>
      <c r="DV38" s="979"/>
      <c r="DW38" s="980"/>
      <c r="DX38" s="980"/>
      <c r="DY38" s="980"/>
      <c r="DZ38" s="981"/>
      <c r="EA38" s="224"/>
    </row>
    <row r="39" spans="1:131" ht="26.25" customHeight="1" x14ac:dyDescent="0.2">
      <c r="A39" s="236">
        <v>12</v>
      </c>
      <c r="B39" s="1017"/>
      <c r="C39" s="1018"/>
      <c r="D39" s="1018"/>
      <c r="E39" s="1018"/>
      <c r="F39" s="1018"/>
      <c r="G39" s="1018"/>
      <c r="H39" s="1018"/>
      <c r="I39" s="1018"/>
      <c r="J39" s="1018"/>
      <c r="K39" s="1018"/>
      <c r="L39" s="1018"/>
      <c r="M39" s="1018"/>
      <c r="N39" s="1018"/>
      <c r="O39" s="1018"/>
      <c r="P39" s="1019"/>
      <c r="Q39" s="1025"/>
      <c r="R39" s="1026"/>
      <c r="S39" s="1026"/>
      <c r="T39" s="1026"/>
      <c r="U39" s="1026"/>
      <c r="V39" s="1026"/>
      <c r="W39" s="1026"/>
      <c r="X39" s="1026"/>
      <c r="Y39" s="1026"/>
      <c r="Z39" s="1026"/>
      <c r="AA39" s="1026"/>
      <c r="AB39" s="1026"/>
      <c r="AC39" s="1026"/>
      <c r="AD39" s="1026"/>
      <c r="AE39" s="1027"/>
      <c r="AF39" s="1022"/>
      <c r="AG39" s="1023"/>
      <c r="AH39" s="1023"/>
      <c r="AI39" s="1023"/>
      <c r="AJ39" s="1024"/>
      <c r="AK39" s="967"/>
      <c r="AL39" s="958"/>
      <c r="AM39" s="958"/>
      <c r="AN39" s="958"/>
      <c r="AO39" s="958"/>
      <c r="AP39" s="958"/>
      <c r="AQ39" s="958"/>
      <c r="AR39" s="958"/>
      <c r="AS39" s="958"/>
      <c r="AT39" s="958"/>
      <c r="AU39" s="958"/>
      <c r="AV39" s="958"/>
      <c r="AW39" s="958"/>
      <c r="AX39" s="958"/>
      <c r="AY39" s="958"/>
      <c r="AZ39" s="1028"/>
      <c r="BA39" s="1028"/>
      <c r="BB39" s="1028"/>
      <c r="BC39" s="1028"/>
      <c r="BD39" s="1028"/>
      <c r="BE39" s="959"/>
      <c r="BF39" s="959"/>
      <c r="BG39" s="959"/>
      <c r="BH39" s="959"/>
      <c r="BI39" s="960"/>
      <c r="BJ39" s="226"/>
      <c r="BK39" s="226"/>
      <c r="BL39" s="226"/>
      <c r="BM39" s="226"/>
      <c r="BN39" s="226"/>
      <c r="BO39" s="235"/>
      <c r="BP39" s="235"/>
      <c r="BQ39" s="232">
        <v>33</v>
      </c>
      <c r="BR39" s="233"/>
      <c r="BS39" s="979"/>
      <c r="BT39" s="980"/>
      <c r="BU39" s="980"/>
      <c r="BV39" s="980"/>
      <c r="BW39" s="980"/>
      <c r="BX39" s="980"/>
      <c r="BY39" s="980"/>
      <c r="BZ39" s="980"/>
      <c r="CA39" s="980"/>
      <c r="CB39" s="980"/>
      <c r="CC39" s="980"/>
      <c r="CD39" s="980"/>
      <c r="CE39" s="980"/>
      <c r="CF39" s="980"/>
      <c r="CG39" s="1001"/>
      <c r="CH39" s="976"/>
      <c r="CI39" s="977"/>
      <c r="CJ39" s="977"/>
      <c r="CK39" s="977"/>
      <c r="CL39" s="978"/>
      <c r="CM39" s="976"/>
      <c r="CN39" s="977"/>
      <c r="CO39" s="977"/>
      <c r="CP39" s="977"/>
      <c r="CQ39" s="978"/>
      <c r="CR39" s="976"/>
      <c r="CS39" s="977"/>
      <c r="CT39" s="977"/>
      <c r="CU39" s="977"/>
      <c r="CV39" s="978"/>
      <c r="CW39" s="976"/>
      <c r="CX39" s="977"/>
      <c r="CY39" s="977"/>
      <c r="CZ39" s="977"/>
      <c r="DA39" s="978"/>
      <c r="DB39" s="976"/>
      <c r="DC39" s="977"/>
      <c r="DD39" s="977"/>
      <c r="DE39" s="977"/>
      <c r="DF39" s="978"/>
      <c r="DG39" s="976"/>
      <c r="DH39" s="977"/>
      <c r="DI39" s="977"/>
      <c r="DJ39" s="977"/>
      <c r="DK39" s="978"/>
      <c r="DL39" s="976"/>
      <c r="DM39" s="977"/>
      <c r="DN39" s="977"/>
      <c r="DO39" s="977"/>
      <c r="DP39" s="978"/>
      <c r="DQ39" s="976"/>
      <c r="DR39" s="977"/>
      <c r="DS39" s="977"/>
      <c r="DT39" s="977"/>
      <c r="DU39" s="978"/>
      <c r="DV39" s="979"/>
      <c r="DW39" s="980"/>
      <c r="DX39" s="980"/>
      <c r="DY39" s="980"/>
      <c r="DZ39" s="981"/>
      <c r="EA39" s="224"/>
    </row>
    <row r="40" spans="1:131" ht="26.25" customHeight="1" x14ac:dyDescent="0.2">
      <c r="A40" s="232">
        <v>13</v>
      </c>
      <c r="B40" s="1017"/>
      <c r="C40" s="1018"/>
      <c r="D40" s="1018"/>
      <c r="E40" s="1018"/>
      <c r="F40" s="1018"/>
      <c r="G40" s="1018"/>
      <c r="H40" s="1018"/>
      <c r="I40" s="1018"/>
      <c r="J40" s="1018"/>
      <c r="K40" s="1018"/>
      <c r="L40" s="1018"/>
      <c r="M40" s="1018"/>
      <c r="N40" s="1018"/>
      <c r="O40" s="1018"/>
      <c r="P40" s="1019"/>
      <c r="Q40" s="1025"/>
      <c r="R40" s="1026"/>
      <c r="S40" s="1026"/>
      <c r="T40" s="1026"/>
      <c r="U40" s="1026"/>
      <c r="V40" s="1026"/>
      <c r="W40" s="1026"/>
      <c r="X40" s="1026"/>
      <c r="Y40" s="1026"/>
      <c r="Z40" s="1026"/>
      <c r="AA40" s="1026"/>
      <c r="AB40" s="1026"/>
      <c r="AC40" s="1026"/>
      <c r="AD40" s="1026"/>
      <c r="AE40" s="1027"/>
      <c r="AF40" s="1022"/>
      <c r="AG40" s="1023"/>
      <c r="AH40" s="1023"/>
      <c r="AI40" s="1023"/>
      <c r="AJ40" s="1024"/>
      <c r="AK40" s="967"/>
      <c r="AL40" s="958"/>
      <c r="AM40" s="958"/>
      <c r="AN40" s="958"/>
      <c r="AO40" s="958"/>
      <c r="AP40" s="958"/>
      <c r="AQ40" s="958"/>
      <c r="AR40" s="958"/>
      <c r="AS40" s="958"/>
      <c r="AT40" s="958"/>
      <c r="AU40" s="958"/>
      <c r="AV40" s="958"/>
      <c r="AW40" s="958"/>
      <c r="AX40" s="958"/>
      <c r="AY40" s="958"/>
      <c r="AZ40" s="1028"/>
      <c r="BA40" s="1028"/>
      <c r="BB40" s="1028"/>
      <c r="BC40" s="1028"/>
      <c r="BD40" s="1028"/>
      <c r="BE40" s="959"/>
      <c r="BF40" s="959"/>
      <c r="BG40" s="959"/>
      <c r="BH40" s="959"/>
      <c r="BI40" s="960"/>
      <c r="BJ40" s="226"/>
      <c r="BK40" s="226"/>
      <c r="BL40" s="226"/>
      <c r="BM40" s="226"/>
      <c r="BN40" s="226"/>
      <c r="BO40" s="235"/>
      <c r="BP40" s="235"/>
      <c r="BQ40" s="232">
        <v>34</v>
      </c>
      <c r="BR40" s="233"/>
      <c r="BS40" s="979"/>
      <c r="BT40" s="980"/>
      <c r="BU40" s="980"/>
      <c r="BV40" s="980"/>
      <c r="BW40" s="980"/>
      <c r="BX40" s="980"/>
      <c r="BY40" s="980"/>
      <c r="BZ40" s="980"/>
      <c r="CA40" s="980"/>
      <c r="CB40" s="980"/>
      <c r="CC40" s="980"/>
      <c r="CD40" s="980"/>
      <c r="CE40" s="980"/>
      <c r="CF40" s="980"/>
      <c r="CG40" s="1001"/>
      <c r="CH40" s="976"/>
      <c r="CI40" s="977"/>
      <c r="CJ40" s="977"/>
      <c r="CK40" s="977"/>
      <c r="CL40" s="978"/>
      <c r="CM40" s="976"/>
      <c r="CN40" s="977"/>
      <c r="CO40" s="977"/>
      <c r="CP40" s="977"/>
      <c r="CQ40" s="978"/>
      <c r="CR40" s="976"/>
      <c r="CS40" s="977"/>
      <c r="CT40" s="977"/>
      <c r="CU40" s="977"/>
      <c r="CV40" s="978"/>
      <c r="CW40" s="976"/>
      <c r="CX40" s="977"/>
      <c r="CY40" s="977"/>
      <c r="CZ40" s="977"/>
      <c r="DA40" s="978"/>
      <c r="DB40" s="976"/>
      <c r="DC40" s="977"/>
      <c r="DD40" s="977"/>
      <c r="DE40" s="977"/>
      <c r="DF40" s="978"/>
      <c r="DG40" s="976"/>
      <c r="DH40" s="977"/>
      <c r="DI40" s="977"/>
      <c r="DJ40" s="977"/>
      <c r="DK40" s="978"/>
      <c r="DL40" s="976"/>
      <c r="DM40" s="977"/>
      <c r="DN40" s="977"/>
      <c r="DO40" s="977"/>
      <c r="DP40" s="978"/>
      <c r="DQ40" s="976"/>
      <c r="DR40" s="977"/>
      <c r="DS40" s="977"/>
      <c r="DT40" s="977"/>
      <c r="DU40" s="978"/>
      <c r="DV40" s="979"/>
      <c r="DW40" s="980"/>
      <c r="DX40" s="980"/>
      <c r="DY40" s="980"/>
      <c r="DZ40" s="981"/>
      <c r="EA40" s="224"/>
    </row>
    <row r="41" spans="1:131" ht="26.25" customHeight="1" x14ac:dyDescent="0.2">
      <c r="A41" s="232">
        <v>14</v>
      </c>
      <c r="B41" s="1017"/>
      <c r="C41" s="1018"/>
      <c r="D41" s="1018"/>
      <c r="E41" s="1018"/>
      <c r="F41" s="1018"/>
      <c r="G41" s="1018"/>
      <c r="H41" s="1018"/>
      <c r="I41" s="1018"/>
      <c r="J41" s="1018"/>
      <c r="K41" s="1018"/>
      <c r="L41" s="1018"/>
      <c r="M41" s="1018"/>
      <c r="N41" s="1018"/>
      <c r="O41" s="1018"/>
      <c r="P41" s="1019"/>
      <c r="Q41" s="1025"/>
      <c r="R41" s="1026"/>
      <c r="S41" s="1026"/>
      <c r="T41" s="1026"/>
      <c r="U41" s="1026"/>
      <c r="V41" s="1026"/>
      <c r="W41" s="1026"/>
      <c r="X41" s="1026"/>
      <c r="Y41" s="1026"/>
      <c r="Z41" s="1026"/>
      <c r="AA41" s="1026"/>
      <c r="AB41" s="1026"/>
      <c r="AC41" s="1026"/>
      <c r="AD41" s="1026"/>
      <c r="AE41" s="1027"/>
      <c r="AF41" s="1022"/>
      <c r="AG41" s="1023"/>
      <c r="AH41" s="1023"/>
      <c r="AI41" s="1023"/>
      <c r="AJ41" s="1024"/>
      <c r="AK41" s="967"/>
      <c r="AL41" s="958"/>
      <c r="AM41" s="958"/>
      <c r="AN41" s="958"/>
      <c r="AO41" s="958"/>
      <c r="AP41" s="958"/>
      <c r="AQ41" s="958"/>
      <c r="AR41" s="958"/>
      <c r="AS41" s="958"/>
      <c r="AT41" s="958"/>
      <c r="AU41" s="958"/>
      <c r="AV41" s="958"/>
      <c r="AW41" s="958"/>
      <c r="AX41" s="958"/>
      <c r="AY41" s="958"/>
      <c r="AZ41" s="1028"/>
      <c r="BA41" s="1028"/>
      <c r="BB41" s="1028"/>
      <c r="BC41" s="1028"/>
      <c r="BD41" s="1028"/>
      <c r="BE41" s="959"/>
      <c r="BF41" s="959"/>
      <c r="BG41" s="959"/>
      <c r="BH41" s="959"/>
      <c r="BI41" s="960"/>
      <c r="BJ41" s="226"/>
      <c r="BK41" s="226"/>
      <c r="BL41" s="226"/>
      <c r="BM41" s="226"/>
      <c r="BN41" s="226"/>
      <c r="BO41" s="235"/>
      <c r="BP41" s="235"/>
      <c r="BQ41" s="232">
        <v>35</v>
      </c>
      <c r="BR41" s="233"/>
      <c r="BS41" s="979"/>
      <c r="BT41" s="980"/>
      <c r="BU41" s="980"/>
      <c r="BV41" s="980"/>
      <c r="BW41" s="980"/>
      <c r="BX41" s="980"/>
      <c r="BY41" s="980"/>
      <c r="BZ41" s="980"/>
      <c r="CA41" s="980"/>
      <c r="CB41" s="980"/>
      <c r="CC41" s="980"/>
      <c r="CD41" s="980"/>
      <c r="CE41" s="980"/>
      <c r="CF41" s="980"/>
      <c r="CG41" s="1001"/>
      <c r="CH41" s="976"/>
      <c r="CI41" s="977"/>
      <c r="CJ41" s="977"/>
      <c r="CK41" s="977"/>
      <c r="CL41" s="978"/>
      <c r="CM41" s="976"/>
      <c r="CN41" s="977"/>
      <c r="CO41" s="977"/>
      <c r="CP41" s="977"/>
      <c r="CQ41" s="978"/>
      <c r="CR41" s="976"/>
      <c r="CS41" s="977"/>
      <c r="CT41" s="977"/>
      <c r="CU41" s="977"/>
      <c r="CV41" s="978"/>
      <c r="CW41" s="976"/>
      <c r="CX41" s="977"/>
      <c r="CY41" s="977"/>
      <c r="CZ41" s="977"/>
      <c r="DA41" s="978"/>
      <c r="DB41" s="976"/>
      <c r="DC41" s="977"/>
      <c r="DD41" s="977"/>
      <c r="DE41" s="977"/>
      <c r="DF41" s="978"/>
      <c r="DG41" s="976"/>
      <c r="DH41" s="977"/>
      <c r="DI41" s="977"/>
      <c r="DJ41" s="977"/>
      <c r="DK41" s="978"/>
      <c r="DL41" s="976"/>
      <c r="DM41" s="977"/>
      <c r="DN41" s="977"/>
      <c r="DO41" s="977"/>
      <c r="DP41" s="978"/>
      <c r="DQ41" s="976"/>
      <c r="DR41" s="977"/>
      <c r="DS41" s="977"/>
      <c r="DT41" s="977"/>
      <c r="DU41" s="978"/>
      <c r="DV41" s="979"/>
      <c r="DW41" s="980"/>
      <c r="DX41" s="980"/>
      <c r="DY41" s="980"/>
      <c r="DZ41" s="981"/>
      <c r="EA41" s="224"/>
    </row>
    <row r="42" spans="1:131" ht="26.25" customHeight="1" x14ac:dyDescent="0.2">
      <c r="A42" s="232">
        <v>15</v>
      </c>
      <c r="B42" s="1017"/>
      <c r="C42" s="1018"/>
      <c r="D42" s="1018"/>
      <c r="E42" s="1018"/>
      <c r="F42" s="1018"/>
      <c r="G42" s="1018"/>
      <c r="H42" s="1018"/>
      <c r="I42" s="1018"/>
      <c r="J42" s="1018"/>
      <c r="K42" s="1018"/>
      <c r="L42" s="1018"/>
      <c r="M42" s="1018"/>
      <c r="N42" s="1018"/>
      <c r="O42" s="1018"/>
      <c r="P42" s="1019"/>
      <c r="Q42" s="1025"/>
      <c r="R42" s="1026"/>
      <c r="S42" s="1026"/>
      <c r="T42" s="1026"/>
      <c r="U42" s="1026"/>
      <c r="V42" s="1026"/>
      <c r="W42" s="1026"/>
      <c r="X42" s="1026"/>
      <c r="Y42" s="1026"/>
      <c r="Z42" s="1026"/>
      <c r="AA42" s="1026"/>
      <c r="AB42" s="1026"/>
      <c r="AC42" s="1026"/>
      <c r="AD42" s="1026"/>
      <c r="AE42" s="1027"/>
      <c r="AF42" s="1022"/>
      <c r="AG42" s="1023"/>
      <c r="AH42" s="1023"/>
      <c r="AI42" s="1023"/>
      <c r="AJ42" s="1024"/>
      <c r="AK42" s="967"/>
      <c r="AL42" s="958"/>
      <c r="AM42" s="958"/>
      <c r="AN42" s="958"/>
      <c r="AO42" s="958"/>
      <c r="AP42" s="958"/>
      <c r="AQ42" s="958"/>
      <c r="AR42" s="958"/>
      <c r="AS42" s="958"/>
      <c r="AT42" s="958"/>
      <c r="AU42" s="958"/>
      <c r="AV42" s="958"/>
      <c r="AW42" s="958"/>
      <c r="AX42" s="958"/>
      <c r="AY42" s="958"/>
      <c r="AZ42" s="1028"/>
      <c r="BA42" s="1028"/>
      <c r="BB42" s="1028"/>
      <c r="BC42" s="1028"/>
      <c r="BD42" s="1028"/>
      <c r="BE42" s="959"/>
      <c r="BF42" s="959"/>
      <c r="BG42" s="959"/>
      <c r="BH42" s="959"/>
      <c r="BI42" s="960"/>
      <c r="BJ42" s="226"/>
      <c r="BK42" s="226"/>
      <c r="BL42" s="226"/>
      <c r="BM42" s="226"/>
      <c r="BN42" s="226"/>
      <c r="BO42" s="235"/>
      <c r="BP42" s="235"/>
      <c r="BQ42" s="232">
        <v>36</v>
      </c>
      <c r="BR42" s="233"/>
      <c r="BS42" s="979"/>
      <c r="BT42" s="980"/>
      <c r="BU42" s="980"/>
      <c r="BV42" s="980"/>
      <c r="BW42" s="980"/>
      <c r="BX42" s="980"/>
      <c r="BY42" s="980"/>
      <c r="BZ42" s="980"/>
      <c r="CA42" s="980"/>
      <c r="CB42" s="980"/>
      <c r="CC42" s="980"/>
      <c r="CD42" s="980"/>
      <c r="CE42" s="980"/>
      <c r="CF42" s="980"/>
      <c r="CG42" s="1001"/>
      <c r="CH42" s="976"/>
      <c r="CI42" s="977"/>
      <c r="CJ42" s="977"/>
      <c r="CK42" s="977"/>
      <c r="CL42" s="978"/>
      <c r="CM42" s="976"/>
      <c r="CN42" s="977"/>
      <c r="CO42" s="977"/>
      <c r="CP42" s="977"/>
      <c r="CQ42" s="978"/>
      <c r="CR42" s="976"/>
      <c r="CS42" s="977"/>
      <c r="CT42" s="977"/>
      <c r="CU42" s="977"/>
      <c r="CV42" s="978"/>
      <c r="CW42" s="976"/>
      <c r="CX42" s="977"/>
      <c r="CY42" s="977"/>
      <c r="CZ42" s="977"/>
      <c r="DA42" s="978"/>
      <c r="DB42" s="976"/>
      <c r="DC42" s="977"/>
      <c r="DD42" s="977"/>
      <c r="DE42" s="977"/>
      <c r="DF42" s="978"/>
      <c r="DG42" s="976"/>
      <c r="DH42" s="977"/>
      <c r="DI42" s="977"/>
      <c r="DJ42" s="977"/>
      <c r="DK42" s="978"/>
      <c r="DL42" s="976"/>
      <c r="DM42" s="977"/>
      <c r="DN42" s="977"/>
      <c r="DO42" s="977"/>
      <c r="DP42" s="978"/>
      <c r="DQ42" s="976"/>
      <c r="DR42" s="977"/>
      <c r="DS42" s="977"/>
      <c r="DT42" s="977"/>
      <c r="DU42" s="978"/>
      <c r="DV42" s="979"/>
      <c r="DW42" s="980"/>
      <c r="DX42" s="980"/>
      <c r="DY42" s="980"/>
      <c r="DZ42" s="981"/>
      <c r="EA42" s="224"/>
    </row>
    <row r="43" spans="1:131" ht="26.25" customHeight="1" x14ac:dyDescent="0.2">
      <c r="A43" s="232">
        <v>16</v>
      </c>
      <c r="B43" s="1017"/>
      <c r="C43" s="1018"/>
      <c r="D43" s="1018"/>
      <c r="E43" s="1018"/>
      <c r="F43" s="1018"/>
      <c r="G43" s="1018"/>
      <c r="H43" s="1018"/>
      <c r="I43" s="1018"/>
      <c r="J43" s="1018"/>
      <c r="K43" s="1018"/>
      <c r="L43" s="1018"/>
      <c r="M43" s="1018"/>
      <c r="N43" s="1018"/>
      <c r="O43" s="1018"/>
      <c r="P43" s="1019"/>
      <c r="Q43" s="1025"/>
      <c r="R43" s="1026"/>
      <c r="S43" s="1026"/>
      <c r="T43" s="1026"/>
      <c r="U43" s="1026"/>
      <c r="V43" s="1026"/>
      <c r="W43" s="1026"/>
      <c r="X43" s="1026"/>
      <c r="Y43" s="1026"/>
      <c r="Z43" s="1026"/>
      <c r="AA43" s="1026"/>
      <c r="AB43" s="1026"/>
      <c r="AC43" s="1026"/>
      <c r="AD43" s="1026"/>
      <c r="AE43" s="1027"/>
      <c r="AF43" s="1022"/>
      <c r="AG43" s="1023"/>
      <c r="AH43" s="1023"/>
      <c r="AI43" s="1023"/>
      <c r="AJ43" s="1024"/>
      <c r="AK43" s="967"/>
      <c r="AL43" s="958"/>
      <c r="AM43" s="958"/>
      <c r="AN43" s="958"/>
      <c r="AO43" s="958"/>
      <c r="AP43" s="958"/>
      <c r="AQ43" s="958"/>
      <c r="AR43" s="958"/>
      <c r="AS43" s="958"/>
      <c r="AT43" s="958"/>
      <c r="AU43" s="958"/>
      <c r="AV43" s="958"/>
      <c r="AW43" s="958"/>
      <c r="AX43" s="958"/>
      <c r="AY43" s="958"/>
      <c r="AZ43" s="1028"/>
      <c r="BA43" s="1028"/>
      <c r="BB43" s="1028"/>
      <c r="BC43" s="1028"/>
      <c r="BD43" s="1028"/>
      <c r="BE43" s="959"/>
      <c r="BF43" s="959"/>
      <c r="BG43" s="959"/>
      <c r="BH43" s="959"/>
      <c r="BI43" s="960"/>
      <c r="BJ43" s="226"/>
      <c r="BK43" s="226"/>
      <c r="BL43" s="226"/>
      <c r="BM43" s="226"/>
      <c r="BN43" s="226"/>
      <c r="BO43" s="235"/>
      <c r="BP43" s="235"/>
      <c r="BQ43" s="232">
        <v>37</v>
      </c>
      <c r="BR43" s="233"/>
      <c r="BS43" s="979"/>
      <c r="BT43" s="980"/>
      <c r="BU43" s="980"/>
      <c r="BV43" s="980"/>
      <c r="BW43" s="980"/>
      <c r="BX43" s="980"/>
      <c r="BY43" s="980"/>
      <c r="BZ43" s="980"/>
      <c r="CA43" s="980"/>
      <c r="CB43" s="980"/>
      <c r="CC43" s="980"/>
      <c r="CD43" s="980"/>
      <c r="CE43" s="980"/>
      <c r="CF43" s="980"/>
      <c r="CG43" s="1001"/>
      <c r="CH43" s="976"/>
      <c r="CI43" s="977"/>
      <c r="CJ43" s="977"/>
      <c r="CK43" s="977"/>
      <c r="CL43" s="978"/>
      <c r="CM43" s="976"/>
      <c r="CN43" s="977"/>
      <c r="CO43" s="977"/>
      <c r="CP43" s="977"/>
      <c r="CQ43" s="978"/>
      <c r="CR43" s="976"/>
      <c r="CS43" s="977"/>
      <c r="CT43" s="977"/>
      <c r="CU43" s="977"/>
      <c r="CV43" s="978"/>
      <c r="CW43" s="976"/>
      <c r="CX43" s="977"/>
      <c r="CY43" s="977"/>
      <c r="CZ43" s="977"/>
      <c r="DA43" s="978"/>
      <c r="DB43" s="976"/>
      <c r="DC43" s="977"/>
      <c r="DD43" s="977"/>
      <c r="DE43" s="977"/>
      <c r="DF43" s="978"/>
      <c r="DG43" s="976"/>
      <c r="DH43" s="977"/>
      <c r="DI43" s="977"/>
      <c r="DJ43" s="977"/>
      <c r="DK43" s="978"/>
      <c r="DL43" s="976"/>
      <c r="DM43" s="977"/>
      <c r="DN43" s="977"/>
      <c r="DO43" s="977"/>
      <c r="DP43" s="978"/>
      <c r="DQ43" s="976"/>
      <c r="DR43" s="977"/>
      <c r="DS43" s="977"/>
      <c r="DT43" s="977"/>
      <c r="DU43" s="978"/>
      <c r="DV43" s="979"/>
      <c r="DW43" s="980"/>
      <c r="DX43" s="980"/>
      <c r="DY43" s="980"/>
      <c r="DZ43" s="981"/>
      <c r="EA43" s="224"/>
    </row>
    <row r="44" spans="1:131" ht="26.25" customHeight="1" x14ac:dyDescent="0.2">
      <c r="A44" s="232">
        <v>17</v>
      </c>
      <c r="B44" s="1017"/>
      <c r="C44" s="1018"/>
      <c r="D44" s="1018"/>
      <c r="E44" s="1018"/>
      <c r="F44" s="1018"/>
      <c r="G44" s="1018"/>
      <c r="H44" s="1018"/>
      <c r="I44" s="1018"/>
      <c r="J44" s="1018"/>
      <c r="K44" s="1018"/>
      <c r="L44" s="1018"/>
      <c r="M44" s="1018"/>
      <c r="N44" s="1018"/>
      <c r="O44" s="1018"/>
      <c r="P44" s="1019"/>
      <c r="Q44" s="1025"/>
      <c r="R44" s="1026"/>
      <c r="S44" s="1026"/>
      <c r="T44" s="1026"/>
      <c r="U44" s="1026"/>
      <c r="V44" s="1026"/>
      <c r="W44" s="1026"/>
      <c r="X44" s="1026"/>
      <c r="Y44" s="1026"/>
      <c r="Z44" s="1026"/>
      <c r="AA44" s="1026"/>
      <c r="AB44" s="1026"/>
      <c r="AC44" s="1026"/>
      <c r="AD44" s="1026"/>
      <c r="AE44" s="1027"/>
      <c r="AF44" s="1022"/>
      <c r="AG44" s="1023"/>
      <c r="AH44" s="1023"/>
      <c r="AI44" s="1023"/>
      <c r="AJ44" s="1024"/>
      <c r="AK44" s="967"/>
      <c r="AL44" s="958"/>
      <c r="AM44" s="958"/>
      <c r="AN44" s="958"/>
      <c r="AO44" s="958"/>
      <c r="AP44" s="958"/>
      <c r="AQ44" s="958"/>
      <c r="AR44" s="958"/>
      <c r="AS44" s="958"/>
      <c r="AT44" s="958"/>
      <c r="AU44" s="958"/>
      <c r="AV44" s="958"/>
      <c r="AW44" s="958"/>
      <c r="AX44" s="958"/>
      <c r="AY44" s="958"/>
      <c r="AZ44" s="1028"/>
      <c r="BA44" s="1028"/>
      <c r="BB44" s="1028"/>
      <c r="BC44" s="1028"/>
      <c r="BD44" s="1028"/>
      <c r="BE44" s="959"/>
      <c r="BF44" s="959"/>
      <c r="BG44" s="959"/>
      <c r="BH44" s="959"/>
      <c r="BI44" s="960"/>
      <c r="BJ44" s="226"/>
      <c r="BK44" s="226"/>
      <c r="BL44" s="226"/>
      <c r="BM44" s="226"/>
      <c r="BN44" s="226"/>
      <c r="BO44" s="235"/>
      <c r="BP44" s="235"/>
      <c r="BQ44" s="232">
        <v>38</v>
      </c>
      <c r="BR44" s="233"/>
      <c r="BS44" s="979"/>
      <c r="BT44" s="980"/>
      <c r="BU44" s="980"/>
      <c r="BV44" s="980"/>
      <c r="BW44" s="980"/>
      <c r="BX44" s="980"/>
      <c r="BY44" s="980"/>
      <c r="BZ44" s="980"/>
      <c r="CA44" s="980"/>
      <c r="CB44" s="980"/>
      <c r="CC44" s="980"/>
      <c r="CD44" s="980"/>
      <c r="CE44" s="980"/>
      <c r="CF44" s="980"/>
      <c r="CG44" s="1001"/>
      <c r="CH44" s="976"/>
      <c r="CI44" s="977"/>
      <c r="CJ44" s="977"/>
      <c r="CK44" s="977"/>
      <c r="CL44" s="978"/>
      <c r="CM44" s="976"/>
      <c r="CN44" s="977"/>
      <c r="CO44" s="977"/>
      <c r="CP44" s="977"/>
      <c r="CQ44" s="978"/>
      <c r="CR44" s="976"/>
      <c r="CS44" s="977"/>
      <c r="CT44" s="977"/>
      <c r="CU44" s="977"/>
      <c r="CV44" s="978"/>
      <c r="CW44" s="976"/>
      <c r="CX44" s="977"/>
      <c r="CY44" s="977"/>
      <c r="CZ44" s="977"/>
      <c r="DA44" s="978"/>
      <c r="DB44" s="976"/>
      <c r="DC44" s="977"/>
      <c r="DD44" s="977"/>
      <c r="DE44" s="977"/>
      <c r="DF44" s="978"/>
      <c r="DG44" s="976"/>
      <c r="DH44" s="977"/>
      <c r="DI44" s="977"/>
      <c r="DJ44" s="977"/>
      <c r="DK44" s="978"/>
      <c r="DL44" s="976"/>
      <c r="DM44" s="977"/>
      <c r="DN44" s="977"/>
      <c r="DO44" s="977"/>
      <c r="DP44" s="978"/>
      <c r="DQ44" s="976"/>
      <c r="DR44" s="977"/>
      <c r="DS44" s="977"/>
      <c r="DT44" s="977"/>
      <c r="DU44" s="978"/>
      <c r="DV44" s="979"/>
      <c r="DW44" s="980"/>
      <c r="DX44" s="980"/>
      <c r="DY44" s="980"/>
      <c r="DZ44" s="981"/>
      <c r="EA44" s="224"/>
    </row>
    <row r="45" spans="1:131" ht="26.25" customHeight="1" x14ac:dyDescent="0.2">
      <c r="A45" s="232">
        <v>18</v>
      </c>
      <c r="B45" s="1017"/>
      <c r="C45" s="1018"/>
      <c r="D45" s="1018"/>
      <c r="E45" s="1018"/>
      <c r="F45" s="1018"/>
      <c r="G45" s="1018"/>
      <c r="H45" s="1018"/>
      <c r="I45" s="1018"/>
      <c r="J45" s="1018"/>
      <c r="K45" s="1018"/>
      <c r="L45" s="1018"/>
      <c r="M45" s="1018"/>
      <c r="N45" s="1018"/>
      <c r="O45" s="1018"/>
      <c r="P45" s="1019"/>
      <c r="Q45" s="1025"/>
      <c r="R45" s="1026"/>
      <c r="S45" s="1026"/>
      <c r="T45" s="1026"/>
      <c r="U45" s="1026"/>
      <c r="V45" s="1026"/>
      <c r="W45" s="1026"/>
      <c r="X45" s="1026"/>
      <c r="Y45" s="1026"/>
      <c r="Z45" s="1026"/>
      <c r="AA45" s="1026"/>
      <c r="AB45" s="1026"/>
      <c r="AC45" s="1026"/>
      <c r="AD45" s="1026"/>
      <c r="AE45" s="1027"/>
      <c r="AF45" s="1022"/>
      <c r="AG45" s="1023"/>
      <c r="AH45" s="1023"/>
      <c r="AI45" s="1023"/>
      <c r="AJ45" s="1024"/>
      <c r="AK45" s="967"/>
      <c r="AL45" s="958"/>
      <c r="AM45" s="958"/>
      <c r="AN45" s="958"/>
      <c r="AO45" s="958"/>
      <c r="AP45" s="958"/>
      <c r="AQ45" s="958"/>
      <c r="AR45" s="958"/>
      <c r="AS45" s="958"/>
      <c r="AT45" s="958"/>
      <c r="AU45" s="958"/>
      <c r="AV45" s="958"/>
      <c r="AW45" s="958"/>
      <c r="AX45" s="958"/>
      <c r="AY45" s="958"/>
      <c r="AZ45" s="1028"/>
      <c r="BA45" s="1028"/>
      <c r="BB45" s="1028"/>
      <c r="BC45" s="1028"/>
      <c r="BD45" s="1028"/>
      <c r="BE45" s="959"/>
      <c r="BF45" s="959"/>
      <c r="BG45" s="959"/>
      <c r="BH45" s="959"/>
      <c r="BI45" s="960"/>
      <c r="BJ45" s="226"/>
      <c r="BK45" s="226"/>
      <c r="BL45" s="226"/>
      <c r="BM45" s="226"/>
      <c r="BN45" s="226"/>
      <c r="BO45" s="235"/>
      <c r="BP45" s="235"/>
      <c r="BQ45" s="232">
        <v>39</v>
      </c>
      <c r="BR45" s="233"/>
      <c r="BS45" s="979"/>
      <c r="BT45" s="980"/>
      <c r="BU45" s="980"/>
      <c r="BV45" s="980"/>
      <c r="BW45" s="980"/>
      <c r="BX45" s="980"/>
      <c r="BY45" s="980"/>
      <c r="BZ45" s="980"/>
      <c r="CA45" s="980"/>
      <c r="CB45" s="980"/>
      <c r="CC45" s="980"/>
      <c r="CD45" s="980"/>
      <c r="CE45" s="980"/>
      <c r="CF45" s="980"/>
      <c r="CG45" s="1001"/>
      <c r="CH45" s="976"/>
      <c r="CI45" s="977"/>
      <c r="CJ45" s="977"/>
      <c r="CK45" s="977"/>
      <c r="CL45" s="978"/>
      <c r="CM45" s="976"/>
      <c r="CN45" s="977"/>
      <c r="CO45" s="977"/>
      <c r="CP45" s="977"/>
      <c r="CQ45" s="978"/>
      <c r="CR45" s="976"/>
      <c r="CS45" s="977"/>
      <c r="CT45" s="977"/>
      <c r="CU45" s="977"/>
      <c r="CV45" s="978"/>
      <c r="CW45" s="976"/>
      <c r="CX45" s="977"/>
      <c r="CY45" s="977"/>
      <c r="CZ45" s="977"/>
      <c r="DA45" s="978"/>
      <c r="DB45" s="976"/>
      <c r="DC45" s="977"/>
      <c r="DD45" s="977"/>
      <c r="DE45" s="977"/>
      <c r="DF45" s="978"/>
      <c r="DG45" s="976"/>
      <c r="DH45" s="977"/>
      <c r="DI45" s="977"/>
      <c r="DJ45" s="977"/>
      <c r="DK45" s="978"/>
      <c r="DL45" s="976"/>
      <c r="DM45" s="977"/>
      <c r="DN45" s="977"/>
      <c r="DO45" s="977"/>
      <c r="DP45" s="978"/>
      <c r="DQ45" s="976"/>
      <c r="DR45" s="977"/>
      <c r="DS45" s="977"/>
      <c r="DT45" s="977"/>
      <c r="DU45" s="978"/>
      <c r="DV45" s="979"/>
      <c r="DW45" s="980"/>
      <c r="DX45" s="980"/>
      <c r="DY45" s="980"/>
      <c r="DZ45" s="981"/>
      <c r="EA45" s="224"/>
    </row>
    <row r="46" spans="1:131" ht="26.25" customHeight="1" x14ac:dyDescent="0.2">
      <c r="A46" s="232">
        <v>19</v>
      </c>
      <c r="B46" s="1017"/>
      <c r="C46" s="1018"/>
      <c r="D46" s="1018"/>
      <c r="E46" s="1018"/>
      <c r="F46" s="1018"/>
      <c r="G46" s="1018"/>
      <c r="H46" s="1018"/>
      <c r="I46" s="1018"/>
      <c r="J46" s="1018"/>
      <c r="K46" s="1018"/>
      <c r="L46" s="1018"/>
      <c r="M46" s="1018"/>
      <c r="N46" s="1018"/>
      <c r="O46" s="1018"/>
      <c r="P46" s="1019"/>
      <c r="Q46" s="1025"/>
      <c r="R46" s="1026"/>
      <c r="S46" s="1026"/>
      <c r="T46" s="1026"/>
      <c r="U46" s="1026"/>
      <c r="V46" s="1026"/>
      <c r="W46" s="1026"/>
      <c r="X46" s="1026"/>
      <c r="Y46" s="1026"/>
      <c r="Z46" s="1026"/>
      <c r="AA46" s="1026"/>
      <c r="AB46" s="1026"/>
      <c r="AC46" s="1026"/>
      <c r="AD46" s="1026"/>
      <c r="AE46" s="1027"/>
      <c r="AF46" s="1022"/>
      <c r="AG46" s="1023"/>
      <c r="AH46" s="1023"/>
      <c r="AI46" s="1023"/>
      <c r="AJ46" s="1024"/>
      <c r="AK46" s="967"/>
      <c r="AL46" s="958"/>
      <c r="AM46" s="958"/>
      <c r="AN46" s="958"/>
      <c r="AO46" s="958"/>
      <c r="AP46" s="958"/>
      <c r="AQ46" s="958"/>
      <c r="AR46" s="958"/>
      <c r="AS46" s="958"/>
      <c r="AT46" s="958"/>
      <c r="AU46" s="958"/>
      <c r="AV46" s="958"/>
      <c r="AW46" s="958"/>
      <c r="AX46" s="958"/>
      <c r="AY46" s="958"/>
      <c r="AZ46" s="1028"/>
      <c r="BA46" s="1028"/>
      <c r="BB46" s="1028"/>
      <c r="BC46" s="1028"/>
      <c r="BD46" s="1028"/>
      <c r="BE46" s="959"/>
      <c r="BF46" s="959"/>
      <c r="BG46" s="959"/>
      <c r="BH46" s="959"/>
      <c r="BI46" s="960"/>
      <c r="BJ46" s="226"/>
      <c r="BK46" s="226"/>
      <c r="BL46" s="226"/>
      <c r="BM46" s="226"/>
      <c r="BN46" s="226"/>
      <c r="BO46" s="235"/>
      <c r="BP46" s="235"/>
      <c r="BQ46" s="232">
        <v>40</v>
      </c>
      <c r="BR46" s="233"/>
      <c r="BS46" s="979"/>
      <c r="BT46" s="980"/>
      <c r="BU46" s="980"/>
      <c r="BV46" s="980"/>
      <c r="BW46" s="980"/>
      <c r="BX46" s="980"/>
      <c r="BY46" s="980"/>
      <c r="BZ46" s="980"/>
      <c r="CA46" s="980"/>
      <c r="CB46" s="980"/>
      <c r="CC46" s="980"/>
      <c r="CD46" s="980"/>
      <c r="CE46" s="980"/>
      <c r="CF46" s="980"/>
      <c r="CG46" s="1001"/>
      <c r="CH46" s="976"/>
      <c r="CI46" s="977"/>
      <c r="CJ46" s="977"/>
      <c r="CK46" s="977"/>
      <c r="CL46" s="978"/>
      <c r="CM46" s="976"/>
      <c r="CN46" s="977"/>
      <c r="CO46" s="977"/>
      <c r="CP46" s="977"/>
      <c r="CQ46" s="978"/>
      <c r="CR46" s="976"/>
      <c r="CS46" s="977"/>
      <c r="CT46" s="977"/>
      <c r="CU46" s="977"/>
      <c r="CV46" s="978"/>
      <c r="CW46" s="976"/>
      <c r="CX46" s="977"/>
      <c r="CY46" s="977"/>
      <c r="CZ46" s="977"/>
      <c r="DA46" s="978"/>
      <c r="DB46" s="976"/>
      <c r="DC46" s="977"/>
      <c r="DD46" s="977"/>
      <c r="DE46" s="977"/>
      <c r="DF46" s="978"/>
      <c r="DG46" s="976"/>
      <c r="DH46" s="977"/>
      <c r="DI46" s="977"/>
      <c r="DJ46" s="977"/>
      <c r="DK46" s="978"/>
      <c r="DL46" s="976"/>
      <c r="DM46" s="977"/>
      <c r="DN46" s="977"/>
      <c r="DO46" s="977"/>
      <c r="DP46" s="978"/>
      <c r="DQ46" s="976"/>
      <c r="DR46" s="977"/>
      <c r="DS46" s="977"/>
      <c r="DT46" s="977"/>
      <c r="DU46" s="978"/>
      <c r="DV46" s="979"/>
      <c r="DW46" s="980"/>
      <c r="DX46" s="980"/>
      <c r="DY46" s="980"/>
      <c r="DZ46" s="981"/>
      <c r="EA46" s="224"/>
    </row>
    <row r="47" spans="1:131" ht="26.25" customHeight="1" x14ac:dyDescent="0.2">
      <c r="A47" s="232">
        <v>20</v>
      </c>
      <c r="B47" s="1017"/>
      <c r="C47" s="1018"/>
      <c r="D47" s="1018"/>
      <c r="E47" s="1018"/>
      <c r="F47" s="1018"/>
      <c r="G47" s="1018"/>
      <c r="H47" s="1018"/>
      <c r="I47" s="1018"/>
      <c r="J47" s="1018"/>
      <c r="K47" s="1018"/>
      <c r="L47" s="1018"/>
      <c r="M47" s="1018"/>
      <c r="N47" s="1018"/>
      <c r="O47" s="1018"/>
      <c r="P47" s="1019"/>
      <c r="Q47" s="1025"/>
      <c r="R47" s="1026"/>
      <c r="S47" s="1026"/>
      <c r="T47" s="1026"/>
      <c r="U47" s="1026"/>
      <c r="V47" s="1026"/>
      <c r="W47" s="1026"/>
      <c r="X47" s="1026"/>
      <c r="Y47" s="1026"/>
      <c r="Z47" s="1026"/>
      <c r="AA47" s="1026"/>
      <c r="AB47" s="1026"/>
      <c r="AC47" s="1026"/>
      <c r="AD47" s="1026"/>
      <c r="AE47" s="1027"/>
      <c r="AF47" s="1022"/>
      <c r="AG47" s="1023"/>
      <c r="AH47" s="1023"/>
      <c r="AI47" s="1023"/>
      <c r="AJ47" s="1024"/>
      <c r="AK47" s="967"/>
      <c r="AL47" s="958"/>
      <c r="AM47" s="958"/>
      <c r="AN47" s="958"/>
      <c r="AO47" s="958"/>
      <c r="AP47" s="958"/>
      <c r="AQ47" s="958"/>
      <c r="AR47" s="958"/>
      <c r="AS47" s="958"/>
      <c r="AT47" s="958"/>
      <c r="AU47" s="958"/>
      <c r="AV47" s="958"/>
      <c r="AW47" s="958"/>
      <c r="AX47" s="958"/>
      <c r="AY47" s="958"/>
      <c r="AZ47" s="1028"/>
      <c r="BA47" s="1028"/>
      <c r="BB47" s="1028"/>
      <c r="BC47" s="1028"/>
      <c r="BD47" s="1028"/>
      <c r="BE47" s="959"/>
      <c r="BF47" s="959"/>
      <c r="BG47" s="959"/>
      <c r="BH47" s="959"/>
      <c r="BI47" s="960"/>
      <c r="BJ47" s="226"/>
      <c r="BK47" s="226"/>
      <c r="BL47" s="226"/>
      <c r="BM47" s="226"/>
      <c r="BN47" s="226"/>
      <c r="BO47" s="235"/>
      <c r="BP47" s="235"/>
      <c r="BQ47" s="232">
        <v>41</v>
      </c>
      <c r="BR47" s="233"/>
      <c r="BS47" s="979"/>
      <c r="BT47" s="980"/>
      <c r="BU47" s="980"/>
      <c r="BV47" s="980"/>
      <c r="BW47" s="980"/>
      <c r="BX47" s="980"/>
      <c r="BY47" s="980"/>
      <c r="BZ47" s="980"/>
      <c r="CA47" s="980"/>
      <c r="CB47" s="980"/>
      <c r="CC47" s="980"/>
      <c r="CD47" s="980"/>
      <c r="CE47" s="980"/>
      <c r="CF47" s="980"/>
      <c r="CG47" s="1001"/>
      <c r="CH47" s="976"/>
      <c r="CI47" s="977"/>
      <c r="CJ47" s="977"/>
      <c r="CK47" s="977"/>
      <c r="CL47" s="978"/>
      <c r="CM47" s="976"/>
      <c r="CN47" s="977"/>
      <c r="CO47" s="977"/>
      <c r="CP47" s="977"/>
      <c r="CQ47" s="978"/>
      <c r="CR47" s="976"/>
      <c r="CS47" s="977"/>
      <c r="CT47" s="977"/>
      <c r="CU47" s="977"/>
      <c r="CV47" s="978"/>
      <c r="CW47" s="976"/>
      <c r="CX47" s="977"/>
      <c r="CY47" s="977"/>
      <c r="CZ47" s="977"/>
      <c r="DA47" s="978"/>
      <c r="DB47" s="976"/>
      <c r="DC47" s="977"/>
      <c r="DD47" s="977"/>
      <c r="DE47" s="977"/>
      <c r="DF47" s="978"/>
      <c r="DG47" s="976"/>
      <c r="DH47" s="977"/>
      <c r="DI47" s="977"/>
      <c r="DJ47" s="977"/>
      <c r="DK47" s="978"/>
      <c r="DL47" s="976"/>
      <c r="DM47" s="977"/>
      <c r="DN47" s="977"/>
      <c r="DO47" s="977"/>
      <c r="DP47" s="978"/>
      <c r="DQ47" s="976"/>
      <c r="DR47" s="977"/>
      <c r="DS47" s="977"/>
      <c r="DT47" s="977"/>
      <c r="DU47" s="978"/>
      <c r="DV47" s="979"/>
      <c r="DW47" s="980"/>
      <c r="DX47" s="980"/>
      <c r="DY47" s="980"/>
      <c r="DZ47" s="981"/>
      <c r="EA47" s="224"/>
    </row>
    <row r="48" spans="1:131" ht="26.25" customHeight="1" x14ac:dyDescent="0.2">
      <c r="A48" s="232">
        <v>21</v>
      </c>
      <c r="B48" s="1017"/>
      <c r="C48" s="1018"/>
      <c r="D48" s="1018"/>
      <c r="E48" s="1018"/>
      <c r="F48" s="1018"/>
      <c r="G48" s="1018"/>
      <c r="H48" s="1018"/>
      <c r="I48" s="1018"/>
      <c r="J48" s="1018"/>
      <c r="K48" s="1018"/>
      <c r="L48" s="1018"/>
      <c r="M48" s="1018"/>
      <c r="N48" s="1018"/>
      <c r="O48" s="1018"/>
      <c r="P48" s="1019"/>
      <c r="Q48" s="1025"/>
      <c r="R48" s="1026"/>
      <c r="S48" s="1026"/>
      <c r="T48" s="1026"/>
      <c r="U48" s="1026"/>
      <c r="V48" s="1026"/>
      <c r="W48" s="1026"/>
      <c r="X48" s="1026"/>
      <c r="Y48" s="1026"/>
      <c r="Z48" s="1026"/>
      <c r="AA48" s="1026"/>
      <c r="AB48" s="1026"/>
      <c r="AC48" s="1026"/>
      <c r="AD48" s="1026"/>
      <c r="AE48" s="1027"/>
      <c r="AF48" s="1022"/>
      <c r="AG48" s="1023"/>
      <c r="AH48" s="1023"/>
      <c r="AI48" s="1023"/>
      <c r="AJ48" s="1024"/>
      <c r="AK48" s="967"/>
      <c r="AL48" s="958"/>
      <c r="AM48" s="958"/>
      <c r="AN48" s="958"/>
      <c r="AO48" s="958"/>
      <c r="AP48" s="958"/>
      <c r="AQ48" s="958"/>
      <c r="AR48" s="958"/>
      <c r="AS48" s="958"/>
      <c r="AT48" s="958"/>
      <c r="AU48" s="958"/>
      <c r="AV48" s="958"/>
      <c r="AW48" s="958"/>
      <c r="AX48" s="958"/>
      <c r="AY48" s="958"/>
      <c r="AZ48" s="1028"/>
      <c r="BA48" s="1028"/>
      <c r="BB48" s="1028"/>
      <c r="BC48" s="1028"/>
      <c r="BD48" s="1028"/>
      <c r="BE48" s="959"/>
      <c r="BF48" s="959"/>
      <c r="BG48" s="959"/>
      <c r="BH48" s="959"/>
      <c r="BI48" s="960"/>
      <c r="BJ48" s="226"/>
      <c r="BK48" s="226"/>
      <c r="BL48" s="226"/>
      <c r="BM48" s="226"/>
      <c r="BN48" s="226"/>
      <c r="BO48" s="235"/>
      <c r="BP48" s="235"/>
      <c r="BQ48" s="232">
        <v>42</v>
      </c>
      <c r="BR48" s="233"/>
      <c r="BS48" s="979"/>
      <c r="BT48" s="980"/>
      <c r="BU48" s="980"/>
      <c r="BV48" s="980"/>
      <c r="BW48" s="980"/>
      <c r="BX48" s="980"/>
      <c r="BY48" s="980"/>
      <c r="BZ48" s="980"/>
      <c r="CA48" s="980"/>
      <c r="CB48" s="980"/>
      <c r="CC48" s="980"/>
      <c r="CD48" s="980"/>
      <c r="CE48" s="980"/>
      <c r="CF48" s="980"/>
      <c r="CG48" s="1001"/>
      <c r="CH48" s="976"/>
      <c r="CI48" s="977"/>
      <c r="CJ48" s="977"/>
      <c r="CK48" s="977"/>
      <c r="CL48" s="978"/>
      <c r="CM48" s="976"/>
      <c r="CN48" s="977"/>
      <c r="CO48" s="977"/>
      <c r="CP48" s="977"/>
      <c r="CQ48" s="978"/>
      <c r="CR48" s="976"/>
      <c r="CS48" s="977"/>
      <c r="CT48" s="977"/>
      <c r="CU48" s="977"/>
      <c r="CV48" s="978"/>
      <c r="CW48" s="976"/>
      <c r="CX48" s="977"/>
      <c r="CY48" s="977"/>
      <c r="CZ48" s="977"/>
      <c r="DA48" s="978"/>
      <c r="DB48" s="976"/>
      <c r="DC48" s="977"/>
      <c r="DD48" s="977"/>
      <c r="DE48" s="977"/>
      <c r="DF48" s="978"/>
      <c r="DG48" s="976"/>
      <c r="DH48" s="977"/>
      <c r="DI48" s="977"/>
      <c r="DJ48" s="977"/>
      <c r="DK48" s="978"/>
      <c r="DL48" s="976"/>
      <c r="DM48" s="977"/>
      <c r="DN48" s="977"/>
      <c r="DO48" s="977"/>
      <c r="DP48" s="978"/>
      <c r="DQ48" s="976"/>
      <c r="DR48" s="977"/>
      <c r="DS48" s="977"/>
      <c r="DT48" s="977"/>
      <c r="DU48" s="978"/>
      <c r="DV48" s="979"/>
      <c r="DW48" s="980"/>
      <c r="DX48" s="980"/>
      <c r="DY48" s="980"/>
      <c r="DZ48" s="981"/>
      <c r="EA48" s="224"/>
    </row>
    <row r="49" spans="1:131" ht="26.25" customHeight="1" x14ac:dyDescent="0.2">
      <c r="A49" s="232">
        <v>22</v>
      </c>
      <c r="B49" s="1017"/>
      <c r="C49" s="1018"/>
      <c r="D49" s="1018"/>
      <c r="E49" s="1018"/>
      <c r="F49" s="1018"/>
      <c r="G49" s="1018"/>
      <c r="H49" s="1018"/>
      <c r="I49" s="1018"/>
      <c r="J49" s="1018"/>
      <c r="K49" s="1018"/>
      <c r="L49" s="1018"/>
      <c r="M49" s="1018"/>
      <c r="N49" s="1018"/>
      <c r="O49" s="1018"/>
      <c r="P49" s="1019"/>
      <c r="Q49" s="1025"/>
      <c r="R49" s="1026"/>
      <c r="S49" s="1026"/>
      <c r="T49" s="1026"/>
      <c r="U49" s="1026"/>
      <c r="V49" s="1026"/>
      <c r="W49" s="1026"/>
      <c r="X49" s="1026"/>
      <c r="Y49" s="1026"/>
      <c r="Z49" s="1026"/>
      <c r="AA49" s="1026"/>
      <c r="AB49" s="1026"/>
      <c r="AC49" s="1026"/>
      <c r="AD49" s="1026"/>
      <c r="AE49" s="1027"/>
      <c r="AF49" s="1022"/>
      <c r="AG49" s="1023"/>
      <c r="AH49" s="1023"/>
      <c r="AI49" s="1023"/>
      <c r="AJ49" s="1024"/>
      <c r="AK49" s="967"/>
      <c r="AL49" s="958"/>
      <c r="AM49" s="958"/>
      <c r="AN49" s="958"/>
      <c r="AO49" s="958"/>
      <c r="AP49" s="958"/>
      <c r="AQ49" s="958"/>
      <c r="AR49" s="958"/>
      <c r="AS49" s="958"/>
      <c r="AT49" s="958"/>
      <c r="AU49" s="958"/>
      <c r="AV49" s="958"/>
      <c r="AW49" s="958"/>
      <c r="AX49" s="958"/>
      <c r="AY49" s="958"/>
      <c r="AZ49" s="1028"/>
      <c r="BA49" s="1028"/>
      <c r="BB49" s="1028"/>
      <c r="BC49" s="1028"/>
      <c r="BD49" s="1028"/>
      <c r="BE49" s="959"/>
      <c r="BF49" s="959"/>
      <c r="BG49" s="959"/>
      <c r="BH49" s="959"/>
      <c r="BI49" s="960"/>
      <c r="BJ49" s="226"/>
      <c r="BK49" s="226"/>
      <c r="BL49" s="226"/>
      <c r="BM49" s="226"/>
      <c r="BN49" s="226"/>
      <c r="BO49" s="235"/>
      <c r="BP49" s="235"/>
      <c r="BQ49" s="232">
        <v>43</v>
      </c>
      <c r="BR49" s="233"/>
      <c r="BS49" s="979"/>
      <c r="BT49" s="980"/>
      <c r="BU49" s="980"/>
      <c r="BV49" s="980"/>
      <c r="BW49" s="980"/>
      <c r="BX49" s="980"/>
      <c r="BY49" s="980"/>
      <c r="BZ49" s="980"/>
      <c r="CA49" s="980"/>
      <c r="CB49" s="980"/>
      <c r="CC49" s="980"/>
      <c r="CD49" s="980"/>
      <c r="CE49" s="980"/>
      <c r="CF49" s="980"/>
      <c r="CG49" s="1001"/>
      <c r="CH49" s="976"/>
      <c r="CI49" s="977"/>
      <c r="CJ49" s="977"/>
      <c r="CK49" s="977"/>
      <c r="CL49" s="978"/>
      <c r="CM49" s="976"/>
      <c r="CN49" s="977"/>
      <c r="CO49" s="977"/>
      <c r="CP49" s="977"/>
      <c r="CQ49" s="978"/>
      <c r="CR49" s="976"/>
      <c r="CS49" s="977"/>
      <c r="CT49" s="977"/>
      <c r="CU49" s="977"/>
      <c r="CV49" s="978"/>
      <c r="CW49" s="976"/>
      <c r="CX49" s="977"/>
      <c r="CY49" s="977"/>
      <c r="CZ49" s="977"/>
      <c r="DA49" s="978"/>
      <c r="DB49" s="976"/>
      <c r="DC49" s="977"/>
      <c r="DD49" s="977"/>
      <c r="DE49" s="977"/>
      <c r="DF49" s="978"/>
      <c r="DG49" s="976"/>
      <c r="DH49" s="977"/>
      <c r="DI49" s="977"/>
      <c r="DJ49" s="977"/>
      <c r="DK49" s="978"/>
      <c r="DL49" s="976"/>
      <c r="DM49" s="977"/>
      <c r="DN49" s="977"/>
      <c r="DO49" s="977"/>
      <c r="DP49" s="978"/>
      <c r="DQ49" s="976"/>
      <c r="DR49" s="977"/>
      <c r="DS49" s="977"/>
      <c r="DT49" s="977"/>
      <c r="DU49" s="978"/>
      <c r="DV49" s="979"/>
      <c r="DW49" s="980"/>
      <c r="DX49" s="980"/>
      <c r="DY49" s="980"/>
      <c r="DZ49" s="981"/>
      <c r="EA49" s="224"/>
    </row>
    <row r="50" spans="1:131" ht="26.25" customHeight="1" x14ac:dyDescent="0.2">
      <c r="A50" s="232">
        <v>23</v>
      </c>
      <c r="B50" s="1017"/>
      <c r="C50" s="1018"/>
      <c r="D50" s="1018"/>
      <c r="E50" s="1018"/>
      <c r="F50" s="1018"/>
      <c r="G50" s="1018"/>
      <c r="H50" s="1018"/>
      <c r="I50" s="1018"/>
      <c r="J50" s="1018"/>
      <c r="K50" s="1018"/>
      <c r="L50" s="1018"/>
      <c r="M50" s="1018"/>
      <c r="N50" s="1018"/>
      <c r="O50" s="1018"/>
      <c r="P50" s="1019"/>
      <c r="Q50" s="1020"/>
      <c r="R50" s="1012"/>
      <c r="S50" s="1012"/>
      <c r="T50" s="1012"/>
      <c r="U50" s="1012"/>
      <c r="V50" s="1012"/>
      <c r="W50" s="1012"/>
      <c r="X50" s="1012"/>
      <c r="Y50" s="1012"/>
      <c r="Z50" s="1012"/>
      <c r="AA50" s="1012"/>
      <c r="AB50" s="1012"/>
      <c r="AC50" s="1012"/>
      <c r="AD50" s="1012"/>
      <c r="AE50" s="1021"/>
      <c r="AF50" s="1022"/>
      <c r="AG50" s="1023"/>
      <c r="AH50" s="1023"/>
      <c r="AI50" s="1023"/>
      <c r="AJ50" s="1024"/>
      <c r="AK50" s="1011"/>
      <c r="AL50" s="1012"/>
      <c r="AM50" s="1012"/>
      <c r="AN50" s="1012"/>
      <c r="AO50" s="1012"/>
      <c r="AP50" s="1012"/>
      <c r="AQ50" s="1012"/>
      <c r="AR50" s="1012"/>
      <c r="AS50" s="1012"/>
      <c r="AT50" s="1012"/>
      <c r="AU50" s="1012"/>
      <c r="AV50" s="1012"/>
      <c r="AW50" s="1012"/>
      <c r="AX50" s="1012"/>
      <c r="AY50" s="1012"/>
      <c r="AZ50" s="1013"/>
      <c r="BA50" s="1013"/>
      <c r="BB50" s="1013"/>
      <c r="BC50" s="1013"/>
      <c r="BD50" s="1013"/>
      <c r="BE50" s="959"/>
      <c r="BF50" s="959"/>
      <c r="BG50" s="959"/>
      <c r="BH50" s="959"/>
      <c r="BI50" s="960"/>
      <c r="BJ50" s="226"/>
      <c r="BK50" s="226"/>
      <c r="BL50" s="226"/>
      <c r="BM50" s="226"/>
      <c r="BN50" s="226"/>
      <c r="BO50" s="235"/>
      <c r="BP50" s="235"/>
      <c r="BQ50" s="232">
        <v>44</v>
      </c>
      <c r="BR50" s="233"/>
      <c r="BS50" s="979"/>
      <c r="BT50" s="980"/>
      <c r="BU50" s="980"/>
      <c r="BV50" s="980"/>
      <c r="BW50" s="980"/>
      <c r="BX50" s="980"/>
      <c r="BY50" s="980"/>
      <c r="BZ50" s="980"/>
      <c r="CA50" s="980"/>
      <c r="CB50" s="980"/>
      <c r="CC50" s="980"/>
      <c r="CD50" s="980"/>
      <c r="CE50" s="980"/>
      <c r="CF50" s="980"/>
      <c r="CG50" s="1001"/>
      <c r="CH50" s="976"/>
      <c r="CI50" s="977"/>
      <c r="CJ50" s="977"/>
      <c r="CK50" s="977"/>
      <c r="CL50" s="978"/>
      <c r="CM50" s="976"/>
      <c r="CN50" s="977"/>
      <c r="CO50" s="977"/>
      <c r="CP50" s="977"/>
      <c r="CQ50" s="978"/>
      <c r="CR50" s="976"/>
      <c r="CS50" s="977"/>
      <c r="CT50" s="977"/>
      <c r="CU50" s="977"/>
      <c r="CV50" s="978"/>
      <c r="CW50" s="976"/>
      <c r="CX50" s="977"/>
      <c r="CY50" s="977"/>
      <c r="CZ50" s="977"/>
      <c r="DA50" s="978"/>
      <c r="DB50" s="976"/>
      <c r="DC50" s="977"/>
      <c r="DD50" s="977"/>
      <c r="DE50" s="977"/>
      <c r="DF50" s="978"/>
      <c r="DG50" s="976"/>
      <c r="DH50" s="977"/>
      <c r="DI50" s="977"/>
      <c r="DJ50" s="977"/>
      <c r="DK50" s="978"/>
      <c r="DL50" s="976"/>
      <c r="DM50" s="977"/>
      <c r="DN50" s="977"/>
      <c r="DO50" s="977"/>
      <c r="DP50" s="978"/>
      <c r="DQ50" s="976"/>
      <c r="DR50" s="977"/>
      <c r="DS50" s="977"/>
      <c r="DT50" s="977"/>
      <c r="DU50" s="978"/>
      <c r="DV50" s="979"/>
      <c r="DW50" s="980"/>
      <c r="DX50" s="980"/>
      <c r="DY50" s="980"/>
      <c r="DZ50" s="981"/>
      <c r="EA50" s="224"/>
    </row>
    <row r="51" spans="1:131" ht="26.25" customHeight="1" x14ac:dyDescent="0.2">
      <c r="A51" s="232">
        <v>24</v>
      </c>
      <c r="B51" s="1017"/>
      <c r="C51" s="1018"/>
      <c r="D51" s="1018"/>
      <c r="E51" s="1018"/>
      <c r="F51" s="1018"/>
      <c r="G51" s="1018"/>
      <c r="H51" s="1018"/>
      <c r="I51" s="1018"/>
      <c r="J51" s="1018"/>
      <c r="K51" s="1018"/>
      <c r="L51" s="1018"/>
      <c r="M51" s="1018"/>
      <c r="N51" s="1018"/>
      <c r="O51" s="1018"/>
      <c r="P51" s="1019"/>
      <c r="Q51" s="1020"/>
      <c r="R51" s="1012"/>
      <c r="S51" s="1012"/>
      <c r="T51" s="1012"/>
      <c r="U51" s="1012"/>
      <c r="V51" s="1012"/>
      <c r="W51" s="1012"/>
      <c r="X51" s="1012"/>
      <c r="Y51" s="1012"/>
      <c r="Z51" s="1012"/>
      <c r="AA51" s="1012"/>
      <c r="AB51" s="1012"/>
      <c r="AC51" s="1012"/>
      <c r="AD51" s="1012"/>
      <c r="AE51" s="1021"/>
      <c r="AF51" s="1022"/>
      <c r="AG51" s="1023"/>
      <c r="AH51" s="1023"/>
      <c r="AI51" s="1023"/>
      <c r="AJ51" s="1024"/>
      <c r="AK51" s="1011"/>
      <c r="AL51" s="1012"/>
      <c r="AM51" s="1012"/>
      <c r="AN51" s="1012"/>
      <c r="AO51" s="1012"/>
      <c r="AP51" s="1012"/>
      <c r="AQ51" s="1012"/>
      <c r="AR51" s="1012"/>
      <c r="AS51" s="1012"/>
      <c r="AT51" s="1012"/>
      <c r="AU51" s="1012"/>
      <c r="AV51" s="1012"/>
      <c r="AW51" s="1012"/>
      <c r="AX51" s="1012"/>
      <c r="AY51" s="1012"/>
      <c r="AZ51" s="1013"/>
      <c r="BA51" s="1013"/>
      <c r="BB51" s="1013"/>
      <c r="BC51" s="1013"/>
      <c r="BD51" s="1013"/>
      <c r="BE51" s="959"/>
      <c r="BF51" s="959"/>
      <c r="BG51" s="959"/>
      <c r="BH51" s="959"/>
      <c r="BI51" s="960"/>
      <c r="BJ51" s="226"/>
      <c r="BK51" s="226"/>
      <c r="BL51" s="226"/>
      <c r="BM51" s="226"/>
      <c r="BN51" s="226"/>
      <c r="BO51" s="235"/>
      <c r="BP51" s="235"/>
      <c r="BQ51" s="232">
        <v>45</v>
      </c>
      <c r="BR51" s="233"/>
      <c r="BS51" s="979"/>
      <c r="BT51" s="980"/>
      <c r="BU51" s="980"/>
      <c r="BV51" s="980"/>
      <c r="BW51" s="980"/>
      <c r="BX51" s="980"/>
      <c r="BY51" s="980"/>
      <c r="BZ51" s="980"/>
      <c r="CA51" s="980"/>
      <c r="CB51" s="980"/>
      <c r="CC51" s="980"/>
      <c r="CD51" s="980"/>
      <c r="CE51" s="980"/>
      <c r="CF51" s="980"/>
      <c r="CG51" s="1001"/>
      <c r="CH51" s="976"/>
      <c r="CI51" s="977"/>
      <c r="CJ51" s="977"/>
      <c r="CK51" s="977"/>
      <c r="CL51" s="978"/>
      <c r="CM51" s="976"/>
      <c r="CN51" s="977"/>
      <c r="CO51" s="977"/>
      <c r="CP51" s="977"/>
      <c r="CQ51" s="978"/>
      <c r="CR51" s="976"/>
      <c r="CS51" s="977"/>
      <c r="CT51" s="977"/>
      <c r="CU51" s="977"/>
      <c r="CV51" s="978"/>
      <c r="CW51" s="976"/>
      <c r="CX51" s="977"/>
      <c r="CY51" s="977"/>
      <c r="CZ51" s="977"/>
      <c r="DA51" s="978"/>
      <c r="DB51" s="976"/>
      <c r="DC51" s="977"/>
      <c r="DD51" s="977"/>
      <c r="DE51" s="977"/>
      <c r="DF51" s="978"/>
      <c r="DG51" s="976"/>
      <c r="DH51" s="977"/>
      <c r="DI51" s="977"/>
      <c r="DJ51" s="977"/>
      <c r="DK51" s="978"/>
      <c r="DL51" s="976"/>
      <c r="DM51" s="977"/>
      <c r="DN51" s="977"/>
      <c r="DO51" s="977"/>
      <c r="DP51" s="978"/>
      <c r="DQ51" s="976"/>
      <c r="DR51" s="977"/>
      <c r="DS51" s="977"/>
      <c r="DT51" s="977"/>
      <c r="DU51" s="978"/>
      <c r="DV51" s="979"/>
      <c r="DW51" s="980"/>
      <c r="DX51" s="980"/>
      <c r="DY51" s="980"/>
      <c r="DZ51" s="981"/>
      <c r="EA51" s="224"/>
    </row>
    <row r="52" spans="1:131" ht="26.25" customHeight="1" x14ac:dyDescent="0.2">
      <c r="A52" s="232">
        <v>25</v>
      </c>
      <c r="B52" s="1017"/>
      <c r="C52" s="1018"/>
      <c r="D52" s="1018"/>
      <c r="E52" s="1018"/>
      <c r="F52" s="1018"/>
      <c r="G52" s="1018"/>
      <c r="H52" s="1018"/>
      <c r="I52" s="1018"/>
      <c r="J52" s="1018"/>
      <c r="K52" s="1018"/>
      <c r="L52" s="1018"/>
      <c r="M52" s="1018"/>
      <c r="N52" s="1018"/>
      <c r="O52" s="1018"/>
      <c r="P52" s="1019"/>
      <c r="Q52" s="1020"/>
      <c r="R52" s="1012"/>
      <c r="S52" s="1012"/>
      <c r="T52" s="1012"/>
      <c r="U52" s="1012"/>
      <c r="V52" s="1012"/>
      <c r="W52" s="1012"/>
      <c r="X52" s="1012"/>
      <c r="Y52" s="1012"/>
      <c r="Z52" s="1012"/>
      <c r="AA52" s="1012"/>
      <c r="AB52" s="1012"/>
      <c r="AC52" s="1012"/>
      <c r="AD52" s="1012"/>
      <c r="AE52" s="1021"/>
      <c r="AF52" s="1022"/>
      <c r="AG52" s="1023"/>
      <c r="AH52" s="1023"/>
      <c r="AI52" s="1023"/>
      <c r="AJ52" s="1024"/>
      <c r="AK52" s="1011"/>
      <c r="AL52" s="1012"/>
      <c r="AM52" s="1012"/>
      <c r="AN52" s="1012"/>
      <c r="AO52" s="1012"/>
      <c r="AP52" s="1012"/>
      <c r="AQ52" s="1012"/>
      <c r="AR52" s="1012"/>
      <c r="AS52" s="1012"/>
      <c r="AT52" s="1012"/>
      <c r="AU52" s="1012"/>
      <c r="AV52" s="1012"/>
      <c r="AW52" s="1012"/>
      <c r="AX52" s="1012"/>
      <c r="AY52" s="1012"/>
      <c r="AZ52" s="1013"/>
      <c r="BA52" s="1013"/>
      <c r="BB52" s="1013"/>
      <c r="BC52" s="1013"/>
      <c r="BD52" s="1013"/>
      <c r="BE52" s="959"/>
      <c r="BF52" s="959"/>
      <c r="BG52" s="959"/>
      <c r="BH52" s="959"/>
      <c r="BI52" s="960"/>
      <c r="BJ52" s="226"/>
      <c r="BK52" s="226"/>
      <c r="BL52" s="226"/>
      <c r="BM52" s="226"/>
      <c r="BN52" s="226"/>
      <c r="BO52" s="235"/>
      <c r="BP52" s="235"/>
      <c r="BQ52" s="232">
        <v>46</v>
      </c>
      <c r="BR52" s="233"/>
      <c r="BS52" s="979"/>
      <c r="BT52" s="980"/>
      <c r="BU52" s="980"/>
      <c r="BV52" s="980"/>
      <c r="BW52" s="980"/>
      <c r="BX52" s="980"/>
      <c r="BY52" s="980"/>
      <c r="BZ52" s="980"/>
      <c r="CA52" s="980"/>
      <c r="CB52" s="980"/>
      <c r="CC52" s="980"/>
      <c r="CD52" s="980"/>
      <c r="CE52" s="980"/>
      <c r="CF52" s="980"/>
      <c r="CG52" s="1001"/>
      <c r="CH52" s="976"/>
      <c r="CI52" s="977"/>
      <c r="CJ52" s="977"/>
      <c r="CK52" s="977"/>
      <c r="CL52" s="978"/>
      <c r="CM52" s="976"/>
      <c r="CN52" s="977"/>
      <c r="CO52" s="977"/>
      <c r="CP52" s="977"/>
      <c r="CQ52" s="978"/>
      <c r="CR52" s="976"/>
      <c r="CS52" s="977"/>
      <c r="CT52" s="977"/>
      <c r="CU52" s="977"/>
      <c r="CV52" s="978"/>
      <c r="CW52" s="976"/>
      <c r="CX52" s="977"/>
      <c r="CY52" s="977"/>
      <c r="CZ52" s="977"/>
      <c r="DA52" s="978"/>
      <c r="DB52" s="976"/>
      <c r="DC52" s="977"/>
      <c r="DD52" s="977"/>
      <c r="DE52" s="977"/>
      <c r="DF52" s="978"/>
      <c r="DG52" s="976"/>
      <c r="DH52" s="977"/>
      <c r="DI52" s="977"/>
      <c r="DJ52" s="977"/>
      <c r="DK52" s="978"/>
      <c r="DL52" s="976"/>
      <c r="DM52" s="977"/>
      <c r="DN52" s="977"/>
      <c r="DO52" s="977"/>
      <c r="DP52" s="978"/>
      <c r="DQ52" s="976"/>
      <c r="DR52" s="977"/>
      <c r="DS52" s="977"/>
      <c r="DT52" s="977"/>
      <c r="DU52" s="978"/>
      <c r="DV52" s="979"/>
      <c r="DW52" s="980"/>
      <c r="DX52" s="980"/>
      <c r="DY52" s="980"/>
      <c r="DZ52" s="981"/>
      <c r="EA52" s="224"/>
    </row>
    <row r="53" spans="1:131" ht="26.25" customHeight="1" x14ac:dyDescent="0.2">
      <c r="A53" s="232">
        <v>26</v>
      </c>
      <c r="B53" s="1017"/>
      <c r="C53" s="1018"/>
      <c r="D53" s="1018"/>
      <c r="E53" s="1018"/>
      <c r="F53" s="1018"/>
      <c r="G53" s="1018"/>
      <c r="H53" s="1018"/>
      <c r="I53" s="1018"/>
      <c r="J53" s="1018"/>
      <c r="K53" s="1018"/>
      <c r="L53" s="1018"/>
      <c r="M53" s="1018"/>
      <c r="N53" s="1018"/>
      <c r="O53" s="1018"/>
      <c r="P53" s="1019"/>
      <c r="Q53" s="1020"/>
      <c r="R53" s="1012"/>
      <c r="S53" s="1012"/>
      <c r="T53" s="1012"/>
      <c r="U53" s="1012"/>
      <c r="V53" s="1012"/>
      <c r="W53" s="1012"/>
      <c r="X53" s="1012"/>
      <c r="Y53" s="1012"/>
      <c r="Z53" s="1012"/>
      <c r="AA53" s="1012"/>
      <c r="AB53" s="1012"/>
      <c r="AC53" s="1012"/>
      <c r="AD53" s="1012"/>
      <c r="AE53" s="1021"/>
      <c r="AF53" s="1022"/>
      <c r="AG53" s="1023"/>
      <c r="AH53" s="1023"/>
      <c r="AI53" s="1023"/>
      <c r="AJ53" s="1024"/>
      <c r="AK53" s="1011"/>
      <c r="AL53" s="1012"/>
      <c r="AM53" s="1012"/>
      <c r="AN53" s="1012"/>
      <c r="AO53" s="1012"/>
      <c r="AP53" s="1012"/>
      <c r="AQ53" s="1012"/>
      <c r="AR53" s="1012"/>
      <c r="AS53" s="1012"/>
      <c r="AT53" s="1012"/>
      <c r="AU53" s="1012"/>
      <c r="AV53" s="1012"/>
      <c r="AW53" s="1012"/>
      <c r="AX53" s="1012"/>
      <c r="AY53" s="1012"/>
      <c r="AZ53" s="1013"/>
      <c r="BA53" s="1013"/>
      <c r="BB53" s="1013"/>
      <c r="BC53" s="1013"/>
      <c r="BD53" s="1013"/>
      <c r="BE53" s="959"/>
      <c r="BF53" s="959"/>
      <c r="BG53" s="959"/>
      <c r="BH53" s="959"/>
      <c r="BI53" s="960"/>
      <c r="BJ53" s="226"/>
      <c r="BK53" s="226"/>
      <c r="BL53" s="226"/>
      <c r="BM53" s="226"/>
      <c r="BN53" s="226"/>
      <c r="BO53" s="235"/>
      <c r="BP53" s="235"/>
      <c r="BQ53" s="232">
        <v>47</v>
      </c>
      <c r="BR53" s="233"/>
      <c r="BS53" s="979"/>
      <c r="BT53" s="980"/>
      <c r="BU53" s="980"/>
      <c r="BV53" s="980"/>
      <c r="BW53" s="980"/>
      <c r="BX53" s="980"/>
      <c r="BY53" s="980"/>
      <c r="BZ53" s="980"/>
      <c r="CA53" s="980"/>
      <c r="CB53" s="980"/>
      <c r="CC53" s="980"/>
      <c r="CD53" s="980"/>
      <c r="CE53" s="980"/>
      <c r="CF53" s="980"/>
      <c r="CG53" s="1001"/>
      <c r="CH53" s="976"/>
      <c r="CI53" s="977"/>
      <c r="CJ53" s="977"/>
      <c r="CK53" s="977"/>
      <c r="CL53" s="978"/>
      <c r="CM53" s="976"/>
      <c r="CN53" s="977"/>
      <c r="CO53" s="977"/>
      <c r="CP53" s="977"/>
      <c r="CQ53" s="978"/>
      <c r="CR53" s="976"/>
      <c r="CS53" s="977"/>
      <c r="CT53" s="977"/>
      <c r="CU53" s="977"/>
      <c r="CV53" s="978"/>
      <c r="CW53" s="976"/>
      <c r="CX53" s="977"/>
      <c r="CY53" s="977"/>
      <c r="CZ53" s="977"/>
      <c r="DA53" s="978"/>
      <c r="DB53" s="976"/>
      <c r="DC53" s="977"/>
      <c r="DD53" s="977"/>
      <c r="DE53" s="977"/>
      <c r="DF53" s="978"/>
      <c r="DG53" s="976"/>
      <c r="DH53" s="977"/>
      <c r="DI53" s="977"/>
      <c r="DJ53" s="977"/>
      <c r="DK53" s="978"/>
      <c r="DL53" s="976"/>
      <c r="DM53" s="977"/>
      <c r="DN53" s="977"/>
      <c r="DO53" s="977"/>
      <c r="DP53" s="978"/>
      <c r="DQ53" s="976"/>
      <c r="DR53" s="977"/>
      <c r="DS53" s="977"/>
      <c r="DT53" s="977"/>
      <c r="DU53" s="978"/>
      <c r="DV53" s="979"/>
      <c r="DW53" s="980"/>
      <c r="DX53" s="980"/>
      <c r="DY53" s="980"/>
      <c r="DZ53" s="981"/>
      <c r="EA53" s="224"/>
    </row>
    <row r="54" spans="1:131" ht="26.25" customHeight="1" x14ac:dyDescent="0.2">
      <c r="A54" s="232">
        <v>27</v>
      </c>
      <c r="B54" s="1017"/>
      <c r="C54" s="1018"/>
      <c r="D54" s="1018"/>
      <c r="E54" s="1018"/>
      <c r="F54" s="1018"/>
      <c r="G54" s="1018"/>
      <c r="H54" s="1018"/>
      <c r="I54" s="1018"/>
      <c r="J54" s="1018"/>
      <c r="K54" s="1018"/>
      <c r="L54" s="1018"/>
      <c r="M54" s="1018"/>
      <c r="N54" s="1018"/>
      <c r="O54" s="1018"/>
      <c r="P54" s="1019"/>
      <c r="Q54" s="1020"/>
      <c r="R54" s="1012"/>
      <c r="S54" s="1012"/>
      <c r="T54" s="1012"/>
      <c r="U54" s="1012"/>
      <c r="V54" s="1012"/>
      <c r="W54" s="1012"/>
      <c r="X54" s="1012"/>
      <c r="Y54" s="1012"/>
      <c r="Z54" s="1012"/>
      <c r="AA54" s="1012"/>
      <c r="AB54" s="1012"/>
      <c r="AC54" s="1012"/>
      <c r="AD54" s="1012"/>
      <c r="AE54" s="1021"/>
      <c r="AF54" s="1022"/>
      <c r="AG54" s="1023"/>
      <c r="AH54" s="1023"/>
      <c r="AI54" s="1023"/>
      <c r="AJ54" s="1024"/>
      <c r="AK54" s="1011"/>
      <c r="AL54" s="1012"/>
      <c r="AM54" s="1012"/>
      <c r="AN54" s="1012"/>
      <c r="AO54" s="1012"/>
      <c r="AP54" s="1012"/>
      <c r="AQ54" s="1012"/>
      <c r="AR54" s="1012"/>
      <c r="AS54" s="1012"/>
      <c r="AT54" s="1012"/>
      <c r="AU54" s="1012"/>
      <c r="AV54" s="1012"/>
      <c r="AW54" s="1012"/>
      <c r="AX54" s="1012"/>
      <c r="AY54" s="1012"/>
      <c r="AZ54" s="1013"/>
      <c r="BA54" s="1013"/>
      <c r="BB54" s="1013"/>
      <c r="BC54" s="1013"/>
      <c r="BD54" s="1013"/>
      <c r="BE54" s="959"/>
      <c r="BF54" s="959"/>
      <c r="BG54" s="959"/>
      <c r="BH54" s="959"/>
      <c r="BI54" s="960"/>
      <c r="BJ54" s="226"/>
      <c r="BK54" s="226"/>
      <c r="BL54" s="226"/>
      <c r="BM54" s="226"/>
      <c r="BN54" s="226"/>
      <c r="BO54" s="235"/>
      <c r="BP54" s="235"/>
      <c r="BQ54" s="232">
        <v>48</v>
      </c>
      <c r="BR54" s="233"/>
      <c r="BS54" s="979"/>
      <c r="BT54" s="980"/>
      <c r="BU54" s="980"/>
      <c r="BV54" s="980"/>
      <c r="BW54" s="980"/>
      <c r="BX54" s="980"/>
      <c r="BY54" s="980"/>
      <c r="BZ54" s="980"/>
      <c r="CA54" s="980"/>
      <c r="CB54" s="980"/>
      <c r="CC54" s="980"/>
      <c r="CD54" s="980"/>
      <c r="CE54" s="980"/>
      <c r="CF54" s="980"/>
      <c r="CG54" s="1001"/>
      <c r="CH54" s="976"/>
      <c r="CI54" s="977"/>
      <c r="CJ54" s="977"/>
      <c r="CK54" s="977"/>
      <c r="CL54" s="978"/>
      <c r="CM54" s="976"/>
      <c r="CN54" s="977"/>
      <c r="CO54" s="977"/>
      <c r="CP54" s="977"/>
      <c r="CQ54" s="978"/>
      <c r="CR54" s="976"/>
      <c r="CS54" s="977"/>
      <c r="CT54" s="977"/>
      <c r="CU54" s="977"/>
      <c r="CV54" s="978"/>
      <c r="CW54" s="976"/>
      <c r="CX54" s="977"/>
      <c r="CY54" s="977"/>
      <c r="CZ54" s="977"/>
      <c r="DA54" s="978"/>
      <c r="DB54" s="976"/>
      <c r="DC54" s="977"/>
      <c r="DD54" s="977"/>
      <c r="DE54" s="977"/>
      <c r="DF54" s="978"/>
      <c r="DG54" s="976"/>
      <c r="DH54" s="977"/>
      <c r="DI54" s="977"/>
      <c r="DJ54" s="977"/>
      <c r="DK54" s="978"/>
      <c r="DL54" s="976"/>
      <c r="DM54" s="977"/>
      <c r="DN54" s="977"/>
      <c r="DO54" s="977"/>
      <c r="DP54" s="978"/>
      <c r="DQ54" s="976"/>
      <c r="DR54" s="977"/>
      <c r="DS54" s="977"/>
      <c r="DT54" s="977"/>
      <c r="DU54" s="978"/>
      <c r="DV54" s="979"/>
      <c r="DW54" s="980"/>
      <c r="DX54" s="980"/>
      <c r="DY54" s="980"/>
      <c r="DZ54" s="981"/>
      <c r="EA54" s="224"/>
    </row>
    <row r="55" spans="1:131" ht="26.25" customHeight="1" x14ac:dyDescent="0.2">
      <c r="A55" s="232">
        <v>28</v>
      </c>
      <c r="B55" s="1017"/>
      <c r="C55" s="1018"/>
      <c r="D55" s="1018"/>
      <c r="E55" s="1018"/>
      <c r="F55" s="1018"/>
      <c r="G55" s="1018"/>
      <c r="H55" s="1018"/>
      <c r="I55" s="1018"/>
      <c r="J55" s="1018"/>
      <c r="K55" s="1018"/>
      <c r="L55" s="1018"/>
      <c r="M55" s="1018"/>
      <c r="N55" s="1018"/>
      <c r="O55" s="1018"/>
      <c r="P55" s="1019"/>
      <c r="Q55" s="1020"/>
      <c r="R55" s="1012"/>
      <c r="S55" s="1012"/>
      <c r="T55" s="1012"/>
      <c r="U55" s="1012"/>
      <c r="V55" s="1012"/>
      <c r="W55" s="1012"/>
      <c r="X55" s="1012"/>
      <c r="Y55" s="1012"/>
      <c r="Z55" s="1012"/>
      <c r="AA55" s="1012"/>
      <c r="AB55" s="1012"/>
      <c r="AC55" s="1012"/>
      <c r="AD55" s="1012"/>
      <c r="AE55" s="1021"/>
      <c r="AF55" s="1022"/>
      <c r="AG55" s="1023"/>
      <c r="AH55" s="1023"/>
      <c r="AI55" s="1023"/>
      <c r="AJ55" s="1024"/>
      <c r="AK55" s="1011"/>
      <c r="AL55" s="1012"/>
      <c r="AM55" s="1012"/>
      <c r="AN55" s="1012"/>
      <c r="AO55" s="1012"/>
      <c r="AP55" s="1012"/>
      <c r="AQ55" s="1012"/>
      <c r="AR55" s="1012"/>
      <c r="AS55" s="1012"/>
      <c r="AT55" s="1012"/>
      <c r="AU55" s="1012"/>
      <c r="AV55" s="1012"/>
      <c r="AW55" s="1012"/>
      <c r="AX55" s="1012"/>
      <c r="AY55" s="1012"/>
      <c r="AZ55" s="1013"/>
      <c r="BA55" s="1013"/>
      <c r="BB55" s="1013"/>
      <c r="BC55" s="1013"/>
      <c r="BD55" s="1013"/>
      <c r="BE55" s="959"/>
      <c r="BF55" s="959"/>
      <c r="BG55" s="959"/>
      <c r="BH55" s="959"/>
      <c r="BI55" s="960"/>
      <c r="BJ55" s="226"/>
      <c r="BK55" s="226"/>
      <c r="BL55" s="226"/>
      <c r="BM55" s="226"/>
      <c r="BN55" s="226"/>
      <c r="BO55" s="235"/>
      <c r="BP55" s="235"/>
      <c r="BQ55" s="232">
        <v>49</v>
      </c>
      <c r="BR55" s="233"/>
      <c r="BS55" s="979"/>
      <c r="BT55" s="980"/>
      <c r="BU55" s="980"/>
      <c r="BV55" s="980"/>
      <c r="BW55" s="980"/>
      <c r="BX55" s="980"/>
      <c r="BY55" s="980"/>
      <c r="BZ55" s="980"/>
      <c r="CA55" s="980"/>
      <c r="CB55" s="980"/>
      <c r="CC55" s="980"/>
      <c r="CD55" s="980"/>
      <c r="CE55" s="980"/>
      <c r="CF55" s="980"/>
      <c r="CG55" s="1001"/>
      <c r="CH55" s="976"/>
      <c r="CI55" s="977"/>
      <c r="CJ55" s="977"/>
      <c r="CK55" s="977"/>
      <c r="CL55" s="978"/>
      <c r="CM55" s="976"/>
      <c r="CN55" s="977"/>
      <c r="CO55" s="977"/>
      <c r="CP55" s="977"/>
      <c r="CQ55" s="978"/>
      <c r="CR55" s="976"/>
      <c r="CS55" s="977"/>
      <c r="CT55" s="977"/>
      <c r="CU55" s="977"/>
      <c r="CV55" s="978"/>
      <c r="CW55" s="976"/>
      <c r="CX55" s="977"/>
      <c r="CY55" s="977"/>
      <c r="CZ55" s="977"/>
      <c r="DA55" s="978"/>
      <c r="DB55" s="976"/>
      <c r="DC55" s="977"/>
      <c r="DD55" s="977"/>
      <c r="DE55" s="977"/>
      <c r="DF55" s="978"/>
      <c r="DG55" s="976"/>
      <c r="DH55" s="977"/>
      <c r="DI55" s="977"/>
      <c r="DJ55" s="977"/>
      <c r="DK55" s="978"/>
      <c r="DL55" s="976"/>
      <c r="DM55" s="977"/>
      <c r="DN55" s="977"/>
      <c r="DO55" s="977"/>
      <c r="DP55" s="978"/>
      <c r="DQ55" s="976"/>
      <c r="DR55" s="977"/>
      <c r="DS55" s="977"/>
      <c r="DT55" s="977"/>
      <c r="DU55" s="978"/>
      <c r="DV55" s="979"/>
      <c r="DW55" s="980"/>
      <c r="DX55" s="980"/>
      <c r="DY55" s="980"/>
      <c r="DZ55" s="981"/>
      <c r="EA55" s="224"/>
    </row>
    <row r="56" spans="1:131" ht="26.25" customHeight="1" x14ac:dyDescent="0.2">
      <c r="A56" s="232">
        <v>29</v>
      </c>
      <c r="B56" s="1017"/>
      <c r="C56" s="1018"/>
      <c r="D56" s="1018"/>
      <c r="E56" s="1018"/>
      <c r="F56" s="1018"/>
      <c r="G56" s="1018"/>
      <c r="H56" s="1018"/>
      <c r="I56" s="1018"/>
      <c r="J56" s="1018"/>
      <c r="K56" s="1018"/>
      <c r="L56" s="1018"/>
      <c r="M56" s="1018"/>
      <c r="N56" s="1018"/>
      <c r="O56" s="1018"/>
      <c r="P56" s="1019"/>
      <c r="Q56" s="1020"/>
      <c r="R56" s="1012"/>
      <c r="S56" s="1012"/>
      <c r="T56" s="1012"/>
      <c r="U56" s="1012"/>
      <c r="V56" s="1012"/>
      <c r="W56" s="1012"/>
      <c r="X56" s="1012"/>
      <c r="Y56" s="1012"/>
      <c r="Z56" s="1012"/>
      <c r="AA56" s="1012"/>
      <c r="AB56" s="1012"/>
      <c r="AC56" s="1012"/>
      <c r="AD56" s="1012"/>
      <c r="AE56" s="1021"/>
      <c r="AF56" s="1022"/>
      <c r="AG56" s="1023"/>
      <c r="AH56" s="1023"/>
      <c r="AI56" s="1023"/>
      <c r="AJ56" s="1024"/>
      <c r="AK56" s="1011"/>
      <c r="AL56" s="1012"/>
      <c r="AM56" s="1012"/>
      <c r="AN56" s="1012"/>
      <c r="AO56" s="1012"/>
      <c r="AP56" s="1012"/>
      <c r="AQ56" s="1012"/>
      <c r="AR56" s="1012"/>
      <c r="AS56" s="1012"/>
      <c r="AT56" s="1012"/>
      <c r="AU56" s="1012"/>
      <c r="AV56" s="1012"/>
      <c r="AW56" s="1012"/>
      <c r="AX56" s="1012"/>
      <c r="AY56" s="1012"/>
      <c r="AZ56" s="1013"/>
      <c r="BA56" s="1013"/>
      <c r="BB56" s="1013"/>
      <c r="BC56" s="1013"/>
      <c r="BD56" s="1013"/>
      <c r="BE56" s="959"/>
      <c r="BF56" s="959"/>
      <c r="BG56" s="959"/>
      <c r="BH56" s="959"/>
      <c r="BI56" s="960"/>
      <c r="BJ56" s="226"/>
      <c r="BK56" s="226"/>
      <c r="BL56" s="226"/>
      <c r="BM56" s="226"/>
      <c r="BN56" s="226"/>
      <c r="BO56" s="235"/>
      <c r="BP56" s="235"/>
      <c r="BQ56" s="232">
        <v>50</v>
      </c>
      <c r="BR56" s="233"/>
      <c r="BS56" s="979"/>
      <c r="BT56" s="980"/>
      <c r="BU56" s="980"/>
      <c r="BV56" s="980"/>
      <c r="BW56" s="980"/>
      <c r="BX56" s="980"/>
      <c r="BY56" s="980"/>
      <c r="BZ56" s="980"/>
      <c r="CA56" s="980"/>
      <c r="CB56" s="980"/>
      <c r="CC56" s="980"/>
      <c r="CD56" s="980"/>
      <c r="CE56" s="980"/>
      <c r="CF56" s="980"/>
      <c r="CG56" s="1001"/>
      <c r="CH56" s="976"/>
      <c r="CI56" s="977"/>
      <c r="CJ56" s="977"/>
      <c r="CK56" s="977"/>
      <c r="CL56" s="978"/>
      <c r="CM56" s="976"/>
      <c r="CN56" s="977"/>
      <c r="CO56" s="977"/>
      <c r="CP56" s="977"/>
      <c r="CQ56" s="978"/>
      <c r="CR56" s="976"/>
      <c r="CS56" s="977"/>
      <c r="CT56" s="977"/>
      <c r="CU56" s="977"/>
      <c r="CV56" s="978"/>
      <c r="CW56" s="976"/>
      <c r="CX56" s="977"/>
      <c r="CY56" s="977"/>
      <c r="CZ56" s="977"/>
      <c r="DA56" s="978"/>
      <c r="DB56" s="976"/>
      <c r="DC56" s="977"/>
      <c r="DD56" s="977"/>
      <c r="DE56" s="977"/>
      <c r="DF56" s="978"/>
      <c r="DG56" s="976"/>
      <c r="DH56" s="977"/>
      <c r="DI56" s="977"/>
      <c r="DJ56" s="977"/>
      <c r="DK56" s="978"/>
      <c r="DL56" s="976"/>
      <c r="DM56" s="977"/>
      <c r="DN56" s="977"/>
      <c r="DO56" s="977"/>
      <c r="DP56" s="978"/>
      <c r="DQ56" s="976"/>
      <c r="DR56" s="977"/>
      <c r="DS56" s="977"/>
      <c r="DT56" s="977"/>
      <c r="DU56" s="978"/>
      <c r="DV56" s="979"/>
      <c r="DW56" s="980"/>
      <c r="DX56" s="980"/>
      <c r="DY56" s="980"/>
      <c r="DZ56" s="981"/>
      <c r="EA56" s="224"/>
    </row>
    <row r="57" spans="1:131" ht="26.25" customHeight="1" x14ac:dyDescent="0.2">
      <c r="A57" s="232">
        <v>30</v>
      </c>
      <c r="B57" s="1017"/>
      <c r="C57" s="1018"/>
      <c r="D57" s="1018"/>
      <c r="E57" s="1018"/>
      <c r="F57" s="1018"/>
      <c r="G57" s="1018"/>
      <c r="H57" s="1018"/>
      <c r="I57" s="1018"/>
      <c r="J57" s="1018"/>
      <c r="K57" s="1018"/>
      <c r="L57" s="1018"/>
      <c r="M57" s="1018"/>
      <c r="N57" s="1018"/>
      <c r="O57" s="1018"/>
      <c r="P57" s="1019"/>
      <c r="Q57" s="1020"/>
      <c r="R57" s="1012"/>
      <c r="S57" s="1012"/>
      <c r="T57" s="1012"/>
      <c r="U57" s="1012"/>
      <c r="V57" s="1012"/>
      <c r="W57" s="1012"/>
      <c r="X57" s="1012"/>
      <c r="Y57" s="1012"/>
      <c r="Z57" s="1012"/>
      <c r="AA57" s="1012"/>
      <c r="AB57" s="1012"/>
      <c r="AC57" s="1012"/>
      <c r="AD57" s="1012"/>
      <c r="AE57" s="1021"/>
      <c r="AF57" s="1022"/>
      <c r="AG57" s="1023"/>
      <c r="AH57" s="1023"/>
      <c r="AI57" s="1023"/>
      <c r="AJ57" s="1024"/>
      <c r="AK57" s="1011"/>
      <c r="AL57" s="1012"/>
      <c r="AM57" s="1012"/>
      <c r="AN57" s="1012"/>
      <c r="AO57" s="1012"/>
      <c r="AP57" s="1012"/>
      <c r="AQ57" s="1012"/>
      <c r="AR57" s="1012"/>
      <c r="AS57" s="1012"/>
      <c r="AT57" s="1012"/>
      <c r="AU57" s="1012"/>
      <c r="AV57" s="1012"/>
      <c r="AW57" s="1012"/>
      <c r="AX57" s="1012"/>
      <c r="AY57" s="1012"/>
      <c r="AZ57" s="1013"/>
      <c r="BA57" s="1013"/>
      <c r="BB57" s="1013"/>
      <c r="BC57" s="1013"/>
      <c r="BD57" s="1013"/>
      <c r="BE57" s="959"/>
      <c r="BF57" s="959"/>
      <c r="BG57" s="959"/>
      <c r="BH57" s="959"/>
      <c r="BI57" s="960"/>
      <c r="BJ57" s="226"/>
      <c r="BK57" s="226"/>
      <c r="BL57" s="226"/>
      <c r="BM57" s="226"/>
      <c r="BN57" s="226"/>
      <c r="BO57" s="235"/>
      <c r="BP57" s="235"/>
      <c r="BQ57" s="232">
        <v>51</v>
      </c>
      <c r="BR57" s="233"/>
      <c r="BS57" s="979"/>
      <c r="BT57" s="980"/>
      <c r="BU57" s="980"/>
      <c r="BV57" s="980"/>
      <c r="BW57" s="980"/>
      <c r="BX57" s="980"/>
      <c r="BY57" s="980"/>
      <c r="BZ57" s="980"/>
      <c r="CA57" s="980"/>
      <c r="CB57" s="980"/>
      <c r="CC57" s="980"/>
      <c r="CD57" s="980"/>
      <c r="CE57" s="980"/>
      <c r="CF57" s="980"/>
      <c r="CG57" s="1001"/>
      <c r="CH57" s="976"/>
      <c r="CI57" s="977"/>
      <c r="CJ57" s="977"/>
      <c r="CK57" s="977"/>
      <c r="CL57" s="978"/>
      <c r="CM57" s="976"/>
      <c r="CN57" s="977"/>
      <c r="CO57" s="977"/>
      <c r="CP57" s="977"/>
      <c r="CQ57" s="978"/>
      <c r="CR57" s="976"/>
      <c r="CS57" s="977"/>
      <c r="CT57" s="977"/>
      <c r="CU57" s="977"/>
      <c r="CV57" s="978"/>
      <c r="CW57" s="976"/>
      <c r="CX57" s="977"/>
      <c r="CY57" s="977"/>
      <c r="CZ57" s="977"/>
      <c r="DA57" s="978"/>
      <c r="DB57" s="976"/>
      <c r="DC57" s="977"/>
      <c r="DD57" s="977"/>
      <c r="DE57" s="977"/>
      <c r="DF57" s="978"/>
      <c r="DG57" s="976"/>
      <c r="DH57" s="977"/>
      <c r="DI57" s="977"/>
      <c r="DJ57" s="977"/>
      <c r="DK57" s="978"/>
      <c r="DL57" s="976"/>
      <c r="DM57" s="977"/>
      <c r="DN57" s="977"/>
      <c r="DO57" s="977"/>
      <c r="DP57" s="978"/>
      <c r="DQ57" s="976"/>
      <c r="DR57" s="977"/>
      <c r="DS57" s="977"/>
      <c r="DT57" s="977"/>
      <c r="DU57" s="978"/>
      <c r="DV57" s="979"/>
      <c r="DW57" s="980"/>
      <c r="DX57" s="980"/>
      <c r="DY57" s="980"/>
      <c r="DZ57" s="981"/>
      <c r="EA57" s="224"/>
    </row>
    <row r="58" spans="1:131" ht="26.25" customHeight="1" x14ac:dyDescent="0.2">
      <c r="A58" s="232">
        <v>31</v>
      </c>
      <c r="B58" s="1017"/>
      <c r="C58" s="1018"/>
      <c r="D58" s="1018"/>
      <c r="E58" s="1018"/>
      <c r="F58" s="1018"/>
      <c r="G58" s="1018"/>
      <c r="H58" s="1018"/>
      <c r="I58" s="1018"/>
      <c r="J58" s="1018"/>
      <c r="K58" s="1018"/>
      <c r="L58" s="1018"/>
      <c r="M58" s="1018"/>
      <c r="N58" s="1018"/>
      <c r="O58" s="1018"/>
      <c r="P58" s="1019"/>
      <c r="Q58" s="1020"/>
      <c r="R58" s="1012"/>
      <c r="S58" s="1012"/>
      <c r="T58" s="1012"/>
      <c r="U58" s="1012"/>
      <c r="V58" s="1012"/>
      <c r="W58" s="1012"/>
      <c r="X58" s="1012"/>
      <c r="Y58" s="1012"/>
      <c r="Z58" s="1012"/>
      <c r="AA58" s="1012"/>
      <c r="AB58" s="1012"/>
      <c r="AC58" s="1012"/>
      <c r="AD58" s="1012"/>
      <c r="AE58" s="1021"/>
      <c r="AF58" s="1022"/>
      <c r="AG58" s="1023"/>
      <c r="AH58" s="1023"/>
      <c r="AI58" s="1023"/>
      <c r="AJ58" s="1024"/>
      <c r="AK58" s="1011"/>
      <c r="AL58" s="1012"/>
      <c r="AM58" s="1012"/>
      <c r="AN58" s="1012"/>
      <c r="AO58" s="1012"/>
      <c r="AP58" s="1012"/>
      <c r="AQ58" s="1012"/>
      <c r="AR58" s="1012"/>
      <c r="AS58" s="1012"/>
      <c r="AT58" s="1012"/>
      <c r="AU58" s="1012"/>
      <c r="AV58" s="1012"/>
      <c r="AW58" s="1012"/>
      <c r="AX58" s="1012"/>
      <c r="AY58" s="1012"/>
      <c r="AZ58" s="1013"/>
      <c r="BA58" s="1013"/>
      <c r="BB58" s="1013"/>
      <c r="BC58" s="1013"/>
      <c r="BD58" s="1013"/>
      <c r="BE58" s="959"/>
      <c r="BF58" s="959"/>
      <c r="BG58" s="959"/>
      <c r="BH58" s="959"/>
      <c r="BI58" s="960"/>
      <c r="BJ58" s="226"/>
      <c r="BK58" s="226"/>
      <c r="BL58" s="226"/>
      <c r="BM58" s="226"/>
      <c r="BN58" s="226"/>
      <c r="BO58" s="235"/>
      <c r="BP58" s="235"/>
      <c r="BQ58" s="232">
        <v>52</v>
      </c>
      <c r="BR58" s="233"/>
      <c r="BS58" s="979"/>
      <c r="BT58" s="980"/>
      <c r="BU58" s="980"/>
      <c r="BV58" s="980"/>
      <c r="BW58" s="980"/>
      <c r="BX58" s="980"/>
      <c r="BY58" s="980"/>
      <c r="BZ58" s="980"/>
      <c r="CA58" s="980"/>
      <c r="CB58" s="980"/>
      <c r="CC58" s="980"/>
      <c r="CD58" s="980"/>
      <c r="CE58" s="980"/>
      <c r="CF58" s="980"/>
      <c r="CG58" s="1001"/>
      <c r="CH58" s="976"/>
      <c r="CI58" s="977"/>
      <c r="CJ58" s="977"/>
      <c r="CK58" s="977"/>
      <c r="CL58" s="978"/>
      <c r="CM58" s="976"/>
      <c r="CN58" s="977"/>
      <c r="CO58" s="977"/>
      <c r="CP58" s="977"/>
      <c r="CQ58" s="978"/>
      <c r="CR58" s="976"/>
      <c r="CS58" s="977"/>
      <c r="CT58" s="977"/>
      <c r="CU58" s="977"/>
      <c r="CV58" s="978"/>
      <c r="CW58" s="976"/>
      <c r="CX58" s="977"/>
      <c r="CY58" s="977"/>
      <c r="CZ58" s="977"/>
      <c r="DA58" s="978"/>
      <c r="DB58" s="976"/>
      <c r="DC58" s="977"/>
      <c r="DD58" s="977"/>
      <c r="DE58" s="977"/>
      <c r="DF58" s="978"/>
      <c r="DG58" s="976"/>
      <c r="DH58" s="977"/>
      <c r="DI58" s="977"/>
      <c r="DJ58" s="977"/>
      <c r="DK58" s="978"/>
      <c r="DL58" s="976"/>
      <c r="DM58" s="977"/>
      <c r="DN58" s="977"/>
      <c r="DO58" s="977"/>
      <c r="DP58" s="978"/>
      <c r="DQ58" s="976"/>
      <c r="DR58" s="977"/>
      <c r="DS58" s="977"/>
      <c r="DT58" s="977"/>
      <c r="DU58" s="978"/>
      <c r="DV58" s="979"/>
      <c r="DW58" s="980"/>
      <c r="DX58" s="980"/>
      <c r="DY58" s="980"/>
      <c r="DZ58" s="981"/>
      <c r="EA58" s="224"/>
    </row>
    <row r="59" spans="1:131" ht="26.25" customHeight="1" x14ac:dyDescent="0.2">
      <c r="A59" s="232">
        <v>32</v>
      </c>
      <c r="B59" s="1017"/>
      <c r="C59" s="1018"/>
      <c r="D59" s="1018"/>
      <c r="E59" s="1018"/>
      <c r="F59" s="1018"/>
      <c r="G59" s="1018"/>
      <c r="H59" s="1018"/>
      <c r="I59" s="1018"/>
      <c r="J59" s="1018"/>
      <c r="K59" s="1018"/>
      <c r="L59" s="1018"/>
      <c r="M59" s="1018"/>
      <c r="N59" s="1018"/>
      <c r="O59" s="1018"/>
      <c r="P59" s="1019"/>
      <c r="Q59" s="1020"/>
      <c r="R59" s="1012"/>
      <c r="S59" s="1012"/>
      <c r="T59" s="1012"/>
      <c r="U59" s="1012"/>
      <c r="V59" s="1012"/>
      <c r="W59" s="1012"/>
      <c r="X59" s="1012"/>
      <c r="Y59" s="1012"/>
      <c r="Z59" s="1012"/>
      <c r="AA59" s="1012"/>
      <c r="AB59" s="1012"/>
      <c r="AC59" s="1012"/>
      <c r="AD59" s="1012"/>
      <c r="AE59" s="1021"/>
      <c r="AF59" s="1022"/>
      <c r="AG59" s="1023"/>
      <c r="AH59" s="1023"/>
      <c r="AI59" s="1023"/>
      <c r="AJ59" s="1024"/>
      <c r="AK59" s="1011"/>
      <c r="AL59" s="1012"/>
      <c r="AM59" s="1012"/>
      <c r="AN59" s="1012"/>
      <c r="AO59" s="1012"/>
      <c r="AP59" s="1012"/>
      <c r="AQ59" s="1012"/>
      <c r="AR59" s="1012"/>
      <c r="AS59" s="1012"/>
      <c r="AT59" s="1012"/>
      <c r="AU59" s="1012"/>
      <c r="AV59" s="1012"/>
      <c r="AW59" s="1012"/>
      <c r="AX59" s="1012"/>
      <c r="AY59" s="1012"/>
      <c r="AZ59" s="1013"/>
      <c r="BA59" s="1013"/>
      <c r="BB59" s="1013"/>
      <c r="BC59" s="1013"/>
      <c r="BD59" s="1013"/>
      <c r="BE59" s="959"/>
      <c r="BF59" s="959"/>
      <c r="BG59" s="959"/>
      <c r="BH59" s="959"/>
      <c r="BI59" s="960"/>
      <c r="BJ59" s="226"/>
      <c r="BK59" s="226"/>
      <c r="BL59" s="226"/>
      <c r="BM59" s="226"/>
      <c r="BN59" s="226"/>
      <c r="BO59" s="235"/>
      <c r="BP59" s="235"/>
      <c r="BQ59" s="232">
        <v>53</v>
      </c>
      <c r="BR59" s="233"/>
      <c r="BS59" s="979"/>
      <c r="BT59" s="980"/>
      <c r="BU59" s="980"/>
      <c r="BV59" s="980"/>
      <c r="BW59" s="980"/>
      <c r="BX59" s="980"/>
      <c r="BY59" s="980"/>
      <c r="BZ59" s="980"/>
      <c r="CA59" s="980"/>
      <c r="CB59" s="980"/>
      <c r="CC59" s="980"/>
      <c r="CD59" s="980"/>
      <c r="CE59" s="980"/>
      <c r="CF59" s="980"/>
      <c r="CG59" s="1001"/>
      <c r="CH59" s="976"/>
      <c r="CI59" s="977"/>
      <c r="CJ59" s="977"/>
      <c r="CK59" s="977"/>
      <c r="CL59" s="978"/>
      <c r="CM59" s="976"/>
      <c r="CN59" s="977"/>
      <c r="CO59" s="977"/>
      <c r="CP59" s="977"/>
      <c r="CQ59" s="978"/>
      <c r="CR59" s="976"/>
      <c r="CS59" s="977"/>
      <c r="CT59" s="977"/>
      <c r="CU59" s="977"/>
      <c r="CV59" s="978"/>
      <c r="CW59" s="976"/>
      <c r="CX59" s="977"/>
      <c r="CY59" s="977"/>
      <c r="CZ59" s="977"/>
      <c r="DA59" s="978"/>
      <c r="DB59" s="976"/>
      <c r="DC59" s="977"/>
      <c r="DD59" s="977"/>
      <c r="DE59" s="977"/>
      <c r="DF59" s="978"/>
      <c r="DG59" s="976"/>
      <c r="DH59" s="977"/>
      <c r="DI59" s="977"/>
      <c r="DJ59" s="977"/>
      <c r="DK59" s="978"/>
      <c r="DL59" s="976"/>
      <c r="DM59" s="977"/>
      <c r="DN59" s="977"/>
      <c r="DO59" s="977"/>
      <c r="DP59" s="978"/>
      <c r="DQ59" s="976"/>
      <c r="DR59" s="977"/>
      <c r="DS59" s="977"/>
      <c r="DT59" s="977"/>
      <c r="DU59" s="978"/>
      <c r="DV59" s="979"/>
      <c r="DW59" s="980"/>
      <c r="DX59" s="980"/>
      <c r="DY59" s="980"/>
      <c r="DZ59" s="981"/>
      <c r="EA59" s="224"/>
    </row>
    <row r="60" spans="1:131" ht="26.25" customHeight="1" x14ac:dyDescent="0.2">
      <c r="A60" s="232">
        <v>33</v>
      </c>
      <c r="B60" s="1017"/>
      <c r="C60" s="1018"/>
      <c r="D60" s="1018"/>
      <c r="E60" s="1018"/>
      <c r="F60" s="1018"/>
      <c r="G60" s="1018"/>
      <c r="H60" s="1018"/>
      <c r="I60" s="1018"/>
      <c r="J60" s="1018"/>
      <c r="K60" s="1018"/>
      <c r="L60" s="1018"/>
      <c r="M60" s="1018"/>
      <c r="N60" s="1018"/>
      <c r="O60" s="1018"/>
      <c r="P60" s="1019"/>
      <c r="Q60" s="1020"/>
      <c r="R60" s="1012"/>
      <c r="S60" s="1012"/>
      <c r="T60" s="1012"/>
      <c r="U60" s="1012"/>
      <c r="V60" s="1012"/>
      <c r="W60" s="1012"/>
      <c r="X60" s="1012"/>
      <c r="Y60" s="1012"/>
      <c r="Z60" s="1012"/>
      <c r="AA60" s="1012"/>
      <c r="AB60" s="1012"/>
      <c r="AC60" s="1012"/>
      <c r="AD60" s="1012"/>
      <c r="AE60" s="1021"/>
      <c r="AF60" s="1022"/>
      <c r="AG60" s="1023"/>
      <c r="AH60" s="1023"/>
      <c r="AI60" s="1023"/>
      <c r="AJ60" s="1024"/>
      <c r="AK60" s="1011"/>
      <c r="AL60" s="1012"/>
      <c r="AM60" s="1012"/>
      <c r="AN60" s="1012"/>
      <c r="AO60" s="1012"/>
      <c r="AP60" s="1012"/>
      <c r="AQ60" s="1012"/>
      <c r="AR60" s="1012"/>
      <c r="AS60" s="1012"/>
      <c r="AT60" s="1012"/>
      <c r="AU60" s="1012"/>
      <c r="AV60" s="1012"/>
      <c r="AW60" s="1012"/>
      <c r="AX60" s="1012"/>
      <c r="AY60" s="1012"/>
      <c r="AZ60" s="1013"/>
      <c r="BA60" s="1013"/>
      <c r="BB60" s="1013"/>
      <c r="BC60" s="1013"/>
      <c r="BD60" s="1013"/>
      <c r="BE60" s="959"/>
      <c r="BF60" s="959"/>
      <c r="BG60" s="959"/>
      <c r="BH60" s="959"/>
      <c r="BI60" s="960"/>
      <c r="BJ60" s="226"/>
      <c r="BK60" s="226"/>
      <c r="BL60" s="226"/>
      <c r="BM60" s="226"/>
      <c r="BN60" s="226"/>
      <c r="BO60" s="235"/>
      <c r="BP60" s="235"/>
      <c r="BQ60" s="232">
        <v>54</v>
      </c>
      <c r="BR60" s="233"/>
      <c r="BS60" s="979"/>
      <c r="BT60" s="980"/>
      <c r="BU60" s="980"/>
      <c r="BV60" s="980"/>
      <c r="BW60" s="980"/>
      <c r="BX60" s="980"/>
      <c r="BY60" s="980"/>
      <c r="BZ60" s="980"/>
      <c r="CA60" s="980"/>
      <c r="CB60" s="980"/>
      <c r="CC60" s="980"/>
      <c r="CD60" s="980"/>
      <c r="CE60" s="980"/>
      <c r="CF60" s="980"/>
      <c r="CG60" s="1001"/>
      <c r="CH60" s="976"/>
      <c r="CI60" s="977"/>
      <c r="CJ60" s="977"/>
      <c r="CK60" s="977"/>
      <c r="CL60" s="978"/>
      <c r="CM60" s="976"/>
      <c r="CN60" s="977"/>
      <c r="CO60" s="977"/>
      <c r="CP60" s="977"/>
      <c r="CQ60" s="978"/>
      <c r="CR60" s="976"/>
      <c r="CS60" s="977"/>
      <c r="CT60" s="977"/>
      <c r="CU60" s="977"/>
      <c r="CV60" s="978"/>
      <c r="CW60" s="976"/>
      <c r="CX60" s="977"/>
      <c r="CY60" s="977"/>
      <c r="CZ60" s="977"/>
      <c r="DA60" s="978"/>
      <c r="DB60" s="976"/>
      <c r="DC60" s="977"/>
      <c r="DD60" s="977"/>
      <c r="DE60" s="977"/>
      <c r="DF60" s="978"/>
      <c r="DG60" s="976"/>
      <c r="DH60" s="977"/>
      <c r="DI60" s="977"/>
      <c r="DJ60" s="977"/>
      <c r="DK60" s="978"/>
      <c r="DL60" s="976"/>
      <c r="DM60" s="977"/>
      <c r="DN60" s="977"/>
      <c r="DO60" s="977"/>
      <c r="DP60" s="978"/>
      <c r="DQ60" s="976"/>
      <c r="DR60" s="977"/>
      <c r="DS60" s="977"/>
      <c r="DT60" s="977"/>
      <c r="DU60" s="978"/>
      <c r="DV60" s="979"/>
      <c r="DW60" s="980"/>
      <c r="DX60" s="980"/>
      <c r="DY60" s="980"/>
      <c r="DZ60" s="981"/>
      <c r="EA60" s="224"/>
    </row>
    <row r="61" spans="1:131" ht="26.25" customHeight="1" thickBot="1" x14ac:dyDescent="0.25">
      <c r="A61" s="232">
        <v>34</v>
      </c>
      <c r="B61" s="1017"/>
      <c r="C61" s="1018"/>
      <c r="D61" s="1018"/>
      <c r="E61" s="1018"/>
      <c r="F61" s="1018"/>
      <c r="G61" s="1018"/>
      <c r="H61" s="1018"/>
      <c r="I61" s="1018"/>
      <c r="J61" s="1018"/>
      <c r="K61" s="1018"/>
      <c r="L61" s="1018"/>
      <c r="M61" s="1018"/>
      <c r="N61" s="1018"/>
      <c r="O61" s="1018"/>
      <c r="P61" s="1019"/>
      <c r="Q61" s="1020"/>
      <c r="R61" s="1012"/>
      <c r="S61" s="1012"/>
      <c r="T61" s="1012"/>
      <c r="U61" s="1012"/>
      <c r="V61" s="1012"/>
      <c r="W61" s="1012"/>
      <c r="X61" s="1012"/>
      <c r="Y61" s="1012"/>
      <c r="Z61" s="1012"/>
      <c r="AA61" s="1012"/>
      <c r="AB61" s="1012"/>
      <c r="AC61" s="1012"/>
      <c r="AD61" s="1012"/>
      <c r="AE61" s="1021"/>
      <c r="AF61" s="1022"/>
      <c r="AG61" s="1023"/>
      <c r="AH61" s="1023"/>
      <c r="AI61" s="1023"/>
      <c r="AJ61" s="1024"/>
      <c r="AK61" s="1011"/>
      <c r="AL61" s="1012"/>
      <c r="AM61" s="1012"/>
      <c r="AN61" s="1012"/>
      <c r="AO61" s="1012"/>
      <c r="AP61" s="1012"/>
      <c r="AQ61" s="1012"/>
      <c r="AR61" s="1012"/>
      <c r="AS61" s="1012"/>
      <c r="AT61" s="1012"/>
      <c r="AU61" s="1012"/>
      <c r="AV61" s="1012"/>
      <c r="AW61" s="1012"/>
      <c r="AX61" s="1012"/>
      <c r="AY61" s="1012"/>
      <c r="AZ61" s="1013"/>
      <c r="BA61" s="1013"/>
      <c r="BB61" s="1013"/>
      <c r="BC61" s="1013"/>
      <c r="BD61" s="1013"/>
      <c r="BE61" s="959"/>
      <c r="BF61" s="959"/>
      <c r="BG61" s="959"/>
      <c r="BH61" s="959"/>
      <c r="BI61" s="960"/>
      <c r="BJ61" s="226"/>
      <c r="BK61" s="226"/>
      <c r="BL61" s="226"/>
      <c r="BM61" s="226"/>
      <c r="BN61" s="226"/>
      <c r="BO61" s="235"/>
      <c r="BP61" s="235"/>
      <c r="BQ61" s="232">
        <v>55</v>
      </c>
      <c r="BR61" s="233"/>
      <c r="BS61" s="979"/>
      <c r="BT61" s="980"/>
      <c r="BU61" s="980"/>
      <c r="BV61" s="980"/>
      <c r="BW61" s="980"/>
      <c r="BX61" s="980"/>
      <c r="BY61" s="980"/>
      <c r="BZ61" s="980"/>
      <c r="CA61" s="980"/>
      <c r="CB61" s="980"/>
      <c r="CC61" s="980"/>
      <c r="CD61" s="980"/>
      <c r="CE61" s="980"/>
      <c r="CF61" s="980"/>
      <c r="CG61" s="1001"/>
      <c r="CH61" s="976"/>
      <c r="CI61" s="977"/>
      <c r="CJ61" s="977"/>
      <c r="CK61" s="977"/>
      <c r="CL61" s="978"/>
      <c r="CM61" s="976"/>
      <c r="CN61" s="977"/>
      <c r="CO61" s="977"/>
      <c r="CP61" s="977"/>
      <c r="CQ61" s="978"/>
      <c r="CR61" s="976"/>
      <c r="CS61" s="977"/>
      <c r="CT61" s="977"/>
      <c r="CU61" s="977"/>
      <c r="CV61" s="978"/>
      <c r="CW61" s="976"/>
      <c r="CX61" s="977"/>
      <c r="CY61" s="977"/>
      <c r="CZ61" s="977"/>
      <c r="DA61" s="978"/>
      <c r="DB61" s="976"/>
      <c r="DC61" s="977"/>
      <c r="DD61" s="977"/>
      <c r="DE61" s="977"/>
      <c r="DF61" s="978"/>
      <c r="DG61" s="976"/>
      <c r="DH61" s="977"/>
      <c r="DI61" s="977"/>
      <c r="DJ61" s="977"/>
      <c r="DK61" s="978"/>
      <c r="DL61" s="976"/>
      <c r="DM61" s="977"/>
      <c r="DN61" s="977"/>
      <c r="DO61" s="977"/>
      <c r="DP61" s="978"/>
      <c r="DQ61" s="976"/>
      <c r="DR61" s="977"/>
      <c r="DS61" s="977"/>
      <c r="DT61" s="977"/>
      <c r="DU61" s="978"/>
      <c r="DV61" s="979"/>
      <c r="DW61" s="980"/>
      <c r="DX61" s="980"/>
      <c r="DY61" s="980"/>
      <c r="DZ61" s="981"/>
      <c r="EA61" s="224"/>
    </row>
    <row r="62" spans="1:131" ht="26.25" customHeight="1" x14ac:dyDescent="0.2">
      <c r="A62" s="232">
        <v>35</v>
      </c>
      <c r="B62" s="1017"/>
      <c r="C62" s="1018"/>
      <c r="D62" s="1018"/>
      <c r="E62" s="1018"/>
      <c r="F62" s="1018"/>
      <c r="G62" s="1018"/>
      <c r="H62" s="1018"/>
      <c r="I62" s="1018"/>
      <c r="J62" s="1018"/>
      <c r="K62" s="1018"/>
      <c r="L62" s="1018"/>
      <c r="M62" s="1018"/>
      <c r="N62" s="1018"/>
      <c r="O62" s="1018"/>
      <c r="P62" s="1019"/>
      <c r="Q62" s="1020"/>
      <c r="R62" s="1012"/>
      <c r="S62" s="1012"/>
      <c r="T62" s="1012"/>
      <c r="U62" s="1012"/>
      <c r="V62" s="1012"/>
      <c r="W62" s="1012"/>
      <c r="X62" s="1012"/>
      <c r="Y62" s="1012"/>
      <c r="Z62" s="1012"/>
      <c r="AA62" s="1012"/>
      <c r="AB62" s="1012"/>
      <c r="AC62" s="1012"/>
      <c r="AD62" s="1012"/>
      <c r="AE62" s="1021"/>
      <c r="AF62" s="1022"/>
      <c r="AG62" s="1023"/>
      <c r="AH62" s="1023"/>
      <c r="AI62" s="1023"/>
      <c r="AJ62" s="1024"/>
      <c r="AK62" s="1011"/>
      <c r="AL62" s="1012"/>
      <c r="AM62" s="1012"/>
      <c r="AN62" s="1012"/>
      <c r="AO62" s="1012"/>
      <c r="AP62" s="1012"/>
      <c r="AQ62" s="1012"/>
      <c r="AR62" s="1012"/>
      <c r="AS62" s="1012"/>
      <c r="AT62" s="1012"/>
      <c r="AU62" s="1012"/>
      <c r="AV62" s="1012"/>
      <c r="AW62" s="1012"/>
      <c r="AX62" s="1012"/>
      <c r="AY62" s="1012"/>
      <c r="AZ62" s="1013"/>
      <c r="BA62" s="1013"/>
      <c r="BB62" s="1013"/>
      <c r="BC62" s="1013"/>
      <c r="BD62" s="1013"/>
      <c r="BE62" s="959"/>
      <c r="BF62" s="959"/>
      <c r="BG62" s="959"/>
      <c r="BH62" s="959"/>
      <c r="BI62" s="960"/>
      <c r="BJ62" s="1014" t="s">
        <v>395</v>
      </c>
      <c r="BK62" s="1015"/>
      <c r="BL62" s="1015"/>
      <c r="BM62" s="1015"/>
      <c r="BN62" s="1016"/>
      <c r="BO62" s="235"/>
      <c r="BP62" s="235"/>
      <c r="BQ62" s="232">
        <v>56</v>
      </c>
      <c r="BR62" s="233"/>
      <c r="BS62" s="979"/>
      <c r="BT62" s="980"/>
      <c r="BU62" s="980"/>
      <c r="BV62" s="980"/>
      <c r="BW62" s="980"/>
      <c r="BX62" s="980"/>
      <c r="BY62" s="980"/>
      <c r="BZ62" s="980"/>
      <c r="CA62" s="980"/>
      <c r="CB62" s="980"/>
      <c r="CC62" s="980"/>
      <c r="CD62" s="980"/>
      <c r="CE62" s="980"/>
      <c r="CF62" s="980"/>
      <c r="CG62" s="1001"/>
      <c r="CH62" s="976"/>
      <c r="CI62" s="977"/>
      <c r="CJ62" s="977"/>
      <c r="CK62" s="977"/>
      <c r="CL62" s="978"/>
      <c r="CM62" s="976"/>
      <c r="CN62" s="977"/>
      <c r="CO62" s="977"/>
      <c r="CP62" s="977"/>
      <c r="CQ62" s="978"/>
      <c r="CR62" s="976"/>
      <c r="CS62" s="977"/>
      <c r="CT62" s="977"/>
      <c r="CU62" s="977"/>
      <c r="CV62" s="978"/>
      <c r="CW62" s="976"/>
      <c r="CX62" s="977"/>
      <c r="CY62" s="977"/>
      <c r="CZ62" s="977"/>
      <c r="DA62" s="978"/>
      <c r="DB62" s="976"/>
      <c r="DC62" s="977"/>
      <c r="DD62" s="977"/>
      <c r="DE62" s="977"/>
      <c r="DF62" s="978"/>
      <c r="DG62" s="976"/>
      <c r="DH62" s="977"/>
      <c r="DI62" s="977"/>
      <c r="DJ62" s="977"/>
      <c r="DK62" s="978"/>
      <c r="DL62" s="976"/>
      <c r="DM62" s="977"/>
      <c r="DN62" s="977"/>
      <c r="DO62" s="977"/>
      <c r="DP62" s="978"/>
      <c r="DQ62" s="976"/>
      <c r="DR62" s="977"/>
      <c r="DS62" s="977"/>
      <c r="DT62" s="977"/>
      <c r="DU62" s="978"/>
      <c r="DV62" s="979"/>
      <c r="DW62" s="980"/>
      <c r="DX62" s="980"/>
      <c r="DY62" s="980"/>
      <c r="DZ62" s="981"/>
      <c r="EA62" s="224"/>
    </row>
    <row r="63" spans="1:131" ht="26.25" customHeight="1" thickBot="1" x14ac:dyDescent="0.25">
      <c r="A63" s="234" t="s">
        <v>377</v>
      </c>
      <c r="B63" s="924" t="s">
        <v>396</v>
      </c>
      <c r="C63" s="925"/>
      <c r="D63" s="925"/>
      <c r="E63" s="925"/>
      <c r="F63" s="925"/>
      <c r="G63" s="925"/>
      <c r="H63" s="925"/>
      <c r="I63" s="925"/>
      <c r="J63" s="925"/>
      <c r="K63" s="925"/>
      <c r="L63" s="925"/>
      <c r="M63" s="925"/>
      <c r="N63" s="925"/>
      <c r="O63" s="925"/>
      <c r="P63" s="935"/>
      <c r="Q63" s="949"/>
      <c r="R63" s="950"/>
      <c r="S63" s="950"/>
      <c r="T63" s="950"/>
      <c r="U63" s="950"/>
      <c r="V63" s="950"/>
      <c r="W63" s="950"/>
      <c r="X63" s="950"/>
      <c r="Y63" s="950"/>
      <c r="Z63" s="950"/>
      <c r="AA63" s="950"/>
      <c r="AB63" s="950"/>
      <c r="AC63" s="950"/>
      <c r="AD63" s="950"/>
      <c r="AE63" s="1007"/>
      <c r="AF63" s="1008">
        <v>624</v>
      </c>
      <c r="AG63" s="946"/>
      <c r="AH63" s="946"/>
      <c r="AI63" s="946"/>
      <c r="AJ63" s="1009"/>
      <c r="AK63" s="1010"/>
      <c r="AL63" s="950"/>
      <c r="AM63" s="950"/>
      <c r="AN63" s="950"/>
      <c r="AO63" s="950"/>
      <c r="AP63" s="946">
        <v>1039</v>
      </c>
      <c r="AQ63" s="946"/>
      <c r="AR63" s="946"/>
      <c r="AS63" s="946"/>
      <c r="AT63" s="946"/>
      <c r="AU63" s="946">
        <v>683</v>
      </c>
      <c r="AV63" s="946"/>
      <c r="AW63" s="946"/>
      <c r="AX63" s="946"/>
      <c r="AY63" s="946"/>
      <c r="AZ63" s="1004"/>
      <c r="BA63" s="1004"/>
      <c r="BB63" s="1004"/>
      <c r="BC63" s="1004"/>
      <c r="BD63" s="1004"/>
      <c r="BE63" s="947"/>
      <c r="BF63" s="947"/>
      <c r="BG63" s="947"/>
      <c r="BH63" s="947"/>
      <c r="BI63" s="948"/>
      <c r="BJ63" s="1005" t="s">
        <v>122</v>
      </c>
      <c r="BK63" s="940"/>
      <c r="BL63" s="940"/>
      <c r="BM63" s="940"/>
      <c r="BN63" s="1006"/>
      <c r="BO63" s="235"/>
      <c r="BP63" s="235"/>
      <c r="BQ63" s="232">
        <v>57</v>
      </c>
      <c r="BR63" s="233"/>
      <c r="BS63" s="979"/>
      <c r="BT63" s="980"/>
      <c r="BU63" s="980"/>
      <c r="BV63" s="980"/>
      <c r="BW63" s="980"/>
      <c r="BX63" s="980"/>
      <c r="BY63" s="980"/>
      <c r="BZ63" s="980"/>
      <c r="CA63" s="980"/>
      <c r="CB63" s="980"/>
      <c r="CC63" s="980"/>
      <c r="CD63" s="980"/>
      <c r="CE63" s="980"/>
      <c r="CF63" s="980"/>
      <c r="CG63" s="1001"/>
      <c r="CH63" s="976"/>
      <c r="CI63" s="977"/>
      <c r="CJ63" s="977"/>
      <c r="CK63" s="977"/>
      <c r="CL63" s="978"/>
      <c r="CM63" s="976"/>
      <c r="CN63" s="977"/>
      <c r="CO63" s="977"/>
      <c r="CP63" s="977"/>
      <c r="CQ63" s="978"/>
      <c r="CR63" s="976"/>
      <c r="CS63" s="977"/>
      <c r="CT63" s="977"/>
      <c r="CU63" s="977"/>
      <c r="CV63" s="978"/>
      <c r="CW63" s="976"/>
      <c r="CX63" s="977"/>
      <c r="CY63" s="977"/>
      <c r="CZ63" s="977"/>
      <c r="DA63" s="978"/>
      <c r="DB63" s="976"/>
      <c r="DC63" s="977"/>
      <c r="DD63" s="977"/>
      <c r="DE63" s="977"/>
      <c r="DF63" s="978"/>
      <c r="DG63" s="976"/>
      <c r="DH63" s="977"/>
      <c r="DI63" s="977"/>
      <c r="DJ63" s="977"/>
      <c r="DK63" s="978"/>
      <c r="DL63" s="976"/>
      <c r="DM63" s="977"/>
      <c r="DN63" s="977"/>
      <c r="DO63" s="977"/>
      <c r="DP63" s="978"/>
      <c r="DQ63" s="976"/>
      <c r="DR63" s="977"/>
      <c r="DS63" s="977"/>
      <c r="DT63" s="977"/>
      <c r="DU63" s="978"/>
      <c r="DV63" s="979"/>
      <c r="DW63" s="980"/>
      <c r="DX63" s="980"/>
      <c r="DY63" s="980"/>
      <c r="DZ63" s="981"/>
      <c r="EA63" s="224"/>
    </row>
    <row r="64" spans="1:131" ht="26.25" customHeight="1" x14ac:dyDescent="0.2">
      <c r="A64" s="235"/>
      <c r="B64" s="235"/>
      <c r="C64" s="235"/>
      <c r="D64" s="235"/>
      <c r="E64" s="235"/>
      <c r="F64" s="235"/>
      <c r="G64" s="235"/>
      <c r="H64" s="235"/>
      <c r="I64" s="235"/>
      <c r="J64" s="235"/>
      <c r="K64" s="235"/>
      <c r="L64" s="235"/>
      <c r="M64" s="235"/>
      <c r="N64" s="235"/>
      <c r="O64" s="235"/>
      <c r="P64" s="235"/>
      <c r="Q64" s="235"/>
      <c r="R64" s="235"/>
      <c r="S64" s="235"/>
      <c r="T64" s="235"/>
      <c r="U64" s="235"/>
      <c r="V64" s="235"/>
      <c r="W64" s="235"/>
      <c r="X64" s="235"/>
      <c r="Y64" s="235"/>
      <c r="Z64" s="235"/>
      <c r="AA64" s="235"/>
      <c r="AB64" s="235"/>
      <c r="AC64" s="235"/>
      <c r="AD64" s="235"/>
      <c r="AE64" s="235"/>
      <c r="AF64" s="235"/>
      <c r="AG64" s="235"/>
      <c r="AH64" s="235"/>
      <c r="AI64" s="235"/>
      <c r="AJ64" s="235"/>
      <c r="AK64" s="235"/>
      <c r="AL64" s="235"/>
      <c r="AM64" s="235"/>
      <c r="AN64" s="235"/>
      <c r="AO64" s="235"/>
      <c r="AP64" s="235"/>
      <c r="AQ64" s="235"/>
      <c r="AR64" s="235"/>
      <c r="AS64" s="235"/>
      <c r="AT64" s="235"/>
      <c r="AU64" s="235"/>
      <c r="AV64" s="235"/>
      <c r="AW64" s="235"/>
      <c r="AX64" s="235"/>
      <c r="AY64" s="235"/>
      <c r="AZ64" s="235"/>
      <c r="BA64" s="235"/>
      <c r="BB64" s="235"/>
      <c r="BC64" s="235"/>
      <c r="BD64" s="235"/>
      <c r="BE64" s="235"/>
      <c r="BF64" s="235"/>
      <c r="BG64" s="235"/>
      <c r="BH64" s="235"/>
      <c r="BI64" s="235"/>
      <c r="BJ64" s="235"/>
      <c r="BK64" s="235"/>
      <c r="BL64" s="235"/>
      <c r="BM64" s="235"/>
      <c r="BN64" s="235"/>
      <c r="BO64" s="235"/>
      <c r="BP64" s="235"/>
      <c r="BQ64" s="232">
        <v>58</v>
      </c>
      <c r="BR64" s="233"/>
      <c r="BS64" s="979"/>
      <c r="BT64" s="980"/>
      <c r="BU64" s="980"/>
      <c r="BV64" s="980"/>
      <c r="BW64" s="980"/>
      <c r="BX64" s="980"/>
      <c r="BY64" s="980"/>
      <c r="BZ64" s="980"/>
      <c r="CA64" s="980"/>
      <c r="CB64" s="980"/>
      <c r="CC64" s="980"/>
      <c r="CD64" s="980"/>
      <c r="CE64" s="980"/>
      <c r="CF64" s="980"/>
      <c r="CG64" s="1001"/>
      <c r="CH64" s="976"/>
      <c r="CI64" s="977"/>
      <c r="CJ64" s="977"/>
      <c r="CK64" s="977"/>
      <c r="CL64" s="978"/>
      <c r="CM64" s="976"/>
      <c r="CN64" s="977"/>
      <c r="CO64" s="977"/>
      <c r="CP64" s="977"/>
      <c r="CQ64" s="978"/>
      <c r="CR64" s="976"/>
      <c r="CS64" s="977"/>
      <c r="CT64" s="977"/>
      <c r="CU64" s="977"/>
      <c r="CV64" s="978"/>
      <c r="CW64" s="976"/>
      <c r="CX64" s="977"/>
      <c r="CY64" s="977"/>
      <c r="CZ64" s="977"/>
      <c r="DA64" s="978"/>
      <c r="DB64" s="976"/>
      <c r="DC64" s="977"/>
      <c r="DD64" s="977"/>
      <c r="DE64" s="977"/>
      <c r="DF64" s="978"/>
      <c r="DG64" s="976"/>
      <c r="DH64" s="977"/>
      <c r="DI64" s="977"/>
      <c r="DJ64" s="977"/>
      <c r="DK64" s="978"/>
      <c r="DL64" s="976"/>
      <c r="DM64" s="977"/>
      <c r="DN64" s="977"/>
      <c r="DO64" s="977"/>
      <c r="DP64" s="978"/>
      <c r="DQ64" s="976"/>
      <c r="DR64" s="977"/>
      <c r="DS64" s="977"/>
      <c r="DT64" s="977"/>
      <c r="DU64" s="978"/>
      <c r="DV64" s="979"/>
      <c r="DW64" s="980"/>
      <c r="DX64" s="980"/>
      <c r="DY64" s="980"/>
      <c r="DZ64" s="981"/>
      <c r="EA64" s="224"/>
    </row>
    <row r="65" spans="1:131" ht="26.25" customHeight="1" thickBot="1" x14ac:dyDescent="0.25">
      <c r="A65" s="226" t="s">
        <v>397</v>
      </c>
      <c r="B65" s="226"/>
      <c r="C65" s="226"/>
      <c r="D65" s="226"/>
      <c r="E65" s="226"/>
      <c r="F65" s="226"/>
      <c r="G65" s="226"/>
      <c r="H65" s="226"/>
      <c r="I65" s="226"/>
      <c r="J65" s="226"/>
      <c r="K65" s="226"/>
      <c r="L65" s="226"/>
      <c r="M65" s="226"/>
      <c r="N65" s="226"/>
      <c r="O65" s="226"/>
      <c r="P65" s="226"/>
      <c r="Q65" s="226"/>
      <c r="R65" s="226"/>
      <c r="S65" s="226"/>
      <c r="T65" s="226"/>
      <c r="U65" s="226"/>
      <c r="V65" s="226"/>
      <c r="W65" s="226"/>
      <c r="X65" s="226"/>
      <c r="Y65" s="226"/>
      <c r="Z65" s="226"/>
      <c r="AA65" s="226"/>
      <c r="AB65" s="226"/>
      <c r="AC65" s="226"/>
      <c r="AD65" s="226"/>
      <c r="AE65" s="226"/>
      <c r="AF65" s="226"/>
      <c r="AG65" s="226"/>
      <c r="AH65" s="226"/>
      <c r="AI65" s="226"/>
      <c r="AJ65" s="226"/>
      <c r="AK65" s="226"/>
      <c r="AL65" s="226"/>
      <c r="AM65" s="226"/>
      <c r="AN65" s="226"/>
      <c r="AO65" s="226"/>
      <c r="AP65" s="226"/>
      <c r="AQ65" s="226"/>
      <c r="AR65" s="226"/>
      <c r="AS65" s="226"/>
      <c r="AT65" s="226"/>
      <c r="AU65" s="226"/>
      <c r="AV65" s="226"/>
      <c r="AW65" s="226"/>
      <c r="AX65" s="226"/>
      <c r="AY65" s="226"/>
      <c r="AZ65" s="226"/>
      <c r="BA65" s="226"/>
      <c r="BB65" s="226"/>
      <c r="BC65" s="226"/>
      <c r="BD65" s="226"/>
      <c r="BE65" s="235"/>
      <c r="BF65" s="235"/>
      <c r="BG65" s="235"/>
      <c r="BH65" s="235"/>
      <c r="BI65" s="235"/>
      <c r="BJ65" s="235"/>
      <c r="BK65" s="235"/>
      <c r="BL65" s="235"/>
      <c r="BM65" s="235"/>
      <c r="BN65" s="235"/>
      <c r="BO65" s="235"/>
      <c r="BP65" s="235"/>
      <c r="BQ65" s="232">
        <v>59</v>
      </c>
      <c r="BR65" s="233"/>
      <c r="BS65" s="979"/>
      <c r="BT65" s="980"/>
      <c r="BU65" s="980"/>
      <c r="BV65" s="980"/>
      <c r="BW65" s="980"/>
      <c r="BX65" s="980"/>
      <c r="BY65" s="980"/>
      <c r="BZ65" s="980"/>
      <c r="CA65" s="980"/>
      <c r="CB65" s="980"/>
      <c r="CC65" s="980"/>
      <c r="CD65" s="980"/>
      <c r="CE65" s="980"/>
      <c r="CF65" s="980"/>
      <c r="CG65" s="1001"/>
      <c r="CH65" s="976"/>
      <c r="CI65" s="977"/>
      <c r="CJ65" s="977"/>
      <c r="CK65" s="977"/>
      <c r="CL65" s="978"/>
      <c r="CM65" s="976"/>
      <c r="CN65" s="977"/>
      <c r="CO65" s="977"/>
      <c r="CP65" s="977"/>
      <c r="CQ65" s="978"/>
      <c r="CR65" s="976"/>
      <c r="CS65" s="977"/>
      <c r="CT65" s="977"/>
      <c r="CU65" s="977"/>
      <c r="CV65" s="978"/>
      <c r="CW65" s="976"/>
      <c r="CX65" s="977"/>
      <c r="CY65" s="977"/>
      <c r="CZ65" s="977"/>
      <c r="DA65" s="978"/>
      <c r="DB65" s="976"/>
      <c r="DC65" s="977"/>
      <c r="DD65" s="977"/>
      <c r="DE65" s="977"/>
      <c r="DF65" s="978"/>
      <c r="DG65" s="976"/>
      <c r="DH65" s="977"/>
      <c r="DI65" s="977"/>
      <c r="DJ65" s="977"/>
      <c r="DK65" s="978"/>
      <c r="DL65" s="976"/>
      <c r="DM65" s="977"/>
      <c r="DN65" s="977"/>
      <c r="DO65" s="977"/>
      <c r="DP65" s="978"/>
      <c r="DQ65" s="976"/>
      <c r="DR65" s="977"/>
      <c r="DS65" s="977"/>
      <c r="DT65" s="977"/>
      <c r="DU65" s="978"/>
      <c r="DV65" s="979"/>
      <c r="DW65" s="980"/>
      <c r="DX65" s="980"/>
      <c r="DY65" s="980"/>
      <c r="DZ65" s="981"/>
      <c r="EA65" s="224"/>
    </row>
    <row r="66" spans="1:131" ht="26.25" customHeight="1" x14ac:dyDescent="0.2">
      <c r="A66" s="982" t="s">
        <v>398</v>
      </c>
      <c r="B66" s="983"/>
      <c r="C66" s="983"/>
      <c r="D66" s="983"/>
      <c r="E66" s="983"/>
      <c r="F66" s="983"/>
      <c r="G66" s="983"/>
      <c r="H66" s="983"/>
      <c r="I66" s="983"/>
      <c r="J66" s="983"/>
      <c r="K66" s="983"/>
      <c r="L66" s="983"/>
      <c r="M66" s="983"/>
      <c r="N66" s="983"/>
      <c r="O66" s="983"/>
      <c r="P66" s="984"/>
      <c r="Q66" s="988" t="s">
        <v>381</v>
      </c>
      <c r="R66" s="989"/>
      <c r="S66" s="989"/>
      <c r="T66" s="989"/>
      <c r="U66" s="990"/>
      <c r="V66" s="988" t="s">
        <v>382</v>
      </c>
      <c r="W66" s="989"/>
      <c r="X66" s="989"/>
      <c r="Y66" s="989"/>
      <c r="Z66" s="990"/>
      <c r="AA66" s="988" t="s">
        <v>383</v>
      </c>
      <c r="AB66" s="989"/>
      <c r="AC66" s="989"/>
      <c r="AD66" s="989"/>
      <c r="AE66" s="990"/>
      <c r="AF66" s="994" t="s">
        <v>384</v>
      </c>
      <c r="AG66" s="995"/>
      <c r="AH66" s="995"/>
      <c r="AI66" s="995"/>
      <c r="AJ66" s="996"/>
      <c r="AK66" s="988" t="s">
        <v>385</v>
      </c>
      <c r="AL66" s="983"/>
      <c r="AM66" s="983"/>
      <c r="AN66" s="983"/>
      <c r="AO66" s="984"/>
      <c r="AP66" s="988" t="s">
        <v>386</v>
      </c>
      <c r="AQ66" s="989"/>
      <c r="AR66" s="989"/>
      <c r="AS66" s="989"/>
      <c r="AT66" s="990"/>
      <c r="AU66" s="988" t="s">
        <v>399</v>
      </c>
      <c r="AV66" s="989"/>
      <c r="AW66" s="989"/>
      <c r="AX66" s="989"/>
      <c r="AY66" s="990"/>
      <c r="AZ66" s="988" t="s">
        <v>365</v>
      </c>
      <c r="BA66" s="989"/>
      <c r="BB66" s="989"/>
      <c r="BC66" s="989"/>
      <c r="BD66" s="1002"/>
      <c r="BE66" s="235"/>
      <c r="BF66" s="235"/>
      <c r="BG66" s="235"/>
      <c r="BH66" s="235"/>
      <c r="BI66" s="235"/>
      <c r="BJ66" s="235"/>
      <c r="BK66" s="235"/>
      <c r="BL66" s="235"/>
      <c r="BM66" s="235"/>
      <c r="BN66" s="235"/>
      <c r="BO66" s="235"/>
      <c r="BP66" s="235"/>
      <c r="BQ66" s="232">
        <v>60</v>
      </c>
      <c r="BR66" s="237"/>
      <c r="BS66" s="932"/>
      <c r="BT66" s="933"/>
      <c r="BU66" s="933"/>
      <c r="BV66" s="933"/>
      <c r="BW66" s="933"/>
      <c r="BX66" s="933"/>
      <c r="BY66" s="933"/>
      <c r="BZ66" s="933"/>
      <c r="CA66" s="933"/>
      <c r="CB66" s="933"/>
      <c r="CC66" s="933"/>
      <c r="CD66" s="933"/>
      <c r="CE66" s="933"/>
      <c r="CF66" s="933"/>
      <c r="CG66" s="942"/>
      <c r="CH66" s="943"/>
      <c r="CI66" s="944"/>
      <c r="CJ66" s="944"/>
      <c r="CK66" s="944"/>
      <c r="CL66" s="945"/>
      <c r="CM66" s="943"/>
      <c r="CN66" s="944"/>
      <c r="CO66" s="944"/>
      <c r="CP66" s="944"/>
      <c r="CQ66" s="945"/>
      <c r="CR66" s="943"/>
      <c r="CS66" s="944"/>
      <c r="CT66" s="944"/>
      <c r="CU66" s="944"/>
      <c r="CV66" s="945"/>
      <c r="CW66" s="943"/>
      <c r="CX66" s="944"/>
      <c r="CY66" s="944"/>
      <c r="CZ66" s="944"/>
      <c r="DA66" s="945"/>
      <c r="DB66" s="943"/>
      <c r="DC66" s="944"/>
      <c r="DD66" s="944"/>
      <c r="DE66" s="944"/>
      <c r="DF66" s="945"/>
      <c r="DG66" s="943"/>
      <c r="DH66" s="944"/>
      <c r="DI66" s="944"/>
      <c r="DJ66" s="944"/>
      <c r="DK66" s="945"/>
      <c r="DL66" s="943"/>
      <c r="DM66" s="944"/>
      <c r="DN66" s="944"/>
      <c r="DO66" s="944"/>
      <c r="DP66" s="945"/>
      <c r="DQ66" s="943"/>
      <c r="DR66" s="944"/>
      <c r="DS66" s="944"/>
      <c r="DT66" s="944"/>
      <c r="DU66" s="945"/>
      <c r="DV66" s="932"/>
      <c r="DW66" s="933"/>
      <c r="DX66" s="933"/>
      <c r="DY66" s="933"/>
      <c r="DZ66" s="934"/>
      <c r="EA66" s="224"/>
    </row>
    <row r="67" spans="1:131" ht="26.25" customHeight="1" thickBot="1" x14ac:dyDescent="0.25">
      <c r="A67" s="985"/>
      <c r="B67" s="986"/>
      <c r="C67" s="986"/>
      <c r="D67" s="986"/>
      <c r="E67" s="986"/>
      <c r="F67" s="986"/>
      <c r="G67" s="986"/>
      <c r="H67" s="986"/>
      <c r="I67" s="986"/>
      <c r="J67" s="986"/>
      <c r="K67" s="986"/>
      <c r="L67" s="986"/>
      <c r="M67" s="986"/>
      <c r="N67" s="986"/>
      <c r="O67" s="986"/>
      <c r="P67" s="987"/>
      <c r="Q67" s="991"/>
      <c r="R67" s="992"/>
      <c r="S67" s="992"/>
      <c r="T67" s="992"/>
      <c r="U67" s="993"/>
      <c r="V67" s="991"/>
      <c r="W67" s="992"/>
      <c r="X67" s="992"/>
      <c r="Y67" s="992"/>
      <c r="Z67" s="993"/>
      <c r="AA67" s="991"/>
      <c r="AB67" s="992"/>
      <c r="AC67" s="992"/>
      <c r="AD67" s="992"/>
      <c r="AE67" s="993"/>
      <c r="AF67" s="997"/>
      <c r="AG67" s="998"/>
      <c r="AH67" s="998"/>
      <c r="AI67" s="998"/>
      <c r="AJ67" s="999"/>
      <c r="AK67" s="1000"/>
      <c r="AL67" s="986"/>
      <c r="AM67" s="986"/>
      <c r="AN67" s="986"/>
      <c r="AO67" s="987"/>
      <c r="AP67" s="991"/>
      <c r="AQ67" s="992"/>
      <c r="AR67" s="992"/>
      <c r="AS67" s="992"/>
      <c r="AT67" s="993"/>
      <c r="AU67" s="991"/>
      <c r="AV67" s="992"/>
      <c r="AW67" s="992"/>
      <c r="AX67" s="992"/>
      <c r="AY67" s="993"/>
      <c r="AZ67" s="991"/>
      <c r="BA67" s="992"/>
      <c r="BB67" s="992"/>
      <c r="BC67" s="992"/>
      <c r="BD67" s="1003"/>
      <c r="BE67" s="235"/>
      <c r="BF67" s="235"/>
      <c r="BG67" s="235"/>
      <c r="BH67" s="235"/>
      <c r="BI67" s="235"/>
      <c r="BJ67" s="235"/>
      <c r="BK67" s="235"/>
      <c r="BL67" s="235"/>
      <c r="BM67" s="235"/>
      <c r="BN67" s="235"/>
      <c r="BO67" s="235"/>
      <c r="BP67" s="235"/>
      <c r="BQ67" s="232">
        <v>61</v>
      </c>
      <c r="BR67" s="237"/>
      <c r="BS67" s="932"/>
      <c r="BT67" s="933"/>
      <c r="BU67" s="933"/>
      <c r="BV67" s="933"/>
      <c r="BW67" s="933"/>
      <c r="BX67" s="933"/>
      <c r="BY67" s="933"/>
      <c r="BZ67" s="933"/>
      <c r="CA67" s="933"/>
      <c r="CB67" s="933"/>
      <c r="CC67" s="933"/>
      <c r="CD67" s="933"/>
      <c r="CE67" s="933"/>
      <c r="CF67" s="933"/>
      <c r="CG67" s="942"/>
      <c r="CH67" s="943"/>
      <c r="CI67" s="944"/>
      <c r="CJ67" s="944"/>
      <c r="CK67" s="944"/>
      <c r="CL67" s="945"/>
      <c r="CM67" s="943"/>
      <c r="CN67" s="944"/>
      <c r="CO67" s="944"/>
      <c r="CP67" s="944"/>
      <c r="CQ67" s="945"/>
      <c r="CR67" s="943"/>
      <c r="CS67" s="944"/>
      <c r="CT67" s="944"/>
      <c r="CU67" s="944"/>
      <c r="CV67" s="945"/>
      <c r="CW67" s="943"/>
      <c r="CX67" s="944"/>
      <c r="CY67" s="944"/>
      <c r="CZ67" s="944"/>
      <c r="DA67" s="945"/>
      <c r="DB67" s="943"/>
      <c r="DC67" s="944"/>
      <c r="DD67" s="944"/>
      <c r="DE67" s="944"/>
      <c r="DF67" s="945"/>
      <c r="DG67" s="943"/>
      <c r="DH67" s="944"/>
      <c r="DI67" s="944"/>
      <c r="DJ67" s="944"/>
      <c r="DK67" s="945"/>
      <c r="DL67" s="943"/>
      <c r="DM67" s="944"/>
      <c r="DN67" s="944"/>
      <c r="DO67" s="944"/>
      <c r="DP67" s="945"/>
      <c r="DQ67" s="943"/>
      <c r="DR67" s="944"/>
      <c r="DS67" s="944"/>
      <c r="DT67" s="944"/>
      <c r="DU67" s="945"/>
      <c r="DV67" s="932"/>
      <c r="DW67" s="933"/>
      <c r="DX67" s="933"/>
      <c r="DY67" s="933"/>
      <c r="DZ67" s="934"/>
      <c r="EA67" s="224"/>
    </row>
    <row r="68" spans="1:131" ht="26.25" customHeight="1" thickTop="1" x14ac:dyDescent="0.2">
      <c r="A68" s="230">
        <v>1</v>
      </c>
      <c r="B68" s="972" t="s">
        <v>550</v>
      </c>
      <c r="C68" s="973"/>
      <c r="D68" s="973"/>
      <c r="E68" s="973"/>
      <c r="F68" s="973"/>
      <c r="G68" s="973"/>
      <c r="H68" s="973"/>
      <c r="I68" s="973"/>
      <c r="J68" s="973"/>
      <c r="K68" s="973"/>
      <c r="L68" s="973"/>
      <c r="M68" s="973"/>
      <c r="N68" s="973"/>
      <c r="O68" s="973"/>
      <c r="P68" s="974"/>
      <c r="Q68" s="975">
        <v>22493</v>
      </c>
      <c r="R68" s="969"/>
      <c r="S68" s="969"/>
      <c r="T68" s="969"/>
      <c r="U68" s="969"/>
      <c r="V68" s="969">
        <v>18905</v>
      </c>
      <c r="W68" s="969"/>
      <c r="X68" s="969"/>
      <c r="Y68" s="969"/>
      <c r="Z68" s="969"/>
      <c r="AA68" s="969">
        <v>3589</v>
      </c>
      <c r="AB68" s="969"/>
      <c r="AC68" s="969"/>
      <c r="AD68" s="969"/>
      <c r="AE68" s="969"/>
      <c r="AF68" s="969">
        <v>3589</v>
      </c>
      <c r="AG68" s="969"/>
      <c r="AH68" s="969"/>
      <c r="AI68" s="969"/>
      <c r="AJ68" s="969"/>
      <c r="AK68" s="969">
        <v>216</v>
      </c>
      <c r="AL68" s="969"/>
      <c r="AM68" s="969"/>
      <c r="AN68" s="969"/>
      <c r="AO68" s="969"/>
      <c r="AP68" s="969" t="s">
        <v>486</v>
      </c>
      <c r="AQ68" s="969"/>
      <c r="AR68" s="969"/>
      <c r="AS68" s="969"/>
      <c r="AT68" s="969"/>
      <c r="AU68" s="969" t="s">
        <v>486</v>
      </c>
      <c r="AV68" s="969"/>
      <c r="AW68" s="969"/>
      <c r="AX68" s="969"/>
      <c r="AY68" s="969"/>
      <c r="AZ68" s="970"/>
      <c r="BA68" s="970"/>
      <c r="BB68" s="970"/>
      <c r="BC68" s="970"/>
      <c r="BD68" s="971"/>
      <c r="BE68" s="235"/>
      <c r="BF68" s="235"/>
      <c r="BG68" s="235"/>
      <c r="BH68" s="235"/>
      <c r="BI68" s="235"/>
      <c r="BJ68" s="235"/>
      <c r="BK68" s="235"/>
      <c r="BL68" s="235"/>
      <c r="BM68" s="235"/>
      <c r="BN68" s="235"/>
      <c r="BO68" s="235"/>
      <c r="BP68" s="235"/>
      <c r="BQ68" s="232">
        <v>62</v>
      </c>
      <c r="BR68" s="237"/>
      <c r="BS68" s="932"/>
      <c r="BT68" s="933"/>
      <c r="BU68" s="933"/>
      <c r="BV68" s="933"/>
      <c r="BW68" s="933"/>
      <c r="BX68" s="933"/>
      <c r="BY68" s="933"/>
      <c r="BZ68" s="933"/>
      <c r="CA68" s="933"/>
      <c r="CB68" s="933"/>
      <c r="CC68" s="933"/>
      <c r="CD68" s="933"/>
      <c r="CE68" s="933"/>
      <c r="CF68" s="933"/>
      <c r="CG68" s="942"/>
      <c r="CH68" s="943"/>
      <c r="CI68" s="944"/>
      <c r="CJ68" s="944"/>
      <c r="CK68" s="944"/>
      <c r="CL68" s="945"/>
      <c r="CM68" s="943"/>
      <c r="CN68" s="944"/>
      <c r="CO68" s="944"/>
      <c r="CP68" s="944"/>
      <c r="CQ68" s="945"/>
      <c r="CR68" s="943"/>
      <c r="CS68" s="944"/>
      <c r="CT68" s="944"/>
      <c r="CU68" s="944"/>
      <c r="CV68" s="945"/>
      <c r="CW68" s="943"/>
      <c r="CX68" s="944"/>
      <c r="CY68" s="944"/>
      <c r="CZ68" s="944"/>
      <c r="DA68" s="945"/>
      <c r="DB68" s="943"/>
      <c r="DC68" s="944"/>
      <c r="DD68" s="944"/>
      <c r="DE68" s="944"/>
      <c r="DF68" s="945"/>
      <c r="DG68" s="943"/>
      <c r="DH68" s="944"/>
      <c r="DI68" s="944"/>
      <c r="DJ68" s="944"/>
      <c r="DK68" s="945"/>
      <c r="DL68" s="943"/>
      <c r="DM68" s="944"/>
      <c r="DN68" s="944"/>
      <c r="DO68" s="944"/>
      <c r="DP68" s="945"/>
      <c r="DQ68" s="943"/>
      <c r="DR68" s="944"/>
      <c r="DS68" s="944"/>
      <c r="DT68" s="944"/>
      <c r="DU68" s="945"/>
      <c r="DV68" s="932"/>
      <c r="DW68" s="933"/>
      <c r="DX68" s="933"/>
      <c r="DY68" s="933"/>
      <c r="DZ68" s="934"/>
      <c r="EA68" s="224"/>
    </row>
    <row r="69" spans="1:131" ht="26.25" customHeight="1" x14ac:dyDescent="0.2">
      <c r="A69" s="232">
        <v>2</v>
      </c>
      <c r="B69" s="961" t="s">
        <v>551</v>
      </c>
      <c r="C69" s="962"/>
      <c r="D69" s="962"/>
      <c r="E69" s="962"/>
      <c r="F69" s="962"/>
      <c r="G69" s="962"/>
      <c r="H69" s="962"/>
      <c r="I69" s="962"/>
      <c r="J69" s="962"/>
      <c r="K69" s="962"/>
      <c r="L69" s="962"/>
      <c r="M69" s="962"/>
      <c r="N69" s="962"/>
      <c r="O69" s="962"/>
      <c r="P69" s="963"/>
      <c r="Q69" s="964">
        <v>187</v>
      </c>
      <c r="R69" s="958"/>
      <c r="S69" s="958"/>
      <c r="T69" s="958"/>
      <c r="U69" s="958"/>
      <c r="V69" s="958">
        <v>162</v>
      </c>
      <c r="W69" s="958"/>
      <c r="X69" s="958"/>
      <c r="Y69" s="958"/>
      <c r="Z69" s="958"/>
      <c r="AA69" s="958">
        <v>26</v>
      </c>
      <c r="AB69" s="958"/>
      <c r="AC69" s="958"/>
      <c r="AD69" s="958"/>
      <c r="AE69" s="958"/>
      <c r="AF69" s="958">
        <v>26</v>
      </c>
      <c r="AG69" s="958"/>
      <c r="AH69" s="958"/>
      <c r="AI69" s="958"/>
      <c r="AJ69" s="958"/>
      <c r="AK69" s="958" t="s">
        <v>486</v>
      </c>
      <c r="AL69" s="958"/>
      <c r="AM69" s="958"/>
      <c r="AN69" s="958"/>
      <c r="AO69" s="958"/>
      <c r="AP69" s="958" t="s">
        <v>486</v>
      </c>
      <c r="AQ69" s="958"/>
      <c r="AR69" s="958"/>
      <c r="AS69" s="958"/>
      <c r="AT69" s="958"/>
      <c r="AU69" s="958" t="s">
        <v>486</v>
      </c>
      <c r="AV69" s="958"/>
      <c r="AW69" s="958"/>
      <c r="AX69" s="958"/>
      <c r="AY69" s="958"/>
      <c r="AZ69" s="959"/>
      <c r="BA69" s="959"/>
      <c r="BB69" s="959"/>
      <c r="BC69" s="959"/>
      <c r="BD69" s="960"/>
      <c r="BE69" s="235"/>
      <c r="BF69" s="235"/>
      <c r="BG69" s="235"/>
      <c r="BH69" s="235"/>
      <c r="BI69" s="235"/>
      <c r="BJ69" s="235"/>
      <c r="BK69" s="235"/>
      <c r="BL69" s="235"/>
      <c r="BM69" s="235"/>
      <c r="BN69" s="235"/>
      <c r="BO69" s="235"/>
      <c r="BP69" s="235"/>
      <c r="BQ69" s="232">
        <v>63</v>
      </c>
      <c r="BR69" s="237"/>
      <c r="BS69" s="932"/>
      <c r="BT69" s="933"/>
      <c r="BU69" s="933"/>
      <c r="BV69" s="933"/>
      <c r="BW69" s="933"/>
      <c r="BX69" s="933"/>
      <c r="BY69" s="933"/>
      <c r="BZ69" s="933"/>
      <c r="CA69" s="933"/>
      <c r="CB69" s="933"/>
      <c r="CC69" s="933"/>
      <c r="CD69" s="933"/>
      <c r="CE69" s="933"/>
      <c r="CF69" s="933"/>
      <c r="CG69" s="942"/>
      <c r="CH69" s="943"/>
      <c r="CI69" s="944"/>
      <c r="CJ69" s="944"/>
      <c r="CK69" s="944"/>
      <c r="CL69" s="945"/>
      <c r="CM69" s="943"/>
      <c r="CN69" s="944"/>
      <c r="CO69" s="944"/>
      <c r="CP69" s="944"/>
      <c r="CQ69" s="945"/>
      <c r="CR69" s="943"/>
      <c r="CS69" s="944"/>
      <c r="CT69" s="944"/>
      <c r="CU69" s="944"/>
      <c r="CV69" s="945"/>
      <c r="CW69" s="943"/>
      <c r="CX69" s="944"/>
      <c r="CY69" s="944"/>
      <c r="CZ69" s="944"/>
      <c r="DA69" s="945"/>
      <c r="DB69" s="943"/>
      <c r="DC69" s="944"/>
      <c r="DD69" s="944"/>
      <c r="DE69" s="944"/>
      <c r="DF69" s="945"/>
      <c r="DG69" s="943"/>
      <c r="DH69" s="944"/>
      <c r="DI69" s="944"/>
      <c r="DJ69" s="944"/>
      <c r="DK69" s="945"/>
      <c r="DL69" s="943"/>
      <c r="DM69" s="944"/>
      <c r="DN69" s="944"/>
      <c r="DO69" s="944"/>
      <c r="DP69" s="945"/>
      <c r="DQ69" s="943"/>
      <c r="DR69" s="944"/>
      <c r="DS69" s="944"/>
      <c r="DT69" s="944"/>
      <c r="DU69" s="945"/>
      <c r="DV69" s="932"/>
      <c r="DW69" s="933"/>
      <c r="DX69" s="933"/>
      <c r="DY69" s="933"/>
      <c r="DZ69" s="934"/>
      <c r="EA69" s="224"/>
    </row>
    <row r="70" spans="1:131" ht="26.25" customHeight="1" x14ac:dyDescent="0.2">
      <c r="A70" s="232">
        <v>3</v>
      </c>
      <c r="B70" s="961" t="s">
        <v>552</v>
      </c>
      <c r="C70" s="962"/>
      <c r="D70" s="962"/>
      <c r="E70" s="962"/>
      <c r="F70" s="962"/>
      <c r="G70" s="962"/>
      <c r="H70" s="962"/>
      <c r="I70" s="962"/>
      <c r="J70" s="962"/>
      <c r="K70" s="962"/>
      <c r="L70" s="962"/>
      <c r="M70" s="962"/>
      <c r="N70" s="962"/>
      <c r="O70" s="962"/>
      <c r="P70" s="963"/>
      <c r="Q70" s="964">
        <v>104</v>
      </c>
      <c r="R70" s="958"/>
      <c r="S70" s="958"/>
      <c r="T70" s="958"/>
      <c r="U70" s="958"/>
      <c r="V70" s="958">
        <v>94</v>
      </c>
      <c r="W70" s="958"/>
      <c r="X70" s="958"/>
      <c r="Y70" s="958"/>
      <c r="Z70" s="958"/>
      <c r="AA70" s="958">
        <v>10</v>
      </c>
      <c r="AB70" s="958"/>
      <c r="AC70" s="958"/>
      <c r="AD70" s="958"/>
      <c r="AE70" s="958"/>
      <c r="AF70" s="958">
        <v>10</v>
      </c>
      <c r="AG70" s="958"/>
      <c r="AH70" s="958"/>
      <c r="AI70" s="958"/>
      <c r="AJ70" s="958"/>
      <c r="AK70" s="958">
        <v>1</v>
      </c>
      <c r="AL70" s="958"/>
      <c r="AM70" s="958"/>
      <c r="AN70" s="958"/>
      <c r="AO70" s="958"/>
      <c r="AP70" s="958" t="s">
        <v>486</v>
      </c>
      <c r="AQ70" s="958"/>
      <c r="AR70" s="958"/>
      <c r="AS70" s="958"/>
      <c r="AT70" s="958"/>
      <c r="AU70" s="958" t="s">
        <v>486</v>
      </c>
      <c r="AV70" s="958"/>
      <c r="AW70" s="958"/>
      <c r="AX70" s="958"/>
      <c r="AY70" s="958"/>
      <c r="AZ70" s="959"/>
      <c r="BA70" s="959"/>
      <c r="BB70" s="959"/>
      <c r="BC70" s="959"/>
      <c r="BD70" s="960"/>
      <c r="BE70" s="235"/>
      <c r="BF70" s="235"/>
      <c r="BG70" s="235"/>
      <c r="BH70" s="235"/>
      <c r="BI70" s="235"/>
      <c r="BJ70" s="235"/>
      <c r="BK70" s="235"/>
      <c r="BL70" s="235"/>
      <c r="BM70" s="235"/>
      <c r="BN70" s="235"/>
      <c r="BO70" s="235"/>
      <c r="BP70" s="235"/>
      <c r="BQ70" s="232">
        <v>64</v>
      </c>
      <c r="BR70" s="237"/>
      <c r="BS70" s="932"/>
      <c r="BT70" s="933"/>
      <c r="BU70" s="933"/>
      <c r="BV70" s="933"/>
      <c r="BW70" s="933"/>
      <c r="BX70" s="933"/>
      <c r="BY70" s="933"/>
      <c r="BZ70" s="933"/>
      <c r="CA70" s="933"/>
      <c r="CB70" s="933"/>
      <c r="CC70" s="933"/>
      <c r="CD70" s="933"/>
      <c r="CE70" s="933"/>
      <c r="CF70" s="933"/>
      <c r="CG70" s="942"/>
      <c r="CH70" s="943"/>
      <c r="CI70" s="944"/>
      <c r="CJ70" s="944"/>
      <c r="CK70" s="944"/>
      <c r="CL70" s="945"/>
      <c r="CM70" s="943"/>
      <c r="CN70" s="944"/>
      <c r="CO70" s="944"/>
      <c r="CP70" s="944"/>
      <c r="CQ70" s="945"/>
      <c r="CR70" s="943"/>
      <c r="CS70" s="944"/>
      <c r="CT70" s="944"/>
      <c r="CU70" s="944"/>
      <c r="CV70" s="945"/>
      <c r="CW70" s="943"/>
      <c r="CX70" s="944"/>
      <c r="CY70" s="944"/>
      <c r="CZ70" s="944"/>
      <c r="DA70" s="945"/>
      <c r="DB70" s="943"/>
      <c r="DC70" s="944"/>
      <c r="DD70" s="944"/>
      <c r="DE70" s="944"/>
      <c r="DF70" s="945"/>
      <c r="DG70" s="943"/>
      <c r="DH70" s="944"/>
      <c r="DI70" s="944"/>
      <c r="DJ70" s="944"/>
      <c r="DK70" s="945"/>
      <c r="DL70" s="943"/>
      <c r="DM70" s="944"/>
      <c r="DN70" s="944"/>
      <c r="DO70" s="944"/>
      <c r="DP70" s="945"/>
      <c r="DQ70" s="943"/>
      <c r="DR70" s="944"/>
      <c r="DS70" s="944"/>
      <c r="DT70" s="944"/>
      <c r="DU70" s="945"/>
      <c r="DV70" s="932"/>
      <c r="DW70" s="933"/>
      <c r="DX70" s="933"/>
      <c r="DY70" s="933"/>
      <c r="DZ70" s="934"/>
      <c r="EA70" s="224"/>
    </row>
    <row r="71" spans="1:131" ht="26.25" customHeight="1" x14ac:dyDescent="0.2">
      <c r="A71" s="232">
        <v>4</v>
      </c>
      <c r="B71" s="961" t="s">
        <v>553</v>
      </c>
      <c r="C71" s="962"/>
      <c r="D71" s="962"/>
      <c r="E71" s="962"/>
      <c r="F71" s="962"/>
      <c r="G71" s="962"/>
      <c r="H71" s="962"/>
      <c r="I71" s="962"/>
      <c r="J71" s="962"/>
      <c r="K71" s="962"/>
      <c r="L71" s="962"/>
      <c r="M71" s="962"/>
      <c r="N71" s="962"/>
      <c r="O71" s="962"/>
      <c r="P71" s="963"/>
      <c r="Q71" s="964">
        <v>100</v>
      </c>
      <c r="R71" s="958"/>
      <c r="S71" s="958"/>
      <c r="T71" s="958"/>
      <c r="U71" s="958"/>
      <c r="V71" s="958">
        <v>62</v>
      </c>
      <c r="W71" s="958"/>
      <c r="X71" s="958"/>
      <c r="Y71" s="958"/>
      <c r="Z71" s="958"/>
      <c r="AA71" s="958">
        <v>37</v>
      </c>
      <c r="AB71" s="958"/>
      <c r="AC71" s="958"/>
      <c r="AD71" s="958"/>
      <c r="AE71" s="958"/>
      <c r="AF71" s="958">
        <v>37</v>
      </c>
      <c r="AG71" s="958"/>
      <c r="AH71" s="958"/>
      <c r="AI71" s="958"/>
      <c r="AJ71" s="958"/>
      <c r="AK71" s="958" t="s">
        <v>486</v>
      </c>
      <c r="AL71" s="958"/>
      <c r="AM71" s="958"/>
      <c r="AN71" s="958"/>
      <c r="AO71" s="958"/>
      <c r="AP71" s="958" t="s">
        <v>486</v>
      </c>
      <c r="AQ71" s="958"/>
      <c r="AR71" s="958"/>
      <c r="AS71" s="958"/>
      <c r="AT71" s="958"/>
      <c r="AU71" s="958" t="s">
        <v>486</v>
      </c>
      <c r="AV71" s="958"/>
      <c r="AW71" s="958"/>
      <c r="AX71" s="958"/>
      <c r="AY71" s="958"/>
      <c r="AZ71" s="959"/>
      <c r="BA71" s="959"/>
      <c r="BB71" s="959"/>
      <c r="BC71" s="959"/>
      <c r="BD71" s="960"/>
      <c r="BE71" s="235"/>
      <c r="BF71" s="235"/>
      <c r="BG71" s="235"/>
      <c r="BH71" s="235"/>
      <c r="BI71" s="235"/>
      <c r="BJ71" s="235"/>
      <c r="BK71" s="235"/>
      <c r="BL71" s="235"/>
      <c r="BM71" s="235"/>
      <c r="BN71" s="235"/>
      <c r="BO71" s="235"/>
      <c r="BP71" s="235"/>
      <c r="BQ71" s="232">
        <v>65</v>
      </c>
      <c r="BR71" s="237"/>
      <c r="BS71" s="932"/>
      <c r="BT71" s="933"/>
      <c r="BU71" s="933"/>
      <c r="BV71" s="933"/>
      <c r="BW71" s="933"/>
      <c r="BX71" s="933"/>
      <c r="BY71" s="933"/>
      <c r="BZ71" s="933"/>
      <c r="CA71" s="933"/>
      <c r="CB71" s="933"/>
      <c r="CC71" s="933"/>
      <c r="CD71" s="933"/>
      <c r="CE71" s="933"/>
      <c r="CF71" s="933"/>
      <c r="CG71" s="942"/>
      <c r="CH71" s="943"/>
      <c r="CI71" s="944"/>
      <c r="CJ71" s="944"/>
      <c r="CK71" s="944"/>
      <c r="CL71" s="945"/>
      <c r="CM71" s="943"/>
      <c r="CN71" s="944"/>
      <c r="CO71" s="944"/>
      <c r="CP71" s="944"/>
      <c r="CQ71" s="945"/>
      <c r="CR71" s="943"/>
      <c r="CS71" s="944"/>
      <c r="CT71" s="944"/>
      <c r="CU71" s="944"/>
      <c r="CV71" s="945"/>
      <c r="CW71" s="943"/>
      <c r="CX71" s="944"/>
      <c r="CY71" s="944"/>
      <c r="CZ71" s="944"/>
      <c r="DA71" s="945"/>
      <c r="DB71" s="943"/>
      <c r="DC71" s="944"/>
      <c r="DD71" s="944"/>
      <c r="DE71" s="944"/>
      <c r="DF71" s="945"/>
      <c r="DG71" s="943"/>
      <c r="DH71" s="944"/>
      <c r="DI71" s="944"/>
      <c r="DJ71" s="944"/>
      <c r="DK71" s="945"/>
      <c r="DL71" s="943"/>
      <c r="DM71" s="944"/>
      <c r="DN71" s="944"/>
      <c r="DO71" s="944"/>
      <c r="DP71" s="945"/>
      <c r="DQ71" s="943"/>
      <c r="DR71" s="944"/>
      <c r="DS71" s="944"/>
      <c r="DT71" s="944"/>
      <c r="DU71" s="945"/>
      <c r="DV71" s="932"/>
      <c r="DW71" s="933"/>
      <c r="DX71" s="933"/>
      <c r="DY71" s="933"/>
      <c r="DZ71" s="934"/>
      <c r="EA71" s="224"/>
    </row>
    <row r="72" spans="1:131" ht="26.25" customHeight="1" x14ac:dyDescent="0.2">
      <c r="A72" s="232">
        <v>5</v>
      </c>
      <c r="B72" s="961" t="s">
        <v>554</v>
      </c>
      <c r="C72" s="962"/>
      <c r="D72" s="962"/>
      <c r="E72" s="962"/>
      <c r="F72" s="962"/>
      <c r="G72" s="962"/>
      <c r="H72" s="962"/>
      <c r="I72" s="962"/>
      <c r="J72" s="962"/>
      <c r="K72" s="962"/>
      <c r="L72" s="962"/>
      <c r="M72" s="962"/>
      <c r="N72" s="962"/>
      <c r="O72" s="962"/>
      <c r="P72" s="963"/>
      <c r="Q72" s="964">
        <v>2922</v>
      </c>
      <c r="R72" s="958"/>
      <c r="S72" s="958"/>
      <c r="T72" s="958"/>
      <c r="U72" s="958"/>
      <c r="V72" s="958">
        <v>2446</v>
      </c>
      <c r="W72" s="958"/>
      <c r="X72" s="958"/>
      <c r="Y72" s="958"/>
      <c r="Z72" s="958"/>
      <c r="AA72" s="958">
        <v>476</v>
      </c>
      <c r="AB72" s="958"/>
      <c r="AC72" s="958"/>
      <c r="AD72" s="958"/>
      <c r="AE72" s="958"/>
      <c r="AF72" s="958">
        <v>476</v>
      </c>
      <c r="AG72" s="958"/>
      <c r="AH72" s="958"/>
      <c r="AI72" s="958"/>
      <c r="AJ72" s="958"/>
      <c r="AK72" s="958">
        <v>58</v>
      </c>
      <c r="AL72" s="958"/>
      <c r="AM72" s="958"/>
      <c r="AN72" s="958"/>
      <c r="AO72" s="958"/>
      <c r="AP72" s="958" t="s">
        <v>486</v>
      </c>
      <c r="AQ72" s="958"/>
      <c r="AR72" s="958"/>
      <c r="AS72" s="958"/>
      <c r="AT72" s="958"/>
      <c r="AU72" s="958" t="s">
        <v>486</v>
      </c>
      <c r="AV72" s="958"/>
      <c r="AW72" s="958"/>
      <c r="AX72" s="958"/>
      <c r="AY72" s="958"/>
      <c r="AZ72" s="959"/>
      <c r="BA72" s="959"/>
      <c r="BB72" s="959"/>
      <c r="BC72" s="959"/>
      <c r="BD72" s="960"/>
      <c r="BE72" s="235"/>
      <c r="BF72" s="235"/>
      <c r="BG72" s="235"/>
      <c r="BH72" s="235"/>
      <c r="BI72" s="235"/>
      <c r="BJ72" s="235"/>
      <c r="BK72" s="235"/>
      <c r="BL72" s="235"/>
      <c r="BM72" s="235"/>
      <c r="BN72" s="235"/>
      <c r="BO72" s="235"/>
      <c r="BP72" s="235"/>
      <c r="BQ72" s="232">
        <v>66</v>
      </c>
      <c r="BR72" s="237"/>
      <c r="BS72" s="932"/>
      <c r="BT72" s="933"/>
      <c r="BU72" s="933"/>
      <c r="BV72" s="933"/>
      <c r="BW72" s="933"/>
      <c r="BX72" s="933"/>
      <c r="BY72" s="933"/>
      <c r="BZ72" s="933"/>
      <c r="CA72" s="933"/>
      <c r="CB72" s="933"/>
      <c r="CC72" s="933"/>
      <c r="CD72" s="933"/>
      <c r="CE72" s="933"/>
      <c r="CF72" s="933"/>
      <c r="CG72" s="942"/>
      <c r="CH72" s="943"/>
      <c r="CI72" s="944"/>
      <c r="CJ72" s="944"/>
      <c r="CK72" s="944"/>
      <c r="CL72" s="945"/>
      <c r="CM72" s="943"/>
      <c r="CN72" s="944"/>
      <c r="CO72" s="944"/>
      <c r="CP72" s="944"/>
      <c r="CQ72" s="945"/>
      <c r="CR72" s="943"/>
      <c r="CS72" s="944"/>
      <c r="CT72" s="944"/>
      <c r="CU72" s="944"/>
      <c r="CV72" s="945"/>
      <c r="CW72" s="943"/>
      <c r="CX72" s="944"/>
      <c r="CY72" s="944"/>
      <c r="CZ72" s="944"/>
      <c r="DA72" s="945"/>
      <c r="DB72" s="943"/>
      <c r="DC72" s="944"/>
      <c r="DD72" s="944"/>
      <c r="DE72" s="944"/>
      <c r="DF72" s="945"/>
      <c r="DG72" s="943"/>
      <c r="DH72" s="944"/>
      <c r="DI72" s="944"/>
      <c r="DJ72" s="944"/>
      <c r="DK72" s="945"/>
      <c r="DL72" s="943"/>
      <c r="DM72" s="944"/>
      <c r="DN72" s="944"/>
      <c r="DO72" s="944"/>
      <c r="DP72" s="945"/>
      <c r="DQ72" s="943"/>
      <c r="DR72" s="944"/>
      <c r="DS72" s="944"/>
      <c r="DT72" s="944"/>
      <c r="DU72" s="945"/>
      <c r="DV72" s="932"/>
      <c r="DW72" s="933"/>
      <c r="DX72" s="933"/>
      <c r="DY72" s="933"/>
      <c r="DZ72" s="934"/>
      <c r="EA72" s="224"/>
    </row>
    <row r="73" spans="1:131" ht="26.25" customHeight="1" x14ac:dyDescent="0.2">
      <c r="A73" s="232">
        <v>6</v>
      </c>
      <c r="B73" s="961" t="s">
        <v>555</v>
      </c>
      <c r="C73" s="962"/>
      <c r="D73" s="962"/>
      <c r="E73" s="962"/>
      <c r="F73" s="962"/>
      <c r="G73" s="962"/>
      <c r="H73" s="962"/>
      <c r="I73" s="962"/>
      <c r="J73" s="962"/>
      <c r="K73" s="962"/>
      <c r="L73" s="962"/>
      <c r="M73" s="962"/>
      <c r="N73" s="962"/>
      <c r="O73" s="962"/>
      <c r="P73" s="963"/>
      <c r="Q73" s="964">
        <v>758421</v>
      </c>
      <c r="R73" s="958"/>
      <c r="S73" s="958"/>
      <c r="T73" s="958"/>
      <c r="U73" s="958"/>
      <c r="V73" s="958">
        <v>750353</v>
      </c>
      <c r="W73" s="958"/>
      <c r="X73" s="958"/>
      <c r="Y73" s="958"/>
      <c r="Z73" s="958"/>
      <c r="AA73" s="958">
        <v>8067</v>
      </c>
      <c r="AB73" s="958"/>
      <c r="AC73" s="958"/>
      <c r="AD73" s="958"/>
      <c r="AE73" s="958"/>
      <c r="AF73" s="958">
        <v>8067</v>
      </c>
      <c r="AG73" s="958"/>
      <c r="AH73" s="958"/>
      <c r="AI73" s="958"/>
      <c r="AJ73" s="958"/>
      <c r="AK73" s="958">
        <v>4245</v>
      </c>
      <c r="AL73" s="958"/>
      <c r="AM73" s="958"/>
      <c r="AN73" s="958"/>
      <c r="AO73" s="958"/>
      <c r="AP73" s="958" t="s">
        <v>486</v>
      </c>
      <c r="AQ73" s="958"/>
      <c r="AR73" s="958"/>
      <c r="AS73" s="958"/>
      <c r="AT73" s="958"/>
      <c r="AU73" s="958" t="s">
        <v>486</v>
      </c>
      <c r="AV73" s="958"/>
      <c r="AW73" s="958"/>
      <c r="AX73" s="958"/>
      <c r="AY73" s="958"/>
      <c r="AZ73" s="959"/>
      <c r="BA73" s="959"/>
      <c r="BB73" s="959"/>
      <c r="BC73" s="959"/>
      <c r="BD73" s="960"/>
      <c r="BE73" s="235"/>
      <c r="BF73" s="235"/>
      <c r="BG73" s="235"/>
      <c r="BH73" s="235"/>
      <c r="BI73" s="235"/>
      <c r="BJ73" s="235"/>
      <c r="BK73" s="235"/>
      <c r="BL73" s="235"/>
      <c r="BM73" s="235"/>
      <c r="BN73" s="235"/>
      <c r="BO73" s="235"/>
      <c r="BP73" s="235"/>
      <c r="BQ73" s="232">
        <v>67</v>
      </c>
      <c r="BR73" s="237"/>
      <c r="BS73" s="932"/>
      <c r="BT73" s="933"/>
      <c r="BU73" s="933"/>
      <c r="BV73" s="933"/>
      <c r="BW73" s="933"/>
      <c r="BX73" s="933"/>
      <c r="BY73" s="933"/>
      <c r="BZ73" s="933"/>
      <c r="CA73" s="933"/>
      <c r="CB73" s="933"/>
      <c r="CC73" s="933"/>
      <c r="CD73" s="933"/>
      <c r="CE73" s="933"/>
      <c r="CF73" s="933"/>
      <c r="CG73" s="942"/>
      <c r="CH73" s="943"/>
      <c r="CI73" s="944"/>
      <c r="CJ73" s="944"/>
      <c r="CK73" s="944"/>
      <c r="CL73" s="945"/>
      <c r="CM73" s="943"/>
      <c r="CN73" s="944"/>
      <c r="CO73" s="944"/>
      <c r="CP73" s="944"/>
      <c r="CQ73" s="945"/>
      <c r="CR73" s="943"/>
      <c r="CS73" s="944"/>
      <c r="CT73" s="944"/>
      <c r="CU73" s="944"/>
      <c r="CV73" s="945"/>
      <c r="CW73" s="943"/>
      <c r="CX73" s="944"/>
      <c r="CY73" s="944"/>
      <c r="CZ73" s="944"/>
      <c r="DA73" s="945"/>
      <c r="DB73" s="943"/>
      <c r="DC73" s="944"/>
      <c r="DD73" s="944"/>
      <c r="DE73" s="944"/>
      <c r="DF73" s="945"/>
      <c r="DG73" s="943"/>
      <c r="DH73" s="944"/>
      <c r="DI73" s="944"/>
      <c r="DJ73" s="944"/>
      <c r="DK73" s="945"/>
      <c r="DL73" s="943"/>
      <c r="DM73" s="944"/>
      <c r="DN73" s="944"/>
      <c r="DO73" s="944"/>
      <c r="DP73" s="945"/>
      <c r="DQ73" s="943"/>
      <c r="DR73" s="944"/>
      <c r="DS73" s="944"/>
      <c r="DT73" s="944"/>
      <c r="DU73" s="945"/>
      <c r="DV73" s="932"/>
      <c r="DW73" s="933"/>
      <c r="DX73" s="933"/>
      <c r="DY73" s="933"/>
      <c r="DZ73" s="934"/>
      <c r="EA73" s="224"/>
    </row>
    <row r="74" spans="1:131" ht="26.25" customHeight="1" x14ac:dyDescent="0.2">
      <c r="A74" s="232">
        <v>7</v>
      </c>
      <c r="B74" s="961" t="s">
        <v>556</v>
      </c>
      <c r="C74" s="962"/>
      <c r="D74" s="962"/>
      <c r="E74" s="962"/>
      <c r="F74" s="962"/>
      <c r="G74" s="962"/>
      <c r="H74" s="962"/>
      <c r="I74" s="962"/>
      <c r="J74" s="962"/>
      <c r="K74" s="962"/>
      <c r="L74" s="962"/>
      <c r="M74" s="962"/>
      <c r="N74" s="962"/>
      <c r="O74" s="962"/>
      <c r="P74" s="963"/>
      <c r="Q74" s="964">
        <v>3773</v>
      </c>
      <c r="R74" s="958"/>
      <c r="S74" s="958"/>
      <c r="T74" s="958"/>
      <c r="U74" s="958"/>
      <c r="V74" s="958">
        <v>3552</v>
      </c>
      <c r="W74" s="958"/>
      <c r="X74" s="958"/>
      <c r="Y74" s="958"/>
      <c r="Z74" s="958"/>
      <c r="AA74" s="958">
        <v>221</v>
      </c>
      <c r="AB74" s="958"/>
      <c r="AC74" s="958"/>
      <c r="AD74" s="958"/>
      <c r="AE74" s="958"/>
      <c r="AF74" s="958">
        <v>221</v>
      </c>
      <c r="AG74" s="958"/>
      <c r="AH74" s="958"/>
      <c r="AI74" s="958"/>
      <c r="AJ74" s="958"/>
      <c r="AK74" s="958" t="s">
        <v>486</v>
      </c>
      <c r="AL74" s="958"/>
      <c r="AM74" s="958"/>
      <c r="AN74" s="958"/>
      <c r="AO74" s="958"/>
      <c r="AP74" s="958">
        <v>144</v>
      </c>
      <c r="AQ74" s="958"/>
      <c r="AR74" s="958"/>
      <c r="AS74" s="958"/>
      <c r="AT74" s="958"/>
      <c r="AU74" s="958">
        <v>144</v>
      </c>
      <c r="AV74" s="958"/>
      <c r="AW74" s="958"/>
      <c r="AX74" s="958"/>
      <c r="AY74" s="958"/>
      <c r="AZ74" s="959"/>
      <c r="BA74" s="959"/>
      <c r="BB74" s="959"/>
      <c r="BC74" s="959"/>
      <c r="BD74" s="960"/>
      <c r="BE74" s="235"/>
      <c r="BF74" s="235"/>
      <c r="BG74" s="235"/>
      <c r="BH74" s="235"/>
      <c r="BI74" s="235"/>
      <c r="BJ74" s="235"/>
      <c r="BK74" s="235"/>
      <c r="BL74" s="235"/>
      <c r="BM74" s="235"/>
      <c r="BN74" s="235"/>
      <c r="BO74" s="235"/>
      <c r="BP74" s="235"/>
      <c r="BQ74" s="232">
        <v>68</v>
      </c>
      <c r="BR74" s="237"/>
      <c r="BS74" s="932"/>
      <c r="BT74" s="933"/>
      <c r="BU74" s="933"/>
      <c r="BV74" s="933"/>
      <c r="BW74" s="933"/>
      <c r="BX74" s="933"/>
      <c r="BY74" s="933"/>
      <c r="BZ74" s="933"/>
      <c r="CA74" s="933"/>
      <c r="CB74" s="933"/>
      <c r="CC74" s="933"/>
      <c r="CD74" s="933"/>
      <c r="CE74" s="933"/>
      <c r="CF74" s="933"/>
      <c r="CG74" s="942"/>
      <c r="CH74" s="943"/>
      <c r="CI74" s="944"/>
      <c r="CJ74" s="944"/>
      <c r="CK74" s="944"/>
      <c r="CL74" s="945"/>
      <c r="CM74" s="943"/>
      <c r="CN74" s="944"/>
      <c r="CO74" s="944"/>
      <c r="CP74" s="944"/>
      <c r="CQ74" s="945"/>
      <c r="CR74" s="943"/>
      <c r="CS74" s="944"/>
      <c r="CT74" s="944"/>
      <c r="CU74" s="944"/>
      <c r="CV74" s="945"/>
      <c r="CW74" s="943"/>
      <c r="CX74" s="944"/>
      <c r="CY74" s="944"/>
      <c r="CZ74" s="944"/>
      <c r="DA74" s="945"/>
      <c r="DB74" s="943"/>
      <c r="DC74" s="944"/>
      <c r="DD74" s="944"/>
      <c r="DE74" s="944"/>
      <c r="DF74" s="945"/>
      <c r="DG74" s="943"/>
      <c r="DH74" s="944"/>
      <c r="DI74" s="944"/>
      <c r="DJ74" s="944"/>
      <c r="DK74" s="945"/>
      <c r="DL74" s="943"/>
      <c r="DM74" s="944"/>
      <c r="DN74" s="944"/>
      <c r="DO74" s="944"/>
      <c r="DP74" s="945"/>
      <c r="DQ74" s="943"/>
      <c r="DR74" s="944"/>
      <c r="DS74" s="944"/>
      <c r="DT74" s="944"/>
      <c r="DU74" s="945"/>
      <c r="DV74" s="932"/>
      <c r="DW74" s="933"/>
      <c r="DX74" s="933"/>
      <c r="DY74" s="933"/>
      <c r="DZ74" s="934"/>
      <c r="EA74" s="224"/>
    </row>
    <row r="75" spans="1:131" ht="26.25" customHeight="1" x14ac:dyDescent="0.2">
      <c r="A75" s="232">
        <v>8</v>
      </c>
      <c r="B75" s="961" t="s">
        <v>557</v>
      </c>
      <c r="C75" s="962"/>
      <c r="D75" s="962"/>
      <c r="E75" s="962"/>
      <c r="F75" s="962"/>
      <c r="G75" s="962"/>
      <c r="H75" s="962"/>
      <c r="I75" s="962"/>
      <c r="J75" s="962"/>
      <c r="K75" s="962"/>
      <c r="L75" s="962"/>
      <c r="M75" s="962"/>
      <c r="N75" s="962"/>
      <c r="O75" s="962"/>
      <c r="P75" s="963"/>
      <c r="Q75" s="965">
        <v>682</v>
      </c>
      <c r="R75" s="966"/>
      <c r="S75" s="966"/>
      <c r="T75" s="966"/>
      <c r="U75" s="967"/>
      <c r="V75" s="968">
        <v>652</v>
      </c>
      <c r="W75" s="966"/>
      <c r="X75" s="966"/>
      <c r="Y75" s="966"/>
      <c r="Z75" s="967"/>
      <c r="AA75" s="968">
        <v>30</v>
      </c>
      <c r="AB75" s="966"/>
      <c r="AC75" s="966"/>
      <c r="AD75" s="966"/>
      <c r="AE75" s="967"/>
      <c r="AF75" s="968">
        <v>30</v>
      </c>
      <c r="AG75" s="966"/>
      <c r="AH75" s="966"/>
      <c r="AI75" s="966"/>
      <c r="AJ75" s="967"/>
      <c r="AK75" s="968" t="s">
        <v>486</v>
      </c>
      <c r="AL75" s="966"/>
      <c r="AM75" s="966"/>
      <c r="AN75" s="966"/>
      <c r="AO75" s="967"/>
      <c r="AP75" s="968" t="s">
        <v>486</v>
      </c>
      <c r="AQ75" s="966"/>
      <c r="AR75" s="966"/>
      <c r="AS75" s="966"/>
      <c r="AT75" s="967"/>
      <c r="AU75" s="968" t="s">
        <v>486</v>
      </c>
      <c r="AV75" s="966"/>
      <c r="AW75" s="966"/>
      <c r="AX75" s="966"/>
      <c r="AY75" s="967"/>
      <c r="AZ75" s="959"/>
      <c r="BA75" s="959"/>
      <c r="BB75" s="959"/>
      <c r="BC75" s="959"/>
      <c r="BD75" s="960"/>
      <c r="BE75" s="235"/>
      <c r="BF75" s="235"/>
      <c r="BG75" s="235"/>
      <c r="BH75" s="235"/>
      <c r="BI75" s="235"/>
      <c r="BJ75" s="235"/>
      <c r="BK75" s="235"/>
      <c r="BL75" s="235"/>
      <c r="BM75" s="235"/>
      <c r="BN75" s="235"/>
      <c r="BO75" s="235"/>
      <c r="BP75" s="235"/>
      <c r="BQ75" s="232">
        <v>69</v>
      </c>
      <c r="BR75" s="237"/>
      <c r="BS75" s="932"/>
      <c r="BT75" s="933"/>
      <c r="BU75" s="933"/>
      <c r="BV75" s="933"/>
      <c r="BW75" s="933"/>
      <c r="BX75" s="933"/>
      <c r="BY75" s="933"/>
      <c r="BZ75" s="933"/>
      <c r="CA75" s="933"/>
      <c r="CB75" s="933"/>
      <c r="CC75" s="933"/>
      <c r="CD75" s="933"/>
      <c r="CE75" s="933"/>
      <c r="CF75" s="933"/>
      <c r="CG75" s="942"/>
      <c r="CH75" s="943"/>
      <c r="CI75" s="944"/>
      <c r="CJ75" s="944"/>
      <c r="CK75" s="944"/>
      <c r="CL75" s="945"/>
      <c r="CM75" s="943"/>
      <c r="CN75" s="944"/>
      <c r="CO75" s="944"/>
      <c r="CP75" s="944"/>
      <c r="CQ75" s="945"/>
      <c r="CR75" s="943"/>
      <c r="CS75" s="944"/>
      <c r="CT75" s="944"/>
      <c r="CU75" s="944"/>
      <c r="CV75" s="945"/>
      <c r="CW75" s="943"/>
      <c r="CX75" s="944"/>
      <c r="CY75" s="944"/>
      <c r="CZ75" s="944"/>
      <c r="DA75" s="945"/>
      <c r="DB75" s="943"/>
      <c r="DC75" s="944"/>
      <c r="DD75" s="944"/>
      <c r="DE75" s="944"/>
      <c r="DF75" s="945"/>
      <c r="DG75" s="943"/>
      <c r="DH75" s="944"/>
      <c r="DI75" s="944"/>
      <c r="DJ75" s="944"/>
      <c r="DK75" s="945"/>
      <c r="DL75" s="943"/>
      <c r="DM75" s="944"/>
      <c r="DN75" s="944"/>
      <c r="DO75" s="944"/>
      <c r="DP75" s="945"/>
      <c r="DQ75" s="943"/>
      <c r="DR75" s="944"/>
      <c r="DS75" s="944"/>
      <c r="DT75" s="944"/>
      <c r="DU75" s="945"/>
      <c r="DV75" s="932"/>
      <c r="DW75" s="933"/>
      <c r="DX75" s="933"/>
      <c r="DY75" s="933"/>
      <c r="DZ75" s="934"/>
      <c r="EA75" s="224"/>
    </row>
    <row r="76" spans="1:131" ht="26.25" customHeight="1" x14ac:dyDescent="0.2">
      <c r="A76" s="232">
        <v>9</v>
      </c>
      <c r="B76" s="961" t="s">
        <v>558</v>
      </c>
      <c r="C76" s="962"/>
      <c r="D76" s="962"/>
      <c r="E76" s="962"/>
      <c r="F76" s="962"/>
      <c r="G76" s="962"/>
      <c r="H76" s="962"/>
      <c r="I76" s="962"/>
      <c r="J76" s="962"/>
      <c r="K76" s="962"/>
      <c r="L76" s="962"/>
      <c r="M76" s="962"/>
      <c r="N76" s="962"/>
      <c r="O76" s="962"/>
      <c r="P76" s="963"/>
      <c r="Q76" s="965">
        <v>3799</v>
      </c>
      <c r="R76" s="966"/>
      <c r="S76" s="966"/>
      <c r="T76" s="966"/>
      <c r="U76" s="967"/>
      <c r="V76" s="968">
        <v>3815</v>
      </c>
      <c r="W76" s="966"/>
      <c r="X76" s="966"/>
      <c r="Y76" s="966"/>
      <c r="Z76" s="967"/>
      <c r="AA76" s="968">
        <v>-16</v>
      </c>
      <c r="AB76" s="966"/>
      <c r="AC76" s="966"/>
      <c r="AD76" s="966"/>
      <c r="AE76" s="967"/>
      <c r="AF76" s="968">
        <v>6461</v>
      </c>
      <c r="AG76" s="966"/>
      <c r="AH76" s="966"/>
      <c r="AI76" s="966"/>
      <c r="AJ76" s="967"/>
      <c r="AK76" s="968" t="s">
        <v>486</v>
      </c>
      <c r="AL76" s="966"/>
      <c r="AM76" s="966"/>
      <c r="AN76" s="966"/>
      <c r="AO76" s="967"/>
      <c r="AP76" s="968">
        <v>2310</v>
      </c>
      <c r="AQ76" s="966"/>
      <c r="AR76" s="966"/>
      <c r="AS76" s="966"/>
      <c r="AT76" s="967"/>
      <c r="AU76" s="968" t="s">
        <v>486</v>
      </c>
      <c r="AV76" s="966"/>
      <c r="AW76" s="966"/>
      <c r="AX76" s="966"/>
      <c r="AY76" s="967"/>
      <c r="AZ76" s="959"/>
      <c r="BA76" s="959"/>
      <c r="BB76" s="959"/>
      <c r="BC76" s="959"/>
      <c r="BD76" s="960"/>
      <c r="BE76" s="235"/>
      <c r="BF76" s="235"/>
      <c r="BG76" s="235"/>
      <c r="BH76" s="235"/>
      <c r="BI76" s="235"/>
      <c r="BJ76" s="235"/>
      <c r="BK76" s="235"/>
      <c r="BL76" s="235"/>
      <c r="BM76" s="235"/>
      <c r="BN76" s="235"/>
      <c r="BO76" s="235"/>
      <c r="BP76" s="235"/>
      <c r="BQ76" s="232">
        <v>70</v>
      </c>
      <c r="BR76" s="237"/>
      <c r="BS76" s="932"/>
      <c r="BT76" s="933"/>
      <c r="BU76" s="933"/>
      <c r="BV76" s="933"/>
      <c r="BW76" s="933"/>
      <c r="BX76" s="933"/>
      <c r="BY76" s="933"/>
      <c r="BZ76" s="933"/>
      <c r="CA76" s="933"/>
      <c r="CB76" s="933"/>
      <c r="CC76" s="933"/>
      <c r="CD76" s="933"/>
      <c r="CE76" s="933"/>
      <c r="CF76" s="933"/>
      <c r="CG76" s="942"/>
      <c r="CH76" s="943"/>
      <c r="CI76" s="944"/>
      <c r="CJ76" s="944"/>
      <c r="CK76" s="944"/>
      <c r="CL76" s="945"/>
      <c r="CM76" s="943"/>
      <c r="CN76" s="944"/>
      <c r="CO76" s="944"/>
      <c r="CP76" s="944"/>
      <c r="CQ76" s="945"/>
      <c r="CR76" s="943"/>
      <c r="CS76" s="944"/>
      <c r="CT76" s="944"/>
      <c r="CU76" s="944"/>
      <c r="CV76" s="945"/>
      <c r="CW76" s="943"/>
      <c r="CX76" s="944"/>
      <c r="CY76" s="944"/>
      <c r="CZ76" s="944"/>
      <c r="DA76" s="945"/>
      <c r="DB76" s="943"/>
      <c r="DC76" s="944"/>
      <c r="DD76" s="944"/>
      <c r="DE76" s="944"/>
      <c r="DF76" s="945"/>
      <c r="DG76" s="943"/>
      <c r="DH76" s="944"/>
      <c r="DI76" s="944"/>
      <c r="DJ76" s="944"/>
      <c r="DK76" s="945"/>
      <c r="DL76" s="943"/>
      <c r="DM76" s="944"/>
      <c r="DN76" s="944"/>
      <c r="DO76" s="944"/>
      <c r="DP76" s="945"/>
      <c r="DQ76" s="943"/>
      <c r="DR76" s="944"/>
      <c r="DS76" s="944"/>
      <c r="DT76" s="944"/>
      <c r="DU76" s="945"/>
      <c r="DV76" s="932"/>
      <c r="DW76" s="933"/>
      <c r="DX76" s="933"/>
      <c r="DY76" s="933"/>
      <c r="DZ76" s="934"/>
      <c r="EA76" s="224"/>
    </row>
    <row r="77" spans="1:131" ht="26.25" customHeight="1" x14ac:dyDescent="0.2">
      <c r="A77" s="232">
        <v>10</v>
      </c>
      <c r="B77" s="961"/>
      <c r="C77" s="962"/>
      <c r="D77" s="962"/>
      <c r="E77" s="962"/>
      <c r="F77" s="962"/>
      <c r="G77" s="962"/>
      <c r="H77" s="962"/>
      <c r="I77" s="962"/>
      <c r="J77" s="962"/>
      <c r="K77" s="962"/>
      <c r="L77" s="962"/>
      <c r="M77" s="962"/>
      <c r="N77" s="962"/>
      <c r="O77" s="962"/>
      <c r="P77" s="963"/>
      <c r="Q77" s="965"/>
      <c r="R77" s="966"/>
      <c r="S77" s="966"/>
      <c r="T77" s="966"/>
      <c r="U77" s="967"/>
      <c r="V77" s="968"/>
      <c r="W77" s="966"/>
      <c r="X77" s="966"/>
      <c r="Y77" s="966"/>
      <c r="Z77" s="967"/>
      <c r="AA77" s="968"/>
      <c r="AB77" s="966"/>
      <c r="AC77" s="966"/>
      <c r="AD77" s="966"/>
      <c r="AE77" s="967"/>
      <c r="AF77" s="968"/>
      <c r="AG77" s="966"/>
      <c r="AH77" s="966"/>
      <c r="AI77" s="966"/>
      <c r="AJ77" s="967"/>
      <c r="AK77" s="968"/>
      <c r="AL77" s="966"/>
      <c r="AM77" s="966"/>
      <c r="AN77" s="966"/>
      <c r="AO77" s="967"/>
      <c r="AP77" s="968"/>
      <c r="AQ77" s="966"/>
      <c r="AR77" s="966"/>
      <c r="AS77" s="966"/>
      <c r="AT77" s="967"/>
      <c r="AU77" s="968"/>
      <c r="AV77" s="966"/>
      <c r="AW77" s="966"/>
      <c r="AX77" s="966"/>
      <c r="AY77" s="967"/>
      <c r="AZ77" s="959"/>
      <c r="BA77" s="959"/>
      <c r="BB77" s="959"/>
      <c r="BC77" s="959"/>
      <c r="BD77" s="960"/>
      <c r="BE77" s="235"/>
      <c r="BF77" s="235"/>
      <c r="BG77" s="235"/>
      <c r="BH77" s="235"/>
      <c r="BI77" s="235"/>
      <c r="BJ77" s="235"/>
      <c r="BK77" s="235"/>
      <c r="BL77" s="235"/>
      <c r="BM77" s="235"/>
      <c r="BN77" s="235"/>
      <c r="BO77" s="235"/>
      <c r="BP77" s="235"/>
      <c r="BQ77" s="232">
        <v>71</v>
      </c>
      <c r="BR77" s="237"/>
      <c r="BS77" s="932"/>
      <c r="BT77" s="933"/>
      <c r="BU77" s="933"/>
      <c r="BV77" s="933"/>
      <c r="BW77" s="933"/>
      <c r="BX77" s="933"/>
      <c r="BY77" s="933"/>
      <c r="BZ77" s="933"/>
      <c r="CA77" s="933"/>
      <c r="CB77" s="933"/>
      <c r="CC77" s="933"/>
      <c r="CD77" s="933"/>
      <c r="CE77" s="933"/>
      <c r="CF77" s="933"/>
      <c r="CG77" s="942"/>
      <c r="CH77" s="943"/>
      <c r="CI77" s="944"/>
      <c r="CJ77" s="944"/>
      <c r="CK77" s="944"/>
      <c r="CL77" s="945"/>
      <c r="CM77" s="943"/>
      <c r="CN77" s="944"/>
      <c r="CO77" s="944"/>
      <c r="CP77" s="944"/>
      <c r="CQ77" s="945"/>
      <c r="CR77" s="943"/>
      <c r="CS77" s="944"/>
      <c r="CT77" s="944"/>
      <c r="CU77" s="944"/>
      <c r="CV77" s="945"/>
      <c r="CW77" s="943"/>
      <c r="CX77" s="944"/>
      <c r="CY77" s="944"/>
      <c r="CZ77" s="944"/>
      <c r="DA77" s="945"/>
      <c r="DB77" s="943"/>
      <c r="DC77" s="944"/>
      <c r="DD77" s="944"/>
      <c r="DE77" s="944"/>
      <c r="DF77" s="945"/>
      <c r="DG77" s="943"/>
      <c r="DH77" s="944"/>
      <c r="DI77" s="944"/>
      <c r="DJ77" s="944"/>
      <c r="DK77" s="945"/>
      <c r="DL77" s="943"/>
      <c r="DM77" s="944"/>
      <c r="DN77" s="944"/>
      <c r="DO77" s="944"/>
      <c r="DP77" s="945"/>
      <c r="DQ77" s="943"/>
      <c r="DR77" s="944"/>
      <c r="DS77" s="944"/>
      <c r="DT77" s="944"/>
      <c r="DU77" s="945"/>
      <c r="DV77" s="932"/>
      <c r="DW77" s="933"/>
      <c r="DX77" s="933"/>
      <c r="DY77" s="933"/>
      <c r="DZ77" s="934"/>
      <c r="EA77" s="224"/>
    </row>
    <row r="78" spans="1:131" ht="26.25" customHeight="1" x14ac:dyDescent="0.2">
      <c r="A78" s="232">
        <v>11</v>
      </c>
      <c r="B78" s="961"/>
      <c r="C78" s="962"/>
      <c r="D78" s="962"/>
      <c r="E78" s="962"/>
      <c r="F78" s="962"/>
      <c r="G78" s="962"/>
      <c r="H78" s="962"/>
      <c r="I78" s="962"/>
      <c r="J78" s="962"/>
      <c r="K78" s="962"/>
      <c r="L78" s="962"/>
      <c r="M78" s="962"/>
      <c r="N78" s="962"/>
      <c r="O78" s="962"/>
      <c r="P78" s="963"/>
      <c r="Q78" s="964"/>
      <c r="R78" s="958"/>
      <c r="S78" s="958"/>
      <c r="T78" s="958"/>
      <c r="U78" s="958"/>
      <c r="V78" s="958"/>
      <c r="W78" s="958"/>
      <c r="X78" s="958"/>
      <c r="Y78" s="958"/>
      <c r="Z78" s="958"/>
      <c r="AA78" s="958"/>
      <c r="AB78" s="958"/>
      <c r="AC78" s="958"/>
      <c r="AD78" s="958"/>
      <c r="AE78" s="958"/>
      <c r="AF78" s="958"/>
      <c r="AG78" s="958"/>
      <c r="AH78" s="958"/>
      <c r="AI78" s="958"/>
      <c r="AJ78" s="958"/>
      <c r="AK78" s="958"/>
      <c r="AL78" s="958"/>
      <c r="AM78" s="958"/>
      <c r="AN78" s="958"/>
      <c r="AO78" s="958"/>
      <c r="AP78" s="958"/>
      <c r="AQ78" s="958"/>
      <c r="AR78" s="958"/>
      <c r="AS78" s="958"/>
      <c r="AT78" s="958"/>
      <c r="AU78" s="958"/>
      <c r="AV78" s="958"/>
      <c r="AW78" s="958"/>
      <c r="AX78" s="958"/>
      <c r="AY78" s="958"/>
      <c r="AZ78" s="959"/>
      <c r="BA78" s="959"/>
      <c r="BB78" s="959"/>
      <c r="BC78" s="959"/>
      <c r="BD78" s="960"/>
      <c r="BE78" s="235"/>
      <c r="BF78" s="235"/>
      <c r="BG78" s="235"/>
      <c r="BH78" s="235"/>
      <c r="BI78" s="235"/>
      <c r="BJ78" s="224"/>
      <c r="BK78" s="224"/>
      <c r="BL78" s="224"/>
      <c r="BM78" s="224"/>
      <c r="BN78" s="224"/>
      <c r="BO78" s="235"/>
      <c r="BP78" s="235"/>
      <c r="BQ78" s="232">
        <v>72</v>
      </c>
      <c r="BR78" s="237"/>
      <c r="BS78" s="932"/>
      <c r="BT78" s="933"/>
      <c r="BU78" s="933"/>
      <c r="BV78" s="933"/>
      <c r="BW78" s="933"/>
      <c r="BX78" s="933"/>
      <c r="BY78" s="933"/>
      <c r="BZ78" s="933"/>
      <c r="CA78" s="933"/>
      <c r="CB78" s="933"/>
      <c r="CC78" s="933"/>
      <c r="CD78" s="933"/>
      <c r="CE78" s="933"/>
      <c r="CF78" s="933"/>
      <c r="CG78" s="942"/>
      <c r="CH78" s="943"/>
      <c r="CI78" s="944"/>
      <c r="CJ78" s="944"/>
      <c r="CK78" s="944"/>
      <c r="CL78" s="945"/>
      <c r="CM78" s="943"/>
      <c r="CN78" s="944"/>
      <c r="CO78" s="944"/>
      <c r="CP78" s="944"/>
      <c r="CQ78" s="945"/>
      <c r="CR78" s="943"/>
      <c r="CS78" s="944"/>
      <c r="CT78" s="944"/>
      <c r="CU78" s="944"/>
      <c r="CV78" s="945"/>
      <c r="CW78" s="943"/>
      <c r="CX78" s="944"/>
      <c r="CY78" s="944"/>
      <c r="CZ78" s="944"/>
      <c r="DA78" s="945"/>
      <c r="DB78" s="943"/>
      <c r="DC78" s="944"/>
      <c r="DD78" s="944"/>
      <c r="DE78" s="944"/>
      <c r="DF78" s="945"/>
      <c r="DG78" s="943"/>
      <c r="DH78" s="944"/>
      <c r="DI78" s="944"/>
      <c r="DJ78" s="944"/>
      <c r="DK78" s="945"/>
      <c r="DL78" s="943"/>
      <c r="DM78" s="944"/>
      <c r="DN78" s="944"/>
      <c r="DO78" s="944"/>
      <c r="DP78" s="945"/>
      <c r="DQ78" s="943"/>
      <c r="DR78" s="944"/>
      <c r="DS78" s="944"/>
      <c r="DT78" s="944"/>
      <c r="DU78" s="945"/>
      <c r="DV78" s="932"/>
      <c r="DW78" s="933"/>
      <c r="DX78" s="933"/>
      <c r="DY78" s="933"/>
      <c r="DZ78" s="934"/>
      <c r="EA78" s="224"/>
    </row>
    <row r="79" spans="1:131" ht="26.25" customHeight="1" x14ac:dyDescent="0.2">
      <c r="A79" s="232">
        <v>12</v>
      </c>
      <c r="B79" s="961"/>
      <c r="C79" s="962"/>
      <c r="D79" s="962"/>
      <c r="E79" s="962"/>
      <c r="F79" s="962"/>
      <c r="G79" s="962"/>
      <c r="H79" s="962"/>
      <c r="I79" s="962"/>
      <c r="J79" s="962"/>
      <c r="K79" s="962"/>
      <c r="L79" s="962"/>
      <c r="M79" s="962"/>
      <c r="N79" s="962"/>
      <c r="O79" s="962"/>
      <c r="P79" s="963"/>
      <c r="Q79" s="964"/>
      <c r="R79" s="958"/>
      <c r="S79" s="958"/>
      <c r="T79" s="958"/>
      <c r="U79" s="958"/>
      <c r="V79" s="958"/>
      <c r="W79" s="958"/>
      <c r="X79" s="958"/>
      <c r="Y79" s="958"/>
      <c r="Z79" s="958"/>
      <c r="AA79" s="958"/>
      <c r="AB79" s="958"/>
      <c r="AC79" s="958"/>
      <c r="AD79" s="958"/>
      <c r="AE79" s="958"/>
      <c r="AF79" s="958"/>
      <c r="AG79" s="958"/>
      <c r="AH79" s="958"/>
      <c r="AI79" s="958"/>
      <c r="AJ79" s="958"/>
      <c r="AK79" s="958"/>
      <c r="AL79" s="958"/>
      <c r="AM79" s="958"/>
      <c r="AN79" s="958"/>
      <c r="AO79" s="958"/>
      <c r="AP79" s="958"/>
      <c r="AQ79" s="958"/>
      <c r="AR79" s="958"/>
      <c r="AS79" s="958"/>
      <c r="AT79" s="958"/>
      <c r="AU79" s="958"/>
      <c r="AV79" s="958"/>
      <c r="AW79" s="958"/>
      <c r="AX79" s="958"/>
      <c r="AY79" s="958"/>
      <c r="AZ79" s="959"/>
      <c r="BA79" s="959"/>
      <c r="BB79" s="959"/>
      <c r="BC79" s="959"/>
      <c r="BD79" s="960"/>
      <c r="BE79" s="235"/>
      <c r="BF79" s="235"/>
      <c r="BG79" s="235"/>
      <c r="BH79" s="235"/>
      <c r="BI79" s="235"/>
      <c r="BJ79" s="224"/>
      <c r="BK79" s="224"/>
      <c r="BL79" s="224"/>
      <c r="BM79" s="224"/>
      <c r="BN79" s="224"/>
      <c r="BO79" s="235"/>
      <c r="BP79" s="235"/>
      <c r="BQ79" s="232">
        <v>73</v>
      </c>
      <c r="BR79" s="237"/>
      <c r="BS79" s="932"/>
      <c r="BT79" s="933"/>
      <c r="BU79" s="933"/>
      <c r="BV79" s="933"/>
      <c r="BW79" s="933"/>
      <c r="BX79" s="933"/>
      <c r="BY79" s="933"/>
      <c r="BZ79" s="933"/>
      <c r="CA79" s="933"/>
      <c r="CB79" s="933"/>
      <c r="CC79" s="933"/>
      <c r="CD79" s="933"/>
      <c r="CE79" s="933"/>
      <c r="CF79" s="933"/>
      <c r="CG79" s="942"/>
      <c r="CH79" s="943"/>
      <c r="CI79" s="944"/>
      <c r="CJ79" s="944"/>
      <c r="CK79" s="944"/>
      <c r="CL79" s="945"/>
      <c r="CM79" s="943"/>
      <c r="CN79" s="944"/>
      <c r="CO79" s="944"/>
      <c r="CP79" s="944"/>
      <c r="CQ79" s="945"/>
      <c r="CR79" s="943"/>
      <c r="CS79" s="944"/>
      <c r="CT79" s="944"/>
      <c r="CU79" s="944"/>
      <c r="CV79" s="945"/>
      <c r="CW79" s="943"/>
      <c r="CX79" s="944"/>
      <c r="CY79" s="944"/>
      <c r="CZ79" s="944"/>
      <c r="DA79" s="945"/>
      <c r="DB79" s="943"/>
      <c r="DC79" s="944"/>
      <c r="DD79" s="944"/>
      <c r="DE79" s="944"/>
      <c r="DF79" s="945"/>
      <c r="DG79" s="943"/>
      <c r="DH79" s="944"/>
      <c r="DI79" s="944"/>
      <c r="DJ79" s="944"/>
      <c r="DK79" s="945"/>
      <c r="DL79" s="943"/>
      <c r="DM79" s="944"/>
      <c r="DN79" s="944"/>
      <c r="DO79" s="944"/>
      <c r="DP79" s="945"/>
      <c r="DQ79" s="943"/>
      <c r="DR79" s="944"/>
      <c r="DS79" s="944"/>
      <c r="DT79" s="944"/>
      <c r="DU79" s="945"/>
      <c r="DV79" s="932"/>
      <c r="DW79" s="933"/>
      <c r="DX79" s="933"/>
      <c r="DY79" s="933"/>
      <c r="DZ79" s="934"/>
      <c r="EA79" s="224"/>
    </row>
    <row r="80" spans="1:131" ht="26.25" customHeight="1" x14ac:dyDescent="0.2">
      <c r="A80" s="232">
        <v>13</v>
      </c>
      <c r="B80" s="961"/>
      <c r="C80" s="962"/>
      <c r="D80" s="962"/>
      <c r="E80" s="962"/>
      <c r="F80" s="962"/>
      <c r="G80" s="962"/>
      <c r="H80" s="962"/>
      <c r="I80" s="962"/>
      <c r="J80" s="962"/>
      <c r="K80" s="962"/>
      <c r="L80" s="962"/>
      <c r="M80" s="962"/>
      <c r="N80" s="962"/>
      <c r="O80" s="962"/>
      <c r="P80" s="963"/>
      <c r="Q80" s="964"/>
      <c r="R80" s="958"/>
      <c r="S80" s="958"/>
      <c r="T80" s="958"/>
      <c r="U80" s="958"/>
      <c r="V80" s="958"/>
      <c r="W80" s="958"/>
      <c r="X80" s="958"/>
      <c r="Y80" s="958"/>
      <c r="Z80" s="958"/>
      <c r="AA80" s="958"/>
      <c r="AB80" s="958"/>
      <c r="AC80" s="958"/>
      <c r="AD80" s="958"/>
      <c r="AE80" s="958"/>
      <c r="AF80" s="958"/>
      <c r="AG80" s="958"/>
      <c r="AH80" s="958"/>
      <c r="AI80" s="958"/>
      <c r="AJ80" s="958"/>
      <c r="AK80" s="958"/>
      <c r="AL80" s="958"/>
      <c r="AM80" s="958"/>
      <c r="AN80" s="958"/>
      <c r="AO80" s="958"/>
      <c r="AP80" s="958"/>
      <c r="AQ80" s="958"/>
      <c r="AR80" s="958"/>
      <c r="AS80" s="958"/>
      <c r="AT80" s="958"/>
      <c r="AU80" s="958"/>
      <c r="AV80" s="958"/>
      <c r="AW80" s="958"/>
      <c r="AX80" s="958"/>
      <c r="AY80" s="958"/>
      <c r="AZ80" s="959"/>
      <c r="BA80" s="959"/>
      <c r="BB80" s="959"/>
      <c r="BC80" s="959"/>
      <c r="BD80" s="960"/>
      <c r="BE80" s="235"/>
      <c r="BF80" s="235"/>
      <c r="BG80" s="235"/>
      <c r="BH80" s="235"/>
      <c r="BI80" s="235"/>
      <c r="BJ80" s="235"/>
      <c r="BK80" s="235"/>
      <c r="BL80" s="235"/>
      <c r="BM80" s="235"/>
      <c r="BN80" s="235"/>
      <c r="BO80" s="235"/>
      <c r="BP80" s="235"/>
      <c r="BQ80" s="232">
        <v>74</v>
      </c>
      <c r="BR80" s="237"/>
      <c r="BS80" s="932"/>
      <c r="BT80" s="933"/>
      <c r="BU80" s="933"/>
      <c r="BV80" s="933"/>
      <c r="BW80" s="933"/>
      <c r="BX80" s="933"/>
      <c r="BY80" s="933"/>
      <c r="BZ80" s="933"/>
      <c r="CA80" s="933"/>
      <c r="CB80" s="933"/>
      <c r="CC80" s="933"/>
      <c r="CD80" s="933"/>
      <c r="CE80" s="933"/>
      <c r="CF80" s="933"/>
      <c r="CG80" s="942"/>
      <c r="CH80" s="943"/>
      <c r="CI80" s="944"/>
      <c r="CJ80" s="944"/>
      <c r="CK80" s="944"/>
      <c r="CL80" s="945"/>
      <c r="CM80" s="943"/>
      <c r="CN80" s="944"/>
      <c r="CO80" s="944"/>
      <c r="CP80" s="944"/>
      <c r="CQ80" s="945"/>
      <c r="CR80" s="943"/>
      <c r="CS80" s="944"/>
      <c r="CT80" s="944"/>
      <c r="CU80" s="944"/>
      <c r="CV80" s="945"/>
      <c r="CW80" s="943"/>
      <c r="CX80" s="944"/>
      <c r="CY80" s="944"/>
      <c r="CZ80" s="944"/>
      <c r="DA80" s="945"/>
      <c r="DB80" s="943"/>
      <c r="DC80" s="944"/>
      <c r="DD80" s="944"/>
      <c r="DE80" s="944"/>
      <c r="DF80" s="945"/>
      <c r="DG80" s="943"/>
      <c r="DH80" s="944"/>
      <c r="DI80" s="944"/>
      <c r="DJ80" s="944"/>
      <c r="DK80" s="945"/>
      <c r="DL80" s="943"/>
      <c r="DM80" s="944"/>
      <c r="DN80" s="944"/>
      <c r="DO80" s="944"/>
      <c r="DP80" s="945"/>
      <c r="DQ80" s="943"/>
      <c r="DR80" s="944"/>
      <c r="DS80" s="944"/>
      <c r="DT80" s="944"/>
      <c r="DU80" s="945"/>
      <c r="DV80" s="932"/>
      <c r="DW80" s="933"/>
      <c r="DX80" s="933"/>
      <c r="DY80" s="933"/>
      <c r="DZ80" s="934"/>
      <c r="EA80" s="224"/>
    </row>
    <row r="81" spans="1:131" ht="26.25" customHeight="1" x14ac:dyDescent="0.2">
      <c r="A81" s="232">
        <v>14</v>
      </c>
      <c r="B81" s="961"/>
      <c r="C81" s="962"/>
      <c r="D81" s="962"/>
      <c r="E81" s="962"/>
      <c r="F81" s="962"/>
      <c r="G81" s="962"/>
      <c r="H81" s="962"/>
      <c r="I81" s="962"/>
      <c r="J81" s="962"/>
      <c r="K81" s="962"/>
      <c r="L81" s="962"/>
      <c r="M81" s="962"/>
      <c r="N81" s="962"/>
      <c r="O81" s="962"/>
      <c r="P81" s="963"/>
      <c r="Q81" s="964"/>
      <c r="R81" s="958"/>
      <c r="S81" s="958"/>
      <c r="T81" s="958"/>
      <c r="U81" s="958"/>
      <c r="V81" s="958"/>
      <c r="W81" s="958"/>
      <c r="X81" s="958"/>
      <c r="Y81" s="958"/>
      <c r="Z81" s="958"/>
      <c r="AA81" s="958"/>
      <c r="AB81" s="958"/>
      <c r="AC81" s="958"/>
      <c r="AD81" s="958"/>
      <c r="AE81" s="958"/>
      <c r="AF81" s="958"/>
      <c r="AG81" s="958"/>
      <c r="AH81" s="958"/>
      <c r="AI81" s="958"/>
      <c r="AJ81" s="958"/>
      <c r="AK81" s="958"/>
      <c r="AL81" s="958"/>
      <c r="AM81" s="958"/>
      <c r="AN81" s="958"/>
      <c r="AO81" s="958"/>
      <c r="AP81" s="958"/>
      <c r="AQ81" s="958"/>
      <c r="AR81" s="958"/>
      <c r="AS81" s="958"/>
      <c r="AT81" s="958"/>
      <c r="AU81" s="958"/>
      <c r="AV81" s="958"/>
      <c r="AW81" s="958"/>
      <c r="AX81" s="958"/>
      <c r="AY81" s="958"/>
      <c r="AZ81" s="959"/>
      <c r="BA81" s="959"/>
      <c r="BB81" s="959"/>
      <c r="BC81" s="959"/>
      <c r="BD81" s="960"/>
      <c r="BE81" s="235"/>
      <c r="BF81" s="235"/>
      <c r="BG81" s="235"/>
      <c r="BH81" s="235"/>
      <c r="BI81" s="235"/>
      <c r="BJ81" s="235"/>
      <c r="BK81" s="235"/>
      <c r="BL81" s="235"/>
      <c r="BM81" s="235"/>
      <c r="BN81" s="235"/>
      <c r="BO81" s="235"/>
      <c r="BP81" s="235"/>
      <c r="BQ81" s="232">
        <v>75</v>
      </c>
      <c r="BR81" s="237"/>
      <c r="BS81" s="932"/>
      <c r="BT81" s="933"/>
      <c r="BU81" s="933"/>
      <c r="BV81" s="933"/>
      <c r="BW81" s="933"/>
      <c r="BX81" s="933"/>
      <c r="BY81" s="933"/>
      <c r="BZ81" s="933"/>
      <c r="CA81" s="933"/>
      <c r="CB81" s="933"/>
      <c r="CC81" s="933"/>
      <c r="CD81" s="933"/>
      <c r="CE81" s="933"/>
      <c r="CF81" s="933"/>
      <c r="CG81" s="942"/>
      <c r="CH81" s="943"/>
      <c r="CI81" s="944"/>
      <c r="CJ81" s="944"/>
      <c r="CK81" s="944"/>
      <c r="CL81" s="945"/>
      <c r="CM81" s="943"/>
      <c r="CN81" s="944"/>
      <c r="CO81" s="944"/>
      <c r="CP81" s="944"/>
      <c r="CQ81" s="945"/>
      <c r="CR81" s="943"/>
      <c r="CS81" s="944"/>
      <c r="CT81" s="944"/>
      <c r="CU81" s="944"/>
      <c r="CV81" s="945"/>
      <c r="CW81" s="943"/>
      <c r="CX81" s="944"/>
      <c r="CY81" s="944"/>
      <c r="CZ81" s="944"/>
      <c r="DA81" s="945"/>
      <c r="DB81" s="943"/>
      <c r="DC81" s="944"/>
      <c r="DD81" s="944"/>
      <c r="DE81" s="944"/>
      <c r="DF81" s="945"/>
      <c r="DG81" s="943"/>
      <c r="DH81" s="944"/>
      <c r="DI81" s="944"/>
      <c r="DJ81" s="944"/>
      <c r="DK81" s="945"/>
      <c r="DL81" s="943"/>
      <c r="DM81" s="944"/>
      <c r="DN81" s="944"/>
      <c r="DO81" s="944"/>
      <c r="DP81" s="945"/>
      <c r="DQ81" s="943"/>
      <c r="DR81" s="944"/>
      <c r="DS81" s="944"/>
      <c r="DT81" s="944"/>
      <c r="DU81" s="945"/>
      <c r="DV81" s="932"/>
      <c r="DW81" s="933"/>
      <c r="DX81" s="933"/>
      <c r="DY81" s="933"/>
      <c r="DZ81" s="934"/>
      <c r="EA81" s="224"/>
    </row>
    <row r="82" spans="1:131" ht="26.25" customHeight="1" x14ac:dyDescent="0.2">
      <c r="A82" s="232">
        <v>15</v>
      </c>
      <c r="B82" s="961"/>
      <c r="C82" s="962"/>
      <c r="D82" s="962"/>
      <c r="E82" s="962"/>
      <c r="F82" s="962"/>
      <c r="G82" s="962"/>
      <c r="H82" s="962"/>
      <c r="I82" s="962"/>
      <c r="J82" s="962"/>
      <c r="K82" s="962"/>
      <c r="L82" s="962"/>
      <c r="M82" s="962"/>
      <c r="N82" s="962"/>
      <c r="O82" s="962"/>
      <c r="P82" s="963"/>
      <c r="Q82" s="964"/>
      <c r="R82" s="958"/>
      <c r="S82" s="958"/>
      <c r="T82" s="958"/>
      <c r="U82" s="958"/>
      <c r="V82" s="958"/>
      <c r="W82" s="958"/>
      <c r="X82" s="958"/>
      <c r="Y82" s="958"/>
      <c r="Z82" s="958"/>
      <c r="AA82" s="958"/>
      <c r="AB82" s="958"/>
      <c r="AC82" s="958"/>
      <c r="AD82" s="958"/>
      <c r="AE82" s="958"/>
      <c r="AF82" s="958"/>
      <c r="AG82" s="958"/>
      <c r="AH82" s="958"/>
      <c r="AI82" s="958"/>
      <c r="AJ82" s="958"/>
      <c r="AK82" s="958"/>
      <c r="AL82" s="958"/>
      <c r="AM82" s="958"/>
      <c r="AN82" s="958"/>
      <c r="AO82" s="958"/>
      <c r="AP82" s="958"/>
      <c r="AQ82" s="958"/>
      <c r="AR82" s="958"/>
      <c r="AS82" s="958"/>
      <c r="AT82" s="958"/>
      <c r="AU82" s="958"/>
      <c r="AV82" s="958"/>
      <c r="AW82" s="958"/>
      <c r="AX82" s="958"/>
      <c r="AY82" s="958"/>
      <c r="AZ82" s="959"/>
      <c r="BA82" s="959"/>
      <c r="BB82" s="959"/>
      <c r="BC82" s="959"/>
      <c r="BD82" s="960"/>
      <c r="BE82" s="235"/>
      <c r="BF82" s="235"/>
      <c r="BG82" s="235"/>
      <c r="BH82" s="235"/>
      <c r="BI82" s="235"/>
      <c r="BJ82" s="235"/>
      <c r="BK82" s="235"/>
      <c r="BL82" s="235"/>
      <c r="BM82" s="235"/>
      <c r="BN82" s="235"/>
      <c r="BO82" s="235"/>
      <c r="BP82" s="235"/>
      <c r="BQ82" s="232">
        <v>76</v>
      </c>
      <c r="BR82" s="237"/>
      <c r="BS82" s="932"/>
      <c r="BT82" s="933"/>
      <c r="BU82" s="933"/>
      <c r="BV82" s="933"/>
      <c r="BW82" s="933"/>
      <c r="BX82" s="933"/>
      <c r="BY82" s="933"/>
      <c r="BZ82" s="933"/>
      <c r="CA82" s="933"/>
      <c r="CB82" s="933"/>
      <c r="CC82" s="933"/>
      <c r="CD82" s="933"/>
      <c r="CE82" s="933"/>
      <c r="CF82" s="933"/>
      <c r="CG82" s="942"/>
      <c r="CH82" s="943"/>
      <c r="CI82" s="944"/>
      <c r="CJ82" s="944"/>
      <c r="CK82" s="944"/>
      <c r="CL82" s="945"/>
      <c r="CM82" s="943"/>
      <c r="CN82" s="944"/>
      <c r="CO82" s="944"/>
      <c r="CP82" s="944"/>
      <c r="CQ82" s="945"/>
      <c r="CR82" s="943"/>
      <c r="CS82" s="944"/>
      <c r="CT82" s="944"/>
      <c r="CU82" s="944"/>
      <c r="CV82" s="945"/>
      <c r="CW82" s="943"/>
      <c r="CX82" s="944"/>
      <c r="CY82" s="944"/>
      <c r="CZ82" s="944"/>
      <c r="DA82" s="945"/>
      <c r="DB82" s="943"/>
      <c r="DC82" s="944"/>
      <c r="DD82" s="944"/>
      <c r="DE82" s="944"/>
      <c r="DF82" s="945"/>
      <c r="DG82" s="943"/>
      <c r="DH82" s="944"/>
      <c r="DI82" s="944"/>
      <c r="DJ82" s="944"/>
      <c r="DK82" s="945"/>
      <c r="DL82" s="943"/>
      <c r="DM82" s="944"/>
      <c r="DN82" s="944"/>
      <c r="DO82" s="944"/>
      <c r="DP82" s="945"/>
      <c r="DQ82" s="943"/>
      <c r="DR82" s="944"/>
      <c r="DS82" s="944"/>
      <c r="DT82" s="944"/>
      <c r="DU82" s="945"/>
      <c r="DV82" s="932"/>
      <c r="DW82" s="933"/>
      <c r="DX82" s="933"/>
      <c r="DY82" s="933"/>
      <c r="DZ82" s="934"/>
      <c r="EA82" s="224"/>
    </row>
    <row r="83" spans="1:131" ht="26.25" customHeight="1" x14ac:dyDescent="0.2">
      <c r="A83" s="232">
        <v>16</v>
      </c>
      <c r="B83" s="961"/>
      <c r="C83" s="962"/>
      <c r="D83" s="962"/>
      <c r="E83" s="962"/>
      <c r="F83" s="962"/>
      <c r="G83" s="962"/>
      <c r="H83" s="962"/>
      <c r="I83" s="962"/>
      <c r="J83" s="962"/>
      <c r="K83" s="962"/>
      <c r="L83" s="962"/>
      <c r="M83" s="962"/>
      <c r="N83" s="962"/>
      <c r="O83" s="962"/>
      <c r="P83" s="963"/>
      <c r="Q83" s="964"/>
      <c r="R83" s="958"/>
      <c r="S83" s="958"/>
      <c r="T83" s="958"/>
      <c r="U83" s="958"/>
      <c r="V83" s="958"/>
      <c r="W83" s="958"/>
      <c r="X83" s="958"/>
      <c r="Y83" s="958"/>
      <c r="Z83" s="958"/>
      <c r="AA83" s="958"/>
      <c r="AB83" s="958"/>
      <c r="AC83" s="958"/>
      <c r="AD83" s="958"/>
      <c r="AE83" s="958"/>
      <c r="AF83" s="958"/>
      <c r="AG83" s="958"/>
      <c r="AH83" s="958"/>
      <c r="AI83" s="958"/>
      <c r="AJ83" s="958"/>
      <c r="AK83" s="958"/>
      <c r="AL83" s="958"/>
      <c r="AM83" s="958"/>
      <c r="AN83" s="958"/>
      <c r="AO83" s="958"/>
      <c r="AP83" s="958"/>
      <c r="AQ83" s="958"/>
      <c r="AR83" s="958"/>
      <c r="AS83" s="958"/>
      <c r="AT83" s="958"/>
      <c r="AU83" s="958"/>
      <c r="AV83" s="958"/>
      <c r="AW83" s="958"/>
      <c r="AX83" s="958"/>
      <c r="AY83" s="958"/>
      <c r="AZ83" s="959"/>
      <c r="BA83" s="959"/>
      <c r="BB83" s="959"/>
      <c r="BC83" s="959"/>
      <c r="BD83" s="960"/>
      <c r="BE83" s="235"/>
      <c r="BF83" s="235"/>
      <c r="BG83" s="235"/>
      <c r="BH83" s="235"/>
      <c r="BI83" s="235"/>
      <c r="BJ83" s="235"/>
      <c r="BK83" s="235"/>
      <c r="BL83" s="235"/>
      <c r="BM83" s="235"/>
      <c r="BN83" s="235"/>
      <c r="BO83" s="235"/>
      <c r="BP83" s="235"/>
      <c r="BQ83" s="232">
        <v>77</v>
      </c>
      <c r="BR83" s="237"/>
      <c r="BS83" s="932"/>
      <c r="BT83" s="933"/>
      <c r="BU83" s="933"/>
      <c r="BV83" s="933"/>
      <c r="BW83" s="933"/>
      <c r="BX83" s="933"/>
      <c r="BY83" s="933"/>
      <c r="BZ83" s="933"/>
      <c r="CA83" s="933"/>
      <c r="CB83" s="933"/>
      <c r="CC83" s="933"/>
      <c r="CD83" s="933"/>
      <c r="CE83" s="933"/>
      <c r="CF83" s="933"/>
      <c r="CG83" s="942"/>
      <c r="CH83" s="943"/>
      <c r="CI83" s="944"/>
      <c r="CJ83" s="944"/>
      <c r="CK83" s="944"/>
      <c r="CL83" s="945"/>
      <c r="CM83" s="943"/>
      <c r="CN83" s="944"/>
      <c r="CO83" s="944"/>
      <c r="CP83" s="944"/>
      <c r="CQ83" s="945"/>
      <c r="CR83" s="943"/>
      <c r="CS83" s="944"/>
      <c r="CT83" s="944"/>
      <c r="CU83" s="944"/>
      <c r="CV83" s="945"/>
      <c r="CW83" s="943"/>
      <c r="CX83" s="944"/>
      <c r="CY83" s="944"/>
      <c r="CZ83" s="944"/>
      <c r="DA83" s="945"/>
      <c r="DB83" s="943"/>
      <c r="DC83" s="944"/>
      <c r="DD83" s="944"/>
      <c r="DE83" s="944"/>
      <c r="DF83" s="945"/>
      <c r="DG83" s="943"/>
      <c r="DH83" s="944"/>
      <c r="DI83" s="944"/>
      <c r="DJ83" s="944"/>
      <c r="DK83" s="945"/>
      <c r="DL83" s="943"/>
      <c r="DM83" s="944"/>
      <c r="DN83" s="944"/>
      <c r="DO83" s="944"/>
      <c r="DP83" s="945"/>
      <c r="DQ83" s="943"/>
      <c r="DR83" s="944"/>
      <c r="DS83" s="944"/>
      <c r="DT83" s="944"/>
      <c r="DU83" s="945"/>
      <c r="DV83" s="932"/>
      <c r="DW83" s="933"/>
      <c r="DX83" s="933"/>
      <c r="DY83" s="933"/>
      <c r="DZ83" s="934"/>
      <c r="EA83" s="224"/>
    </row>
    <row r="84" spans="1:131" ht="26.25" customHeight="1" x14ac:dyDescent="0.2">
      <c r="A84" s="232">
        <v>17</v>
      </c>
      <c r="B84" s="961"/>
      <c r="C84" s="962"/>
      <c r="D84" s="962"/>
      <c r="E84" s="962"/>
      <c r="F84" s="962"/>
      <c r="G84" s="962"/>
      <c r="H84" s="962"/>
      <c r="I84" s="962"/>
      <c r="J84" s="962"/>
      <c r="K84" s="962"/>
      <c r="L84" s="962"/>
      <c r="M84" s="962"/>
      <c r="N84" s="962"/>
      <c r="O84" s="962"/>
      <c r="P84" s="963"/>
      <c r="Q84" s="964"/>
      <c r="R84" s="958"/>
      <c r="S84" s="958"/>
      <c r="T84" s="958"/>
      <c r="U84" s="958"/>
      <c r="V84" s="958"/>
      <c r="W84" s="958"/>
      <c r="X84" s="958"/>
      <c r="Y84" s="958"/>
      <c r="Z84" s="958"/>
      <c r="AA84" s="958"/>
      <c r="AB84" s="958"/>
      <c r="AC84" s="958"/>
      <c r="AD84" s="958"/>
      <c r="AE84" s="958"/>
      <c r="AF84" s="958"/>
      <c r="AG84" s="958"/>
      <c r="AH84" s="958"/>
      <c r="AI84" s="958"/>
      <c r="AJ84" s="958"/>
      <c r="AK84" s="958"/>
      <c r="AL84" s="958"/>
      <c r="AM84" s="958"/>
      <c r="AN84" s="958"/>
      <c r="AO84" s="958"/>
      <c r="AP84" s="958"/>
      <c r="AQ84" s="958"/>
      <c r="AR84" s="958"/>
      <c r="AS84" s="958"/>
      <c r="AT84" s="958"/>
      <c r="AU84" s="958"/>
      <c r="AV84" s="958"/>
      <c r="AW84" s="958"/>
      <c r="AX84" s="958"/>
      <c r="AY84" s="958"/>
      <c r="AZ84" s="959"/>
      <c r="BA84" s="959"/>
      <c r="BB84" s="959"/>
      <c r="BC84" s="959"/>
      <c r="BD84" s="960"/>
      <c r="BE84" s="235"/>
      <c r="BF84" s="235"/>
      <c r="BG84" s="235"/>
      <c r="BH84" s="235"/>
      <c r="BI84" s="235"/>
      <c r="BJ84" s="235"/>
      <c r="BK84" s="235"/>
      <c r="BL84" s="235"/>
      <c r="BM84" s="235"/>
      <c r="BN84" s="235"/>
      <c r="BO84" s="235"/>
      <c r="BP84" s="235"/>
      <c r="BQ84" s="232">
        <v>78</v>
      </c>
      <c r="BR84" s="237"/>
      <c r="BS84" s="932"/>
      <c r="BT84" s="933"/>
      <c r="BU84" s="933"/>
      <c r="BV84" s="933"/>
      <c r="BW84" s="933"/>
      <c r="BX84" s="933"/>
      <c r="BY84" s="933"/>
      <c r="BZ84" s="933"/>
      <c r="CA84" s="933"/>
      <c r="CB84" s="933"/>
      <c r="CC84" s="933"/>
      <c r="CD84" s="933"/>
      <c r="CE84" s="933"/>
      <c r="CF84" s="933"/>
      <c r="CG84" s="942"/>
      <c r="CH84" s="943"/>
      <c r="CI84" s="944"/>
      <c r="CJ84" s="944"/>
      <c r="CK84" s="944"/>
      <c r="CL84" s="945"/>
      <c r="CM84" s="943"/>
      <c r="CN84" s="944"/>
      <c r="CO84" s="944"/>
      <c r="CP84" s="944"/>
      <c r="CQ84" s="945"/>
      <c r="CR84" s="943"/>
      <c r="CS84" s="944"/>
      <c r="CT84" s="944"/>
      <c r="CU84" s="944"/>
      <c r="CV84" s="945"/>
      <c r="CW84" s="943"/>
      <c r="CX84" s="944"/>
      <c r="CY84" s="944"/>
      <c r="CZ84" s="944"/>
      <c r="DA84" s="945"/>
      <c r="DB84" s="943"/>
      <c r="DC84" s="944"/>
      <c r="DD84" s="944"/>
      <c r="DE84" s="944"/>
      <c r="DF84" s="945"/>
      <c r="DG84" s="943"/>
      <c r="DH84" s="944"/>
      <c r="DI84" s="944"/>
      <c r="DJ84" s="944"/>
      <c r="DK84" s="945"/>
      <c r="DL84" s="943"/>
      <c r="DM84" s="944"/>
      <c r="DN84" s="944"/>
      <c r="DO84" s="944"/>
      <c r="DP84" s="945"/>
      <c r="DQ84" s="943"/>
      <c r="DR84" s="944"/>
      <c r="DS84" s="944"/>
      <c r="DT84" s="944"/>
      <c r="DU84" s="945"/>
      <c r="DV84" s="932"/>
      <c r="DW84" s="933"/>
      <c r="DX84" s="933"/>
      <c r="DY84" s="933"/>
      <c r="DZ84" s="934"/>
      <c r="EA84" s="224"/>
    </row>
    <row r="85" spans="1:131" ht="26.25" customHeight="1" x14ac:dyDescent="0.2">
      <c r="A85" s="232">
        <v>18</v>
      </c>
      <c r="B85" s="961"/>
      <c r="C85" s="962"/>
      <c r="D85" s="962"/>
      <c r="E85" s="962"/>
      <c r="F85" s="962"/>
      <c r="G85" s="962"/>
      <c r="H85" s="962"/>
      <c r="I85" s="962"/>
      <c r="J85" s="962"/>
      <c r="K85" s="962"/>
      <c r="L85" s="962"/>
      <c r="M85" s="962"/>
      <c r="N85" s="962"/>
      <c r="O85" s="962"/>
      <c r="P85" s="963"/>
      <c r="Q85" s="964"/>
      <c r="R85" s="958"/>
      <c r="S85" s="958"/>
      <c r="T85" s="958"/>
      <c r="U85" s="958"/>
      <c r="V85" s="958"/>
      <c r="W85" s="958"/>
      <c r="X85" s="958"/>
      <c r="Y85" s="958"/>
      <c r="Z85" s="958"/>
      <c r="AA85" s="958"/>
      <c r="AB85" s="958"/>
      <c r="AC85" s="958"/>
      <c r="AD85" s="958"/>
      <c r="AE85" s="958"/>
      <c r="AF85" s="958"/>
      <c r="AG85" s="958"/>
      <c r="AH85" s="958"/>
      <c r="AI85" s="958"/>
      <c r="AJ85" s="958"/>
      <c r="AK85" s="958"/>
      <c r="AL85" s="958"/>
      <c r="AM85" s="958"/>
      <c r="AN85" s="958"/>
      <c r="AO85" s="958"/>
      <c r="AP85" s="958"/>
      <c r="AQ85" s="958"/>
      <c r="AR85" s="958"/>
      <c r="AS85" s="958"/>
      <c r="AT85" s="958"/>
      <c r="AU85" s="958"/>
      <c r="AV85" s="958"/>
      <c r="AW85" s="958"/>
      <c r="AX85" s="958"/>
      <c r="AY85" s="958"/>
      <c r="AZ85" s="959"/>
      <c r="BA85" s="959"/>
      <c r="BB85" s="959"/>
      <c r="BC85" s="959"/>
      <c r="BD85" s="960"/>
      <c r="BE85" s="235"/>
      <c r="BF85" s="235"/>
      <c r="BG85" s="235"/>
      <c r="BH85" s="235"/>
      <c r="BI85" s="235"/>
      <c r="BJ85" s="235"/>
      <c r="BK85" s="235"/>
      <c r="BL85" s="235"/>
      <c r="BM85" s="235"/>
      <c r="BN85" s="235"/>
      <c r="BO85" s="235"/>
      <c r="BP85" s="235"/>
      <c r="BQ85" s="232">
        <v>79</v>
      </c>
      <c r="BR85" s="237"/>
      <c r="BS85" s="932"/>
      <c r="BT85" s="933"/>
      <c r="BU85" s="933"/>
      <c r="BV85" s="933"/>
      <c r="BW85" s="933"/>
      <c r="BX85" s="933"/>
      <c r="BY85" s="933"/>
      <c r="BZ85" s="933"/>
      <c r="CA85" s="933"/>
      <c r="CB85" s="933"/>
      <c r="CC85" s="933"/>
      <c r="CD85" s="933"/>
      <c r="CE85" s="933"/>
      <c r="CF85" s="933"/>
      <c r="CG85" s="942"/>
      <c r="CH85" s="943"/>
      <c r="CI85" s="944"/>
      <c r="CJ85" s="944"/>
      <c r="CK85" s="944"/>
      <c r="CL85" s="945"/>
      <c r="CM85" s="943"/>
      <c r="CN85" s="944"/>
      <c r="CO85" s="944"/>
      <c r="CP85" s="944"/>
      <c r="CQ85" s="945"/>
      <c r="CR85" s="943"/>
      <c r="CS85" s="944"/>
      <c r="CT85" s="944"/>
      <c r="CU85" s="944"/>
      <c r="CV85" s="945"/>
      <c r="CW85" s="943"/>
      <c r="CX85" s="944"/>
      <c r="CY85" s="944"/>
      <c r="CZ85" s="944"/>
      <c r="DA85" s="945"/>
      <c r="DB85" s="943"/>
      <c r="DC85" s="944"/>
      <c r="DD85" s="944"/>
      <c r="DE85" s="944"/>
      <c r="DF85" s="945"/>
      <c r="DG85" s="943"/>
      <c r="DH85" s="944"/>
      <c r="DI85" s="944"/>
      <c r="DJ85" s="944"/>
      <c r="DK85" s="945"/>
      <c r="DL85" s="943"/>
      <c r="DM85" s="944"/>
      <c r="DN85" s="944"/>
      <c r="DO85" s="944"/>
      <c r="DP85" s="945"/>
      <c r="DQ85" s="943"/>
      <c r="DR85" s="944"/>
      <c r="DS85" s="944"/>
      <c r="DT85" s="944"/>
      <c r="DU85" s="945"/>
      <c r="DV85" s="932"/>
      <c r="DW85" s="933"/>
      <c r="DX85" s="933"/>
      <c r="DY85" s="933"/>
      <c r="DZ85" s="934"/>
      <c r="EA85" s="224"/>
    </row>
    <row r="86" spans="1:131" ht="26.25" customHeight="1" x14ac:dyDescent="0.2">
      <c r="A86" s="232">
        <v>19</v>
      </c>
      <c r="B86" s="961"/>
      <c r="C86" s="962"/>
      <c r="D86" s="962"/>
      <c r="E86" s="962"/>
      <c r="F86" s="962"/>
      <c r="G86" s="962"/>
      <c r="H86" s="962"/>
      <c r="I86" s="962"/>
      <c r="J86" s="962"/>
      <c r="K86" s="962"/>
      <c r="L86" s="962"/>
      <c r="M86" s="962"/>
      <c r="N86" s="962"/>
      <c r="O86" s="962"/>
      <c r="P86" s="963"/>
      <c r="Q86" s="964"/>
      <c r="R86" s="958"/>
      <c r="S86" s="958"/>
      <c r="T86" s="958"/>
      <c r="U86" s="958"/>
      <c r="V86" s="958"/>
      <c r="W86" s="958"/>
      <c r="X86" s="958"/>
      <c r="Y86" s="958"/>
      <c r="Z86" s="958"/>
      <c r="AA86" s="958"/>
      <c r="AB86" s="958"/>
      <c r="AC86" s="958"/>
      <c r="AD86" s="958"/>
      <c r="AE86" s="958"/>
      <c r="AF86" s="958"/>
      <c r="AG86" s="958"/>
      <c r="AH86" s="958"/>
      <c r="AI86" s="958"/>
      <c r="AJ86" s="958"/>
      <c r="AK86" s="958"/>
      <c r="AL86" s="958"/>
      <c r="AM86" s="958"/>
      <c r="AN86" s="958"/>
      <c r="AO86" s="958"/>
      <c r="AP86" s="958"/>
      <c r="AQ86" s="958"/>
      <c r="AR86" s="958"/>
      <c r="AS86" s="958"/>
      <c r="AT86" s="958"/>
      <c r="AU86" s="958"/>
      <c r="AV86" s="958"/>
      <c r="AW86" s="958"/>
      <c r="AX86" s="958"/>
      <c r="AY86" s="958"/>
      <c r="AZ86" s="959"/>
      <c r="BA86" s="959"/>
      <c r="BB86" s="959"/>
      <c r="BC86" s="959"/>
      <c r="BD86" s="960"/>
      <c r="BE86" s="235"/>
      <c r="BF86" s="235"/>
      <c r="BG86" s="235"/>
      <c r="BH86" s="235"/>
      <c r="BI86" s="235"/>
      <c r="BJ86" s="235"/>
      <c r="BK86" s="235"/>
      <c r="BL86" s="235"/>
      <c r="BM86" s="235"/>
      <c r="BN86" s="235"/>
      <c r="BO86" s="235"/>
      <c r="BP86" s="235"/>
      <c r="BQ86" s="232">
        <v>80</v>
      </c>
      <c r="BR86" s="237"/>
      <c r="BS86" s="932"/>
      <c r="BT86" s="933"/>
      <c r="BU86" s="933"/>
      <c r="BV86" s="933"/>
      <c r="BW86" s="933"/>
      <c r="BX86" s="933"/>
      <c r="BY86" s="933"/>
      <c r="BZ86" s="933"/>
      <c r="CA86" s="933"/>
      <c r="CB86" s="933"/>
      <c r="CC86" s="933"/>
      <c r="CD86" s="933"/>
      <c r="CE86" s="933"/>
      <c r="CF86" s="933"/>
      <c r="CG86" s="942"/>
      <c r="CH86" s="943"/>
      <c r="CI86" s="944"/>
      <c r="CJ86" s="944"/>
      <c r="CK86" s="944"/>
      <c r="CL86" s="945"/>
      <c r="CM86" s="943"/>
      <c r="CN86" s="944"/>
      <c r="CO86" s="944"/>
      <c r="CP86" s="944"/>
      <c r="CQ86" s="945"/>
      <c r="CR86" s="943"/>
      <c r="CS86" s="944"/>
      <c r="CT86" s="944"/>
      <c r="CU86" s="944"/>
      <c r="CV86" s="945"/>
      <c r="CW86" s="943"/>
      <c r="CX86" s="944"/>
      <c r="CY86" s="944"/>
      <c r="CZ86" s="944"/>
      <c r="DA86" s="945"/>
      <c r="DB86" s="943"/>
      <c r="DC86" s="944"/>
      <c r="DD86" s="944"/>
      <c r="DE86" s="944"/>
      <c r="DF86" s="945"/>
      <c r="DG86" s="943"/>
      <c r="DH86" s="944"/>
      <c r="DI86" s="944"/>
      <c r="DJ86" s="944"/>
      <c r="DK86" s="945"/>
      <c r="DL86" s="943"/>
      <c r="DM86" s="944"/>
      <c r="DN86" s="944"/>
      <c r="DO86" s="944"/>
      <c r="DP86" s="945"/>
      <c r="DQ86" s="943"/>
      <c r="DR86" s="944"/>
      <c r="DS86" s="944"/>
      <c r="DT86" s="944"/>
      <c r="DU86" s="945"/>
      <c r="DV86" s="932"/>
      <c r="DW86" s="933"/>
      <c r="DX86" s="933"/>
      <c r="DY86" s="933"/>
      <c r="DZ86" s="934"/>
      <c r="EA86" s="224"/>
    </row>
    <row r="87" spans="1:131" ht="26.25" customHeight="1" x14ac:dyDescent="0.2">
      <c r="A87" s="238">
        <v>20</v>
      </c>
      <c r="B87" s="951"/>
      <c r="C87" s="952"/>
      <c r="D87" s="952"/>
      <c r="E87" s="952"/>
      <c r="F87" s="952"/>
      <c r="G87" s="952"/>
      <c r="H87" s="952"/>
      <c r="I87" s="952"/>
      <c r="J87" s="952"/>
      <c r="K87" s="952"/>
      <c r="L87" s="952"/>
      <c r="M87" s="952"/>
      <c r="N87" s="952"/>
      <c r="O87" s="952"/>
      <c r="P87" s="953"/>
      <c r="Q87" s="954"/>
      <c r="R87" s="955"/>
      <c r="S87" s="955"/>
      <c r="T87" s="955"/>
      <c r="U87" s="955"/>
      <c r="V87" s="955"/>
      <c r="W87" s="955"/>
      <c r="X87" s="955"/>
      <c r="Y87" s="955"/>
      <c r="Z87" s="955"/>
      <c r="AA87" s="955"/>
      <c r="AB87" s="955"/>
      <c r="AC87" s="955"/>
      <c r="AD87" s="955"/>
      <c r="AE87" s="955"/>
      <c r="AF87" s="955"/>
      <c r="AG87" s="955"/>
      <c r="AH87" s="955"/>
      <c r="AI87" s="955"/>
      <c r="AJ87" s="955"/>
      <c r="AK87" s="955"/>
      <c r="AL87" s="955"/>
      <c r="AM87" s="955"/>
      <c r="AN87" s="955"/>
      <c r="AO87" s="955"/>
      <c r="AP87" s="955"/>
      <c r="AQ87" s="955"/>
      <c r="AR87" s="955"/>
      <c r="AS87" s="955"/>
      <c r="AT87" s="955"/>
      <c r="AU87" s="955"/>
      <c r="AV87" s="955"/>
      <c r="AW87" s="955"/>
      <c r="AX87" s="955"/>
      <c r="AY87" s="955"/>
      <c r="AZ87" s="956"/>
      <c r="BA87" s="956"/>
      <c r="BB87" s="956"/>
      <c r="BC87" s="956"/>
      <c r="BD87" s="957"/>
      <c r="BE87" s="235"/>
      <c r="BF87" s="235"/>
      <c r="BG87" s="235"/>
      <c r="BH87" s="235"/>
      <c r="BI87" s="235"/>
      <c r="BJ87" s="235"/>
      <c r="BK87" s="235"/>
      <c r="BL87" s="235"/>
      <c r="BM87" s="235"/>
      <c r="BN87" s="235"/>
      <c r="BO87" s="235"/>
      <c r="BP87" s="235"/>
      <c r="BQ87" s="232">
        <v>81</v>
      </c>
      <c r="BR87" s="237"/>
      <c r="BS87" s="932"/>
      <c r="BT87" s="933"/>
      <c r="BU87" s="933"/>
      <c r="BV87" s="933"/>
      <c r="BW87" s="933"/>
      <c r="BX87" s="933"/>
      <c r="BY87" s="933"/>
      <c r="BZ87" s="933"/>
      <c r="CA87" s="933"/>
      <c r="CB87" s="933"/>
      <c r="CC87" s="933"/>
      <c r="CD87" s="933"/>
      <c r="CE87" s="933"/>
      <c r="CF87" s="933"/>
      <c r="CG87" s="942"/>
      <c r="CH87" s="943"/>
      <c r="CI87" s="944"/>
      <c r="CJ87" s="944"/>
      <c r="CK87" s="944"/>
      <c r="CL87" s="945"/>
      <c r="CM87" s="943"/>
      <c r="CN87" s="944"/>
      <c r="CO87" s="944"/>
      <c r="CP87" s="944"/>
      <c r="CQ87" s="945"/>
      <c r="CR87" s="943"/>
      <c r="CS87" s="944"/>
      <c r="CT87" s="944"/>
      <c r="CU87" s="944"/>
      <c r="CV87" s="945"/>
      <c r="CW87" s="943"/>
      <c r="CX87" s="944"/>
      <c r="CY87" s="944"/>
      <c r="CZ87" s="944"/>
      <c r="DA87" s="945"/>
      <c r="DB87" s="943"/>
      <c r="DC87" s="944"/>
      <c r="DD87" s="944"/>
      <c r="DE87" s="944"/>
      <c r="DF87" s="945"/>
      <c r="DG87" s="943"/>
      <c r="DH87" s="944"/>
      <c r="DI87" s="944"/>
      <c r="DJ87" s="944"/>
      <c r="DK87" s="945"/>
      <c r="DL87" s="943"/>
      <c r="DM87" s="944"/>
      <c r="DN87" s="944"/>
      <c r="DO87" s="944"/>
      <c r="DP87" s="945"/>
      <c r="DQ87" s="943"/>
      <c r="DR87" s="944"/>
      <c r="DS87" s="944"/>
      <c r="DT87" s="944"/>
      <c r="DU87" s="945"/>
      <c r="DV87" s="932"/>
      <c r="DW87" s="933"/>
      <c r="DX87" s="933"/>
      <c r="DY87" s="933"/>
      <c r="DZ87" s="934"/>
      <c r="EA87" s="224"/>
    </row>
    <row r="88" spans="1:131" ht="26.25" customHeight="1" thickBot="1" x14ac:dyDescent="0.25">
      <c r="A88" s="234" t="s">
        <v>377</v>
      </c>
      <c r="B88" s="924" t="s">
        <v>400</v>
      </c>
      <c r="C88" s="925"/>
      <c r="D88" s="925"/>
      <c r="E88" s="925"/>
      <c r="F88" s="925"/>
      <c r="G88" s="925"/>
      <c r="H88" s="925"/>
      <c r="I88" s="925"/>
      <c r="J88" s="925"/>
      <c r="K88" s="925"/>
      <c r="L88" s="925"/>
      <c r="M88" s="925"/>
      <c r="N88" s="925"/>
      <c r="O88" s="925"/>
      <c r="P88" s="935"/>
      <c r="Q88" s="949"/>
      <c r="R88" s="950"/>
      <c r="S88" s="950"/>
      <c r="T88" s="950"/>
      <c r="U88" s="950"/>
      <c r="V88" s="950"/>
      <c r="W88" s="950"/>
      <c r="X88" s="950"/>
      <c r="Y88" s="950"/>
      <c r="Z88" s="950"/>
      <c r="AA88" s="950"/>
      <c r="AB88" s="950"/>
      <c r="AC88" s="950"/>
      <c r="AD88" s="950"/>
      <c r="AE88" s="950"/>
      <c r="AF88" s="946">
        <v>18917</v>
      </c>
      <c r="AG88" s="946"/>
      <c r="AH88" s="946"/>
      <c r="AI88" s="946"/>
      <c r="AJ88" s="946"/>
      <c r="AK88" s="950"/>
      <c r="AL88" s="950"/>
      <c r="AM88" s="950"/>
      <c r="AN88" s="950"/>
      <c r="AO88" s="950"/>
      <c r="AP88" s="946">
        <v>2454</v>
      </c>
      <c r="AQ88" s="946"/>
      <c r="AR88" s="946"/>
      <c r="AS88" s="946"/>
      <c r="AT88" s="946"/>
      <c r="AU88" s="946">
        <v>144</v>
      </c>
      <c r="AV88" s="946"/>
      <c r="AW88" s="946"/>
      <c r="AX88" s="946"/>
      <c r="AY88" s="946"/>
      <c r="AZ88" s="947"/>
      <c r="BA88" s="947"/>
      <c r="BB88" s="947"/>
      <c r="BC88" s="947"/>
      <c r="BD88" s="948"/>
      <c r="BE88" s="235"/>
      <c r="BF88" s="235"/>
      <c r="BG88" s="235"/>
      <c r="BH88" s="235"/>
      <c r="BI88" s="235"/>
      <c r="BJ88" s="235"/>
      <c r="BK88" s="235"/>
      <c r="BL88" s="235"/>
      <c r="BM88" s="235"/>
      <c r="BN88" s="235"/>
      <c r="BO88" s="235"/>
      <c r="BP88" s="235"/>
      <c r="BQ88" s="232">
        <v>82</v>
      </c>
      <c r="BR88" s="237"/>
      <c r="BS88" s="932"/>
      <c r="BT88" s="933"/>
      <c r="BU88" s="933"/>
      <c r="BV88" s="933"/>
      <c r="BW88" s="933"/>
      <c r="BX88" s="933"/>
      <c r="BY88" s="933"/>
      <c r="BZ88" s="933"/>
      <c r="CA88" s="933"/>
      <c r="CB88" s="933"/>
      <c r="CC88" s="933"/>
      <c r="CD88" s="933"/>
      <c r="CE88" s="933"/>
      <c r="CF88" s="933"/>
      <c r="CG88" s="942"/>
      <c r="CH88" s="943"/>
      <c r="CI88" s="944"/>
      <c r="CJ88" s="944"/>
      <c r="CK88" s="944"/>
      <c r="CL88" s="945"/>
      <c r="CM88" s="943"/>
      <c r="CN88" s="944"/>
      <c r="CO88" s="944"/>
      <c r="CP88" s="944"/>
      <c r="CQ88" s="945"/>
      <c r="CR88" s="943"/>
      <c r="CS88" s="944"/>
      <c r="CT88" s="944"/>
      <c r="CU88" s="944"/>
      <c r="CV88" s="945"/>
      <c r="CW88" s="943"/>
      <c r="CX88" s="944"/>
      <c r="CY88" s="944"/>
      <c r="CZ88" s="944"/>
      <c r="DA88" s="945"/>
      <c r="DB88" s="943"/>
      <c r="DC88" s="944"/>
      <c r="DD88" s="944"/>
      <c r="DE88" s="944"/>
      <c r="DF88" s="945"/>
      <c r="DG88" s="943"/>
      <c r="DH88" s="944"/>
      <c r="DI88" s="944"/>
      <c r="DJ88" s="944"/>
      <c r="DK88" s="945"/>
      <c r="DL88" s="943"/>
      <c r="DM88" s="944"/>
      <c r="DN88" s="944"/>
      <c r="DO88" s="944"/>
      <c r="DP88" s="945"/>
      <c r="DQ88" s="943"/>
      <c r="DR88" s="944"/>
      <c r="DS88" s="944"/>
      <c r="DT88" s="944"/>
      <c r="DU88" s="945"/>
      <c r="DV88" s="932"/>
      <c r="DW88" s="933"/>
      <c r="DX88" s="933"/>
      <c r="DY88" s="933"/>
      <c r="DZ88" s="934"/>
      <c r="EA88" s="224"/>
    </row>
    <row r="89" spans="1:131" ht="26.25" hidden="1" customHeight="1" x14ac:dyDescent="0.2">
      <c r="A89" s="239"/>
      <c r="B89" s="240"/>
      <c r="C89" s="240"/>
      <c r="D89" s="240"/>
      <c r="E89" s="240"/>
      <c r="F89" s="240"/>
      <c r="G89" s="240"/>
      <c r="H89" s="240"/>
      <c r="I89" s="240"/>
      <c r="J89" s="240"/>
      <c r="K89" s="240"/>
      <c r="L89" s="240"/>
      <c r="M89" s="240"/>
      <c r="N89" s="240"/>
      <c r="O89" s="240"/>
      <c r="P89" s="240"/>
      <c r="Q89" s="241"/>
      <c r="R89" s="241"/>
      <c r="S89" s="241"/>
      <c r="T89" s="241"/>
      <c r="U89" s="241"/>
      <c r="V89" s="241"/>
      <c r="W89" s="241"/>
      <c r="X89" s="241"/>
      <c r="Y89" s="241"/>
      <c r="Z89" s="241"/>
      <c r="AA89" s="241"/>
      <c r="AB89" s="241"/>
      <c r="AC89" s="241"/>
      <c r="AD89" s="241"/>
      <c r="AE89" s="241"/>
      <c r="AF89" s="241"/>
      <c r="AG89" s="241"/>
      <c r="AH89" s="241"/>
      <c r="AI89" s="241"/>
      <c r="AJ89" s="241"/>
      <c r="AK89" s="241"/>
      <c r="AL89" s="241"/>
      <c r="AM89" s="241"/>
      <c r="AN89" s="241"/>
      <c r="AO89" s="241"/>
      <c r="AP89" s="241"/>
      <c r="AQ89" s="241"/>
      <c r="AR89" s="241"/>
      <c r="AS89" s="241"/>
      <c r="AT89" s="241"/>
      <c r="AU89" s="241"/>
      <c r="AV89" s="241"/>
      <c r="AW89" s="241"/>
      <c r="AX89" s="241"/>
      <c r="AY89" s="241"/>
      <c r="AZ89" s="242"/>
      <c r="BA89" s="242"/>
      <c r="BB89" s="242"/>
      <c r="BC89" s="242"/>
      <c r="BD89" s="242"/>
      <c r="BE89" s="235"/>
      <c r="BF89" s="235"/>
      <c r="BG89" s="235"/>
      <c r="BH89" s="235"/>
      <c r="BI89" s="235"/>
      <c r="BJ89" s="235"/>
      <c r="BK89" s="235"/>
      <c r="BL89" s="235"/>
      <c r="BM89" s="235"/>
      <c r="BN89" s="235"/>
      <c r="BO89" s="235"/>
      <c r="BP89" s="235"/>
      <c r="BQ89" s="232">
        <v>83</v>
      </c>
      <c r="BR89" s="237"/>
      <c r="BS89" s="932"/>
      <c r="BT89" s="933"/>
      <c r="BU89" s="933"/>
      <c r="BV89" s="933"/>
      <c r="BW89" s="933"/>
      <c r="BX89" s="933"/>
      <c r="BY89" s="933"/>
      <c r="BZ89" s="933"/>
      <c r="CA89" s="933"/>
      <c r="CB89" s="933"/>
      <c r="CC89" s="933"/>
      <c r="CD89" s="933"/>
      <c r="CE89" s="933"/>
      <c r="CF89" s="933"/>
      <c r="CG89" s="942"/>
      <c r="CH89" s="943"/>
      <c r="CI89" s="944"/>
      <c r="CJ89" s="944"/>
      <c r="CK89" s="944"/>
      <c r="CL89" s="945"/>
      <c r="CM89" s="943"/>
      <c r="CN89" s="944"/>
      <c r="CO89" s="944"/>
      <c r="CP89" s="944"/>
      <c r="CQ89" s="945"/>
      <c r="CR89" s="943"/>
      <c r="CS89" s="944"/>
      <c r="CT89" s="944"/>
      <c r="CU89" s="944"/>
      <c r="CV89" s="945"/>
      <c r="CW89" s="943"/>
      <c r="CX89" s="944"/>
      <c r="CY89" s="944"/>
      <c r="CZ89" s="944"/>
      <c r="DA89" s="945"/>
      <c r="DB89" s="943"/>
      <c r="DC89" s="944"/>
      <c r="DD89" s="944"/>
      <c r="DE89" s="944"/>
      <c r="DF89" s="945"/>
      <c r="DG89" s="943"/>
      <c r="DH89" s="944"/>
      <c r="DI89" s="944"/>
      <c r="DJ89" s="944"/>
      <c r="DK89" s="945"/>
      <c r="DL89" s="943"/>
      <c r="DM89" s="944"/>
      <c r="DN89" s="944"/>
      <c r="DO89" s="944"/>
      <c r="DP89" s="945"/>
      <c r="DQ89" s="943"/>
      <c r="DR89" s="944"/>
      <c r="DS89" s="944"/>
      <c r="DT89" s="944"/>
      <c r="DU89" s="945"/>
      <c r="DV89" s="932"/>
      <c r="DW89" s="933"/>
      <c r="DX89" s="933"/>
      <c r="DY89" s="933"/>
      <c r="DZ89" s="934"/>
      <c r="EA89" s="224"/>
    </row>
    <row r="90" spans="1:131" ht="26.25" hidden="1" customHeight="1" x14ac:dyDescent="0.2">
      <c r="A90" s="239"/>
      <c r="B90" s="240"/>
      <c r="C90" s="240"/>
      <c r="D90" s="240"/>
      <c r="E90" s="240"/>
      <c r="F90" s="240"/>
      <c r="G90" s="240"/>
      <c r="H90" s="240"/>
      <c r="I90" s="240"/>
      <c r="J90" s="240"/>
      <c r="K90" s="240"/>
      <c r="L90" s="240"/>
      <c r="M90" s="240"/>
      <c r="N90" s="240"/>
      <c r="O90" s="240"/>
      <c r="P90" s="240"/>
      <c r="Q90" s="241"/>
      <c r="R90" s="241"/>
      <c r="S90" s="241"/>
      <c r="T90" s="241"/>
      <c r="U90" s="241"/>
      <c r="V90" s="241"/>
      <c r="W90" s="241"/>
      <c r="X90" s="241"/>
      <c r="Y90" s="241"/>
      <c r="Z90" s="241"/>
      <c r="AA90" s="241"/>
      <c r="AB90" s="241"/>
      <c r="AC90" s="241"/>
      <c r="AD90" s="241"/>
      <c r="AE90" s="241"/>
      <c r="AF90" s="241"/>
      <c r="AG90" s="241"/>
      <c r="AH90" s="241"/>
      <c r="AI90" s="241"/>
      <c r="AJ90" s="241"/>
      <c r="AK90" s="241"/>
      <c r="AL90" s="241"/>
      <c r="AM90" s="241"/>
      <c r="AN90" s="241"/>
      <c r="AO90" s="241"/>
      <c r="AP90" s="241"/>
      <c r="AQ90" s="241"/>
      <c r="AR90" s="241"/>
      <c r="AS90" s="241"/>
      <c r="AT90" s="241"/>
      <c r="AU90" s="241"/>
      <c r="AV90" s="241"/>
      <c r="AW90" s="241"/>
      <c r="AX90" s="241"/>
      <c r="AY90" s="241"/>
      <c r="AZ90" s="242"/>
      <c r="BA90" s="242"/>
      <c r="BB90" s="242"/>
      <c r="BC90" s="242"/>
      <c r="BD90" s="242"/>
      <c r="BE90" s="235"/>
      <c r="BF90" s="235"/>
      <c r="BG90" s="235"/>
      <c r="BH90" s="235"/>
      <c r="BI90" s="235"/>
      <c r="BJ90" s="235"/>
      <c r="BK90" s="235"/>
      <c r="BL90" s="235"/>
      <c r="BM90" s="235"/>
      <c r="BN90" s="235"/>
      <c r="BO90" s="235"/>
      <c r="BP90" s="235"/>
      <c r="BQ90" s="232">
        <v>84</v>
      </c>
      <c r="BR90" s="237"/>
      <c r="BS90" s="932"/>
      <c r="BT90" s="933"/>
      <c r="BU90" s="933"/>
      <c r="BV90" s="933"/>
      <c r="BW90" s="933"/>
      <c r="BX90" s="933"/>
      <c r="BY90" s="933"/>
      <c r="BZ90" s="933"/>
      <c r="CA90" s="933"/>
      <c r="CB90" s="933"/>
      <c r="CC90" s="933"/>
      <c r="CD90" s="933"/>
      <c r="CE90" s="933"/>
      <c r="CF90" s="933"/>
      <c r="CG90" s="942"/>
      <c r="CH90" s="943"/>
      <c r="CI90" s="944"/>
      <c r="CJ90" s="944"/>
      <c r="CK90" s="944"/>
      <c r="CL90" s="945"/>
      <c r="CM90" s="943"/>
      <c r="CN90" s="944"/>
      <c r="CO90" s="944"/>
      <c r="CP90" s="944"/>
      <c r="CQ90" s="945"/>
      <c r="CR90" s="943"/>
      <c r="CS90" s="944"/>
      <c r="CT90" s="944"/>
      <c r="CU90" s="944"/>
      <c r="CV90" s="945"/>
      <c r="CW90" s="943"/>
      <c r="CX90" s="944"/>
      <c r="CY90" s="944"/>
      <c r="CZ90" s="944"/>
      <c r="DA90" s="945"/>
      <c r="DB90" s="943"/>
      <c r="DC90" s="944"/>
      <c r="DD90" s="944"/>
      <c r="DE90" s="944"/>
      <c r="DF90" s="945"/>
      <c r="DG90" s="943"/>
      <c r="DH90" s="944"/>
      <c r="DI90" s="944"/>
      <c r="DJ90" s="944"/>
      <c r="DK90" s="945"/>
      <c r="DL90" s="943"/>
      <c r="DM90" s="944"/>
      <c r="DN90" s="944"/>
      <c r="DO90" s="944"/>
      <c r="DP90" s="945"/>
      <c r="DQ90" s="943"/>
      <c r="DR90" s="944"/>
      <c r="DS90" s="944"/>
      <c r="DT90" s="944"/>
      <c r="DU90" s="945"/>
      <c r="DV90" s="932"/>
      <c r="DW90" s="933"/>
      <c r="DX90" s="933"/>
      <c r="DY90" s="933"/>
      <c r="DZ90" s="934"/>
      <c r="EA90" s="224"/>
    </row>
    <row r="91" spans="1:131" ht="26.25" hidden="1" customHeight="1" x14ac:dyDescent="0.2">
      <c r="A91" s="239"/>
      <c r="B91" s="240"/>
      <c r="C91" s="240"/>
      <c r="D91" s="240"/>
      <c r="E91" s="240"/>
      <c r="F91" s="240"/>
      <c r="G91" s="240"/>
      <c r="H91" s="240"/>
      <c r="I91" s="240"/>
      <c r="J91" s="240"/>
      <c r="K91" s="240"/>
      <c r="L91" s="240"/>
      <c r="M91" s="240"/>
      <c r="N91" s="240"/>
      <c r="O91" s="240"/>
      <c r="P91" s="240"/>
      <c r="Q91" s="241"/>
      <c r="R91" s="241"/>
      <c r="S91" s="241"/>
      <c r="T91" s="241"/>
      <c r="U91" s="241"/>
      <c r="V91" s="241"/>
      <c r="W91" s="241"/>
      <c r="X91" s="241"/>
      <c r="Y91" s="241"/>
      <c r="Z91" s="241"/>
      <c r="AA91" s="241"/>
      <c r="AB91" s="241"/>
      <c r="AC91" s="241"/>
      <c r="AD91" s="241"/>
      <c r="AE91" s="241"/>
      <c r="AF91" s="241"/>
      <c r="AG91" s="241"/>
      <c r="AH91" s="241"/>
      <c r="AI91" s="241"/>
      <c r="AJ91" s="241"/>
      <c r="AK91" s="241"/>
      <c r="AL91" s="241"/>
      <c r="AM91" s="241"/>
      <c r="AN91" s="241"/>
      <c r="AO91" s="241"/>
      <c r="AP91" s="241"/>
      <c r="AQ91" s="241"/>
      <c r="AR91" s="241"/>
      <c r="AS91" s="241"/>
      <c r="AT91" s="241"/>
      <c r="AU91" s="241"/>
      <c r="AV91" s="241"/>
      <c r="AW91" s="241"/>
      <c r="AX91" s="241"/>
      <c r="AY91" s="241"/>
      <c r="AZ91" s="242"/>
      <c r="BA91" s="242"/>
      <c r="BB91" s="242"/>
      <c r="BC91" s="242"/>
      <c r="BD91" s="242"/>
      <c r="BE91" s="235"/>
      <c r="BF91" s="235"/>
      <c r="BG91" s="235"/>
      <c r="BH91" s="235"/>
      <c r="BI91" s="235"/>
      <c r="BJ91" s="235"/>
      <c r="BK91" s="235"/>
      <c r="BL91" s="235"/>
      <c r="BM91" s="235"/>
      <c r="BN91" s="235"/>
      <c r="BO91" s="235"/>
      <c r="BP91" s="235"/>
      <c r="BQ91" s="232">
        <v>85</v>
      </c>
      <c r="BR91" s="237"/>
      <c r="BS91" s="932"/>
      <c r="BT91" s="933"/>
      <c r="BU91" s="933"/>
      <c r="BV91" s="933"/>
      <c r="BW91" s="933"/>
      <c r="BX91" s="933"/>
      <c r="BY91" s="933"/>
      <c r="BZ91" s="933"/>
      <c r="CA91" s="933"/>
      <c r="CB91" s="933"/>
      <c r="CC91" s="933"/>
      <c r="CD91" s="933"/>
      <c r="CE91" s="933"/>
      <c r="CF91" s="933"/>
      <c r="CG91" s="942"/>
      <c r="CH91" s="943"/>
      <c r="CI91" s="944"/>
      <c r="CJ91" s="944"/>
      <c r="CK91" s="944"/>
      <c r="CL91" s="945"/>
      <c r="CM91" s="943"/>
      <c r="CN91" s="944"/>
      <c r="CO91" s="944"/>
      <c r="CP91" s="944"/>
      <c r="CQ91" s="945"/>
      <c r="CR91" s="943"/>
      <c r="CS91" s="944"/>
      <c r="CT91" s="944"/>
      <c r="CU91" s="944"/>
      <c r="CV91" s="945"/>
      <c r="CW91" s="943"/>
      <c r="CX91" s="944"/>
      <c r="CY91" s="944"/>
      <c r="CZ91" s="944"/>
      <c r="DA91" s="945"/>
      <c r="DB91" s="943"/>
      <c r="DC91" s="944"/>
      <c r="DD91" s="944"/>
      <c r="DE91" s="944"/>
      <c r="DF91" s="945"/>
      <c r="DG91" s="943"/>
      <c r="DH91" s="944"/>
      <c r="DI91" s="944"/>
      <c r="DJ91" s="944"/>
      <c r="DK91" s="945"/>
      <c r="DL91" s="943"/>
      <c r="DM91" s="944"/>
      <c r="DN91" s="944"/>
      <c r="DO91" s="944"/>
      <c r="DP91" s="945"/>
      <c r="DQ91" s="943"/>
      <c r="DR91" s="944"/>
      <c r="DS91" s="944"/>
      <c r="DT91" s="944"/>
      <c r="DU91" s="945"/>
      <c r="DV91" s="932"/>
      <c r="DW91" s="933"/>
      <c r="DX91" s="933"/>
      <c r="DY91" s="933"/>
      <c r="DZ91" s="934"/>
      <c r="EA91" s="224"/>
    </row>
    <row r="92" spans="1:131" ht="26.25" hidden="1" customHeight="1" x14ac:dyDescent="0.2">
      <c r="A92" s="239"/>
      <c r="B92" s="240"/>
      <c r="C92" s="240"/>
      <c r="D92" s="240"/>
      <c r="E92" s="240"/>
      <c r="F92" s="240"/>
      <c r="G92" s="240"/>
      <c r="H92" s="240"/>
      <c r="I92" s="240"/>
      <c r="J92" s="240"/>
      <c r="K92" s="240"/>
      <c r="L92" s="240"/>
      <c r="M92" s="240"/>
      <c r="N92" s="240"/>
      <c r="O92" s="240"/>
      <c r="P92" s="240"/>
      <c r="Q92" s="241"/>
      <c r="R92" s="241"/>
      <c r="S92" s="241"/>
      <c r="T92" s="241"/>
      <c r="U92" s="241"/>
      <c r="V92" s="241"/>
      <c r="W92" s="241"/>
      <c r="X92" s="241"/>
      <c r="Y92" s="241"/>
      <c r="Z92" s="241"/>
      <c r="AA92" s="241"/>
      <c r="AB92" s="241"/>
      <c r="AC92" s="241"/>
      <c r="AD92" s="241"/>
      <c r="AE92" s="241"/>
      <c r="AF92" s="241"/>
      <c r="AG92" s="241"/>
      <c r="AH92" s="241"/>
      <c r="AI92" s="241"/>
      <c r="AJ92" s="241"/>
      <c r="AK92" s="241"/>
      <c r="AL92" s="241"/>
      <c r="AM92" s="241"/>
      <c r="AN92" s="241"/>
      <c r="AO92" s="241"/>
      <c r="AP92" s="241"/>
      <c r="AQ92" s="241"/>
      <c r="AR92" s="241"/>
      <c r="AS92" s="241"/>
      <c r="AT92" s="241"/>
      <c r="AU92" s="241"/>
      <c r="AV92" s="241"/>
      <c r="AW92" s="241"/>
      <c r="AX92" s="241"/>
      <c r="AY92" s="241"/>
      <c r="AZ92" s="242"/>
      <c r="BA92" s="242"/>
      <c r="BB92" s="242"/>
      <c r="BC92" s="242"/>
      <c r="BD92" s="242"/>
      <c r="BE92" s="235"/>
      <c r="BF92" s="235"/>
      <c r="BG92" s="235"/>
      <c r="BH92" s="235"/>
      <c r="BI92" s="235"/>
      <c r="BJ92" s="235"/>
      <c r="BK92" s="235"/>
      <c r="BL92" s="235"/>
      <c r="BM92" s="235"/>
      <c r="BN92" s="235"/>
      <c r="BO92" s="235"/>
      <c r="BP92" s="235"/>
      <c r="BQ92" s="232">
        <v>86</v>
      </c>
      <c r="BR92" s="237"/>
      <c r="BS92" s="932"/>
      <c r="BT92" s="933"/>
      <c r="BU92" s="933"/>
      <c r="BV92" s="933"/>
      <c r="BW92" s="933"/>
      <c r="BX92" s="933"/>
      <c r="BY92" s="933"/>
      <c r="BZ92" s="933"/>
      <c r="CA92" s="933"/>
      <c r="CB92" s="933"/>
      <c r="CC92" s="933"/>
      <c r="CD92" s="933"/>
      <c r="CE92" s="933"/>
      <c r="CF92" s="933"/>
      <c r="CG92" s="942"/>
      <c r="CH92" s="943"/>
      <c r="CI92" s="944"/>
      <c r="CJ92" s="944"/>
      <c r="CK92" s="944"/>
      <c r="CL92" s="945"/>
      <c r="CM92" s="943"/>
      <c r="CN92" s="944"/>
      <c r="CO92" s="944"/>
      <c r="CP92" s="944"/>
      <c r="CQ92" s="945"/>
      <c r="CR92" s="943"/>
      <c r="CS92" s="944"/>
      <c r="CT92" s="944"/>
      <c r="CU92" s="944"/>
      <c r="CV92" s="945"/>
      <c r="CW92" s="943"/>
      <c r="CX92" s="944"/>
      <c r="CY92" s="944"/>
      <c r="CZ92" s="944"/>
      <c r="DA92" s="945"/>
      <c r="DB92" s="943"/>
      <c r="DC92" s="944"/>
      <c r="DD92" s="944"/>
      <c r="DE92" s="944"/>
      <c r="DF92" s="945"/>
      <c r="DG92" s="943"/>
      <c r="DH92" s="944"/>
      <c r="DI92" s="944"/>
      <c r="DJ92" s="944"/>
      <c r="DK92" s="945"/>
      <c r="DL92" s="943"/>
      <c r="DM92" s="944"/>
      <c r="DN92" s="944"/>
      <c r="DO92" s="944"/>
      <c r="DP92" s="945"/>
      <c r="DQ92" s="943"/>
      <c r="DR92" s="944"/>
      <c r="DS92" s="944"/>
      <c r="DT92" s="944"/>
      <c r="DU92" s="945"/>
      <c r="DV92" s="932"/>
      <c r="DW92" s="933"/>
      <c r="DX92" s="933"/>
      <c r="DY92" s="933"/>
      <c r="DZ92" s="934"/>
      <c r="EA92" s="224"/>
    </row>
    <row r="93" spans="1:131" ht="26.25" hidden="1" customHeight="1" x14ac:dyDescent="0.2">
      <c r="A93" s="239"/>
      <c r="B93" s="240"/>
      <c r="C93" s="240"/>
      <c r="D93" s="240"/>
      <c r="E93" s="240"/>
      <c r="F93" s="240"/>
      <c r="G93" s="240"/>
      <c r="H93" s="240"/>
      <c r="I93" s="240"/>
      <c r="J93" s="240"/>
      <c r="K93" s="240"/>
      <c r="L93" s="240"/>
      <c r="M93" s="240"/>
      <c r="N93" s="240"/>
      <c r="O93" s="240"/>
      <c r="P93" s="240"/>
      <c r="Q93" s="241"/>
      <c r="R93" s="241"/>
      <c r="S93" s="241"/>
      <c r="T93" s="241"/>
      <c r="U93" s="241"/>
      <c r="V93" s="241"/>
      <c r="W93" s="241"/>
      <c r="X93" s="241"/>
      <c r="Y93" s="241"/>
      <c r="Z93" s="241"/>
      <c r="AA93" s="241"/>
      <c r="AB93" s="241"/>
      <c r="AC93" s="241"/>
      <c r="AD93" s="241"/>
      <c r="AE93" s="241"/>
      <c r="AF93" s="241"/>
      <c r="AG93" s="241"/>
      <c r="AH93" s="241"/>
      <c r="AI93" s="241"/>
      <c r="AJ93" s="241"/>
      <c r="AK93" s="241"/>
      <c r="AL93" s="241"/>
      <c r="AM93" s="241"/>
      <c r="AN93" s="241"/>
      <c r="AO93" s="241"/>
      <c r="AP93" s="241"/>
      <c r="AQ93" s="241"/>
      <c r="AR93" s="241"/>
      <c r="AS93" s="241"/>
      <c r="AT93" s="241"/>
      <c r="AU93" s="241"/>
      <c r="AV93" s="241"/>
      <c r="AW93" s="241"/>
      <c r="AX93" s="241"/>
      <c r="AY93" s="241"/>
      <c r="AZ93" s="242"/>
      <c r="BA93" s="242"/>
      <c r="BB93" s="242"/>
      <c r="BC93" s="242"/>
      <c r="BD93" s="242"/>
      <c r="BE93" s="235"/>
      <c r="BF93" s="235"/>
      <c r="BG93" s="235"/>
      <c r="BH93" s="235"/>
      <c r="BI93" s="235"/>
      <c r="BJ93" s="235"/>
      <c r="BK93" s="235"/>
      <c r="BL93" s="235"/>
      <c r="BM93" s="235"/>
      <c r="BN93" s="235"/>
      <c r="BO93" s="235"/>
      <c r="BP93" s="235"/>
      <c r="BQ93" s="232">
        <v>87</v>
      </c>
      <c r="BR93" s="237"/>
      <c r="BS93" s="932"/>
      <c r="BT93" s="933"/>
      <c r="BU93" s="933"/>
      <c r="BV93" s="933"/>
      <c r="BW93" s="933"/>
      <c r="BX93" s="933"/>
      <c r="BY93" s="933"/>
      <c r="BZ93" s="933"/>
      <c r="CA93" s="933"/>
      <c r="CB93" s="933"/>
      <c r="CC93" s="933"/>
      <c r="CD93" s="933"/>
      <c r="CE93" s="933"/>
      <c r="CF93" s="933"/>
      <c r="CG93" s="942"/>
      <c r="CH93" s="943"/>
      <c r="CI93" s="944"/>
      <c r="CJ93" s="944"/>
      <c r="CK93" s="944"/>
      <c r="CL93" s="945"/>
      <c r="CM93" s="943"/>
      <c r="CN93" s="944"/>
      <c r="CO93" s="944"/>
      <c r="CP93" s="944"/>
      <c r="CQ93" s="945"/>
      <c r="CR93" s="943"/>
      <c r="CS93" s="944"/>
      <c r="CT93" s="944"/>
      <c r="CU93" s="944"/>
      <c r="CV93" s="945"/>
      <c r="CW93" s="943"/>
      <c r="CX93" s="944"/>
      <c r="CY93" s="944"/>
      <c r="CZ93" s="944"/>
      <c r="DA93" s="945"/>
      <c r="DB93" s="943"/>
      <c r="DC93" s="944"/>
      <c r="DD93" s="944"/>
      <c r="DE93" s="944"/>
      <c r="DF93" s="945"/>
      <c r="DG93" s="943"/>
      <c r="DH93" s="944"/>
      <c r="DI93" s="944"/>
      <c r="DJ93" s="944"/>
      <c r="DK93" s="945"/>
      <c r="DL93" s="943"/>
      <c r="DM93" s="944"/>
      <c r="DN93" s="944"/>
      <c r="DO93" s="944"/>
      <c r="DP93" s="945"/>
      <c r="DQ93" s="943"/>
      <c r="DR93" s="944"/>
      <c r="DS93" s="944"/>
      <c r="DT93" s="944"/>
      <c r="DU93" s="945"/>
      <c r="DV93" s="932"/>
      <c r="DW93" s="933"/>
      <c r="DX93" s="933"/>
      <c r="DY93" s="933"/>
      <c r="DZ93" s="934"/>
      <c r="EA93" s="224"/>
    </row>
    <row r="94" spans="1:131" ht="26.25" hidden="1" customHeight="1" x14ac:dyDescent="0.2">
      <c r="A94" s="239"/>
      <c r="B94" s="240"/>
      <c r="C94" s="240"/>
      <c r="D94" s="240"/>
      <c r="E94" s="240"/>
      <c r="F94" s="240"/>
      <c r="G94" s="240"/>
      <c r="H94" s="240"/>
      <c r="I94" s="240"/>
      <c r="J94" s="240"/>
      <c r="K94" s="240"/>
      <c r="L94" s="240"/>
      <c r="M94" s="240"/>
      <c r="N94" s="240"/>
      <c r="O94" s="240"/>
      <c r="P94" s="240"/>
      <c r="Q94" s="241"/>
      <c r="R94" s="241"/>
      <c r="S94" s="241"/>
      <c r="T94" s="241"/>
      <c r="U94" s="241"/>
      <c r="V94" s="241"/>
      <c r="W94" s="241"/>
      <c r="X94" s="241"/>
      <c r="Y94" s="241"/>
      <c r="Z94" s="241"/>
      <c r="AA94" s="241"/>
      <c r="AB94" s="241"/>
      <c r="AC94" s="241"/>
      <c r="AD94" s="241"/>
      <c r="AE94" s="241"/>
      <c r="AF94" s="241"/>
      <c r="AG94" s="241"/>
      <c r="AH94" s="241"/>
      <c r="AI94" s="241"/>
      <c r="AJ94" s="241"/>
      <c r="AK94" s="241"/>
      <c r="AL94" s="241"/>
      <c r="AM94" s="241"/>
      <c r="AN94" s="241"/>
      <c r="AO94" s="241"/>
      <c r="AP94" s="241"/>
      <c r="AQ94" s="241"/>
      <c r="AR94" s="241"/>
      <c r="AS94" s="241"/>
      <c r="AT94" s="241"/>
      <c r="AU94" s="241"/>
      <c r="AV94" s="241"/>
      <c r="AW94" s="241"/>
      <c r="AX94" s="241"/>
      <c r="AY94" s="241"/>
      <c r="AZ94" s="242"/>
      <c r="BA94" s="242"/>
      <c r="BB94" s="242"/>
      <c r="BC94" s="242"/>
      <c r="BD94" s="242"/>
      <c r="BE94" s="235"/>
      <c r="BF94" s="235"/>
      <c r="BG94" s="235"/>
      <c r="BH94" s="235"/>
      <c r="BI94" s="235"/>
      <c r="BJ94" s="235"/>
      <c r="BK94" s="235"/>
      <c r="BL94" s="235"/>
      <c r="BM94" s="235"/>
      <c r="BN94" s="235"/>
      <c r="BO94" s="235"/>
      <c r="BP94" s="235"/>
      <c r="BQ94" s="232">
        <v>88</v>
      </c>
      <c r="BR94" s="237"/>
      <c r="BS94" s="932"/>
      <c r="BT94" s="933"/>
      <c r="BU94" s="933"/>
      <c r="BV94" s="933"/>
      <c r="BW94" s="933"/>
      <c r="BX94" s="933"/>
      <c r="BY94" s="933"/>
      <c r="BZ94" s="933"/>
      <c r="CA94" s="933"/>
      <c r="CB94" s="933"/>
      <c r="CC94" s="933"/>
      <c r="CD94" s="933"/>
      <c r="CE94" s="933"/>
      <c r="CF94" s="933"/>
      <c r="CG94" s="942"/>
      <c r="CH94" s="943"/>
      <c r="CI94" s="944"/>
      <c r="CJ94" s="944"/>
      <c r="CK94" s="944"/>
      <c r="CL94" s="945"/>
      <c r="CM94" s="943"/>
      <c r="CN94" s="944"/>
      <c r="CO94" s="944"/>
      <c r="CP94" s="944"/>
      <c r="CQ94" s="945"/>
      <c r="CR94" s="943"/>
      <c r="CS94" s="944"/>
      <c r="CT94" s="944"/>
      <c r="CU94" s="944"/>
      <c r="CV94" s="945"/>
      <c r="CW94" s="943"/>
      <c r="CX94" s="944"/>
      <c r="CY94" s="944"/>
      <c r="CZ94" s="944"/>
      <c r="DA94" s="945"/>
      <c r="DB94" s="943"/>
      <c r="DC94" s="944"/>
      <c r="DD94" s="944"/>
      <c r="DE94" s="944"/>
      <c r="DF94" s="945"/>
      <c r="DG94" s="943"/>
      <c r="DH94" s="944"/>
      <c r="DI94" s="944"/>
      <c r="DJ94" s="944"/>
      <c r="DK94" s="945"/>
      <c r="DL94" s="943"/>
      <c r="DM94" s="944"/>
      <c r="DN94" s="944"/>
      <c r="DO94" s="944"/>
      <c r="DP94" s="945"/>
      <c r="DQ94" s="943"/>
      <c r="DR94" s="944"/>
      <c r="DS94" s="944"/>
      <c r="DT94" s="944"/>
      <c r="DU94" s="945"/>
      <c r="DV94" s="932"/>
      <c r="DW94" s="933"/>
      <c r="DX94" s="933"/>
      <c r="DY94" s="933"/>
      <c r="DZ94" s="934"/>
      <c r="EA94" s="224"/>
    </row>
    <row r="95" spans="1:131" ht="26.25" hidden="1" customHeight="1" x14ac:dyDescent="0.2">
      <c r="A95" s="239"/>
      <c r="B95" s="240"/>
      <c r="C95" s="240"/>
      <c r="D95" s="240"/>
      <c r="E95" s="240"/>
      <c r="F95" s="240"/>
      <c r="G95" s="240"/>
      <c r="H95" s="240"/>
      <c r="I95" s="240"/>
      <c r="J95" s="240"/>
      <c r="K95" s="240"/>
      <c r="L95" s="240"/>
      <c r="M95" s="240"/>
      <c r="N95" s="240"/>
      <c r="O95" s="240"/>
      <c r="P95" s="240"/>
      <c r="Q95" s="241"/>
      <c r="R95" s="241"/>
      <c r="S95" s="241"/>
      <c r="T95" s="241"/>
      <c r="U95" s="241"/>
      <c r="V95" s="241"/>
      <c r="W95" s="241"/>
      <c r="X95" s="241"/>
      <c r="Y95" s="241"/>
      <c r="Z95" s="241"/>
      <c r="AA95" s="241"/>
      <c r="AB95" s="241"/>
      <c r="AC95" s="241"/>
      <c r="AD95" s="241"/>
      <c r="AE95" s="241"/>
      <c r="AF95" s="241"/>
      <c r="AG95" s="241"/>
      <c r="AH95" s="241"/>
      <c r="AI95" s="241"/>
      <c r="AJ95" s="241"/>
      <c r="AK95" s="241"/>
      <c r="AL95" s="241"/>
      <c r="AM95" s="241"/>
      <c r="AN95" s="241"/>
      <c r="AO95" s="241"/>
      <c r="AP95" s="241"/>
      <c r="AQ95" s="241"/>
      <c r="AR95" s="241"/>
      <c r="AS95" s="241"/>
      <c r="AT95" s="241"/>
      <c r="AU95" s="241"/>
      <c r="AV95" s="241"/>
      <c r="AW95" s="241"/>
      <c r="AX95" s="241"/>
      <c r="AY95" s="241"/>
      <c r="AZ95" s="242"/>
      <c r="BA95" s="242"/>
      <c r="BB95" s="242"/>
      <c r="BC95" s="242"/>
      <c r="BD95" s="242"/>
      <c r="BE95" s="235"/>
      <c r="BF95" s="235"/>
      <c r="BG95" s="235"/>
      <c r="BH95" s="235"/>
      <c r="BI95" s="235"/>
      <c r="BJ95" s="235"/>
      <c r="BK95" s="235"/>
      <c r="BL95" s="235"/>
      <c r="BM95" s="235"/>
      <c r="BN95" s="235"/>
      <c r="BO95" s="235"/>
      <c r="BP95" s="235"/>
      <c r="BQ95" s="232">
        <v>89</v>
      </c>
      <c r="BR95" s="237"/>
      <c r="BS95" s="932"/>
      <c r="BT95" s="933"/>
      <c r="BU95" s="933"/>
      <c r="BV95" s="933"/>
      <c r="BW95" s="933"/>
      <c r="BX95" s="933"/>
      <c r="BY95" s="933"/>
      <c r="BZ95" s="933"/>
      <c r="CA95" s="933"/>
      <c r="CB95" s="933"/>
      <c r="CC95" s="933"/>
      <c r="CD95" s="933"/>
      <c r="CE95" s="933"/>
      <c r="CF95" s="933"/>
      <c r="CG95" s="942"/>
      <c r="CH95" s="943"/>
      <c r="CI95" s="944"/>
      <c r="CJ95" s="944"/>
      <c r="CK95" s="944"/>
      <c r="CL95" s="945"/>
      <c r="CM95" s="943"/>
      <c r="CN95" s="944"/>
      <c r="CO95" s="944"/>
      <c r="CP95" s="944"/>
      <c r="CQ95" s="945"/>
      <c r="CR95" s="943"/>
      <c r="CS95" s="944"/>
      <c r="CT95" s="944"/>
      <c r="CU95" s="944"/>
      <c r="CV95" s="945"/>
      <c r="CW95" s="943"/>
      <c r="CX95" s="944"/>
      <c r="CY95" s="944"/>
      <c r="CZ95" s="944"/>
      <c r="DA95" s="945"/>
      <c r="DB95" s="943"/>
      <c r="DC95" s="944"/>
      <c r="DD95" s="944"/>
      <c r="DE95" s="944"/>
      <c r="DF95" s="945"/>
      <c r="DG95" s="943"/>
      <c r="DH95" s="944"/>
      <c r="DI95" s="944"/>
      <c r="DJ95" s="944"/>
      <c r="DK95" s="945"/>
      <c r="DL95" s="943"/>
      <c r="DM95" s="944"/>
      <c r="DN95" s="944"/>
      <c r="DO95" s="944"/>
      <c r="DP95" s="945"/>
      <c r="DQ95" s="943"/>
      <c r="DR95" s="944"/>
      <c r="DS95" s="944"/>
      <c r="DT95" s="944"/>
      <c r="DU95" s="945"/>
      <c r="DV95" s="932"/>
      <c r="DW95" s="933"/>
      <c r="DX95" s="933"/>
      <c r="DY95" s="933"/>
      <c r="DZ95" s="934"/>
      <c r="EA95" s="224"/>
    </row>
    <row r="96" spans="1:131" ht="26.25" hidden="1" customHeight="1" x14ac:dyDescent="0.2">
      <c r="A96" s="239"/>
      <c r="B96" s="240"/>
      <c r="C96" s="240"/>
      <c r="D96" s="240"/>
      <c r="E96" s="240"/>
      <c r="F96" s="240"/>
      <c r="G96" s="240"/>
      <c r="H96" s="240"/>
      <c r="I96" s="240"/>
      <c r="J96" s="240"/>
      <c r="K96" s="240"/>
      <c r="L96" s="240"/>
      <c r="M96" s="240"/>
      <c r="N96" s="240"/>
      <c r="O96" s="240"/>
      <c r="P96" s="240"/>
      <c r="Q96" s="241"/>
      <c r="R96" s="241"/>
      <c r="S96" s="241"/>
      <c r="T96" s="241"/>
      <c r="U96" s="241"/>
      <c r="V96" s="241"/>
      <c r="W96" s="241"/>
      <c r="X96" s="241"/>
      <c r="Y96" s="241"/>
      <c r="Z96" s="241"/>
      <c r="AA96" s="241"/>
      <c r="AB96" s="241"/>
      <c r="AC96" s="241"/>
      <c r="AD96" s="241"/>
      <c r="AE96" s="241"/>
      <c r="AF96" s="241"/>
      <c r="AG96" s="241"/>
      <c r="AH96" s="241"/>
      <c r="AI96" s="241"/>
      <c r="AJ96" s="241"/>
      <c r="AK96" s="241"/>
      <c r="AL96" s="241"/>
      <c r="AM96" s="241"/>
      <c r="AN96" s="241"/>
      <c r="AO96" s="241"/>
      <c r="AP96" s="241"/>
      <c r="AQ96" s="241"/>
      <c r="AR96" s="241"/>
      <c r="AS96" s="241"/>
      <c r="AT96" s="241"/>
      <c r="AU96" s="241"/>
      <c r="AV96" s="241"/>
      <c r="AW96" s="241"/>
      <c r="AX96" s="241"/>
      <c r="AY96" s="241"/>
      <c r="AZ96" s="242"/>
      <c r="BA96" s="242"/>
      <c r="BB96" s="242"/>
      <c r="BC96" s="242"/>
      <c r="BD96" s="242"/>
      <c r="BE96" s="235"/>
      <c r="BF96" s="235"/>
      <c r="BG96" s="235"/>
      <c r="BH96" s="235"/>
      <c r="BI96" s="235"/>
      <c r="BJ96" s="235"/>
      <c r="BK96" s="235"/>
      <c r="BL96" s="235"/>
      <c r="BM96" s="235"/>
      <c r="BN96" s="235"/>
      <c r="BO96" s="235"/>
      <c r="BP96" s="235"/>
      <c r="BQ96" s="232">
        <v>90</v>
      </c>
      <c r="BR96" s="237"/>
      <c r="BS96" s="932"/>
      <c r="BT96" s="933"/>
      <c r="BU96" s="933"/>
      <c r="BV96" s="933"/>
      <c r="BW96" s="933"/>
      <c r="BX96" s="933"/>
      <c r="BY96" s="933"/>
      <c r="BZ96" s="933"/>
      <c r="CA96" s="933"/>
      <c r="CB96" s="933"/>
      <c r="CC96" s="933"/>
      <c r="CD96" s="933"/>
      <c r="CE96" s="933"/>
      <c r="CF96" s="933"/>
      <c r="CG96" s="942"/>
      <c r="CH96" s="943"/>
      <c r="CI96" s="944"/>
      <c r="CJ96" s="944"/>
      <c r="CK96" s="944"/>
      <c r="CL96" s="945"/>
      <c r="CM96" s="943"/>
      <c r="CN96" s="944"/>
      <c r="CO96" s="944"/>
      <c r="CP96" s="944"/>
      <c r="CQ96" s="945"/>
      <c r="CR96" s="943"/>
      <c r="CS96" s="944"/>
      <c r="CT96" s="944"/>
      <c r="CU96" s="944"/>
      <c r="CV96" s="945"/>
      <c r="CW96" s="943"/>
      <c r="CX96" s="944"/>
      <c r="CY96" s="944"/>
      <c r="CZ96" s="944"/>
      <c r="DA96" s="945"/>
      <c r="DB96" s="943"/>
      <c r="DC96" s="944"/>
      <c r="DD96" s="944"/>
      <c r="DE96" s="944"/>
      <c r="DF96" s="945"/>
      <c r="DG96" s="943"/>
      <c r="DH96" s="944"/>
      <c r="DI96" s="944"/>
      <c r="DJ96" s="944"/>
      <c r="DK96" s="945"/>
      <c r="DL96" s="943"/>
      <c r="DM96" s="944"/>
      <c r="DN96" s="944"/>
      <c r="DO96" s="944"/>
      <c r="DP96" s="945"/>
      <c r="DQ96" s="943"/>
      <c r="DR96" s="944"/>
      <c r="DS96" s="944"/>
      <c r="DT96" s="944"/>
      <c r="DU96" s="945"/>
      <c r="DV96" s="932"/>
      <c r="DW96" s="933"/>
      <c r="DX96" s="933"/>
      <c r="DY96" s="933"/>
      <c r="DZ96" s="934"/>
      <c r="EA96" s="224"/>
    </row>
    <row r="97" spans="1:131" ht="26.25" hidden="1" customHeight="1" x14ac:dyDescent="0.2">
      <c r="A97" s="239"/>
      <c r="B97" s="240"/>
      <c r="C97" s="240"/>
      <c r="D97" s="240"/>
      <c r="E97" s="240"/>
      <c r="F97" s="240"/>
      <c r="G97" s="240"/>
      <c r="H97" s="240"/>
      <c r="I97" s="240"/>
      <c r="J97" s="240"/>
      <c r="K97" s="240"/>
      <c r="L97" s="240"/>
      <c r="M97" s="240"/>
      <c r="N97" s="240"/>
      <c r="O97" s="240"/>
      <c r="P97" s="240"/>
      <c r="Q97" s="241"/>
      <c r="R97" s="241"/>
      <c r="S97" s="241"/>
      <c r="T97" s="241"/>
      <c r="U97" s="241"/>
      <c r="V97" s="241"/>
      <c r="W97" s="241"/>
      <c r="X97" s="241"/>
      <c r="Y97" s="241"/>
      <c r="Z97" s="241"/>
      <c r="AA97" s="241"/>
      <c r="AB97" s="241"/>
      <c r="AC97" s="241"/>
      <c r="AD97" s="241"/>
      <c r="AE97" s="241"/>
      <c r="AF97" s="241"/>
      <c r="AG97" s="241"/>
      <c r="AH97" s="241"/>
      <c r="AI97" s="241"/>
      <c r="AJ97" s="241"/>
      <c r="AK97" s="241"/>
      <c r="AL97" s="241"/>
      <c r="AM97" s="241"/>
      <c r="AN97" s="241"/>
      <c r="AO97" s="241"/>
      <c r="AP97" s="241"/>
      <c r="AQ97" s="241"/>
      <c r="AR97" s="241"/>
      <c r="AS97" s="241"/>
      <c r="AT97" s="241"/>
      <c r="AU97" s="241"/>
      <c r="AV97" s="241"/>
      <c r="AW97" s="241"/>
      <c r="AX97" s="241"/>
      <c r="AY97" s="241"/>
      <c r="AZ97" s="242"/>
      <c r="BA97" s="242"/>
      <c r="BB97" s="242"/>
      <c r="BC97" s="242"/>
      <c r="BD97" s="242"/>
      <c r="BE97" s="235"/>
      <c r="BF97" s="235"/>
      <c r="BG97" s="235"/>
      <c r="BH97" s="235"/>
      <c r="BI97" s="235"/>
      <c r="BJ97" s="235"/>
      <c r="BK97" s="235"/>
      <c r="BL97" s="235"/>
      <c r="BM97" s="235"/>
      <c r="BN97" s="235"/>
      <c r="BO97" s="235"/>
      <c r="BP97" s="235"/>
      <c r="BQ97" s="232">
        <v>91</v>
      </c>
      <c r="BR97" s="237"/>
      <c r="BS97" s="932"/>
      <c r="BT97" s="933"/>
      <c r="BU97" s="933"/>
      <c r="BV97" s="933"/>
      <c r="BW97" s="933"/>
      <c r="BX97" s="933"/>
      <c r="BY97" s="933"/>
      <c r="BZ97" s="933"/>
      <c r="CA97" s="933"/>
      <c r="CB97" s="933"/>
      <c r="CC97" s="933"/>
      <c r="CD97" s="933"/>
      <c r="CE97" s="933"/>
      <c r="CF97" s="933"/>
      <c r="CG97" s="942"/>
      <c r="CH97" s="943"/>
      <c r="CI97" s="944"/>
      <c r="CJ97" s="944"/>
      <c r="CK97" s="944"/>
      <c r="CL97" s="945"/>
      <c r="CM97" s="943"/>
      <c r="CN97" s="944"/>
      <c r="CO97" s="944"/>
      <c r="CP97" s="944"/>
      <c r="CQ97" s="945"/>
      <c r="CR97" s="943"/>
      <c r="CS97" s="944"/>
      <c r="CT97" s="944"/>
      <c r="CU97" s="944"/>
      <c r="CV97" s="945"/>
      <c r="CW97" s="943"/>
      <c r="CX97" s="944"/>
      <c r="CY97" s="944"/>
      <c r="CZ97" s="944"/>
      <c r="DA97" s="945"/>
      <c r="DB97" s="943"/>
      <c r="DC97" s="944"/>
      <c r="DD97" s="944"/>
      <c r="DE97" s="944"/>
      <c r="DF97" s="945"/>
      <c r="DG97" s="943"/>
      <c r="DH97" s="944"/>
      <c r="DI97" s="944"/>
      <c r="DJ97" s="944"/>
      <c r="DK97" s="945"/>
      <c r="DL97" s="943"/>
      <c r="DM97" s="944"/>
      <c r="DN97" s="944"/>
      <c r="DO97" s="944"/>
      <c r="DP97" s="945"/>
      <c r="DQ97" s="943"/>
      <c r="DR97" s="944"/>
      <c r="DS97" s="944"/>
      <c r="DT97" s="944"/>
      <c r="DU97" s="945"/>
      <c r="DV97" s="932"/>
      <c r="DW97" s="933"/>
      <c r="DX97" s="933"/>
      <c r="DY97" s="933"/>
      <c r="DZ97" s="934"/>
      <c r="EA97" s="224"/>
    </row>
    <row r="98" spans="1:131" ht="26.25" hidden="1" customHeight="1" x14ac:dyDescent="0.2">
      <c r="A98" s="239"/>
      <c r="B98" s="240"/>
      <c r="C98" s="240"/>
      <c r="D98" s="240"/>
      <c r="E98" s="240"/>
      <c r="F98" s="240"/>
      <c r="G98" s="240"/>
      <c r="H98" s="240"/>
      <c r="I98" s="240"/>
      <c r="J98" s="240"/>
      <c r="K98" s="240"/>
      <c r="L98" s="240"/>
      <c r="M98" s="240"/>
      <c r="N98" s="240"/>
      <c r="O98" s="240"/>
      <c r="P98" s="240"/>
      <c r="Q98" s="241"/>
      <c r="R98" s="241"/>
      <c r="S98" s="241"/>
      <c r="T98" s="241"/>
      <c r="U98" s="241"/>
      <c r="V98" s="241"/>
      <c r="W98" s="241"/>
      <c r="X98" s="241"/>
      <c r="Y98" s="241"/>
      <c r="Z98" s="241"/>
      <c r="AA98" s="241"/>
      <c r="AB98" s="241"/>
      <c r="AC98" s="241"/>
      <c r="AD98" s="241"/>
      <c r="AE98" s="241"/>
      <c r="AF98" s="241"/>
      <c r="AG98" s="241"/>
      <c r="AH98" s="241"/>
      <c r="AI98" s="241"/>
      <c r="AJ98" s="241"/>
      <c r="AK98" s="241"/>
      <c r="AL98" s="241"/>
      <c r="AM98" s="241"/>
      <c r="AN98" s="241"/>
      <c r="AO98" s="241"/>
      <c r="AP98" s="241"/>
      <c r="AQ98" s="241"/>
      <c r="AR98" s="241"/>
      <c r="AS98" s="241"/>
      <c r="AT98" s="241"/>
      <c r="AU98" s="241"/>
      <c r="AV98" s="241"/>
      <c r="AW98" s="241"/>
      <c r="AX98" s="241"/>
      <c r="AY98" s="241"/>
      <c r="AZ98" s="242"/>
      <c r="BA98" s="242"/>
      <c r="BB98" s="242"/>
      <c r="BC98" s="242"/>
      <c r="BD98" s="242"/>
      <c r="BE98" s="235"/>
      <c r="BF98" s="235"/>
      <c r="BG98" s="235"/>
      <c r="BH98" s="235"/>
      <c r="BI98" s="235"/>
      <c r="BJ98" s="235"/>
      <c r="BK98" s="235"/>
      <c r="BL98" s="235"/>
      <c r="BM98" s="235"/>
      <c r="BN98" s="235"/>
      <c r="BO98" s="235"/>
      <c r="BP98" s="235"/>
      <c r="BQ98" s="232">
        <v>92</v>
      </c>
      <c r="BR98" s="237"/>
      <c r="BS98" s="932"/>
      <c r="BT98" s="933"/>
      <c r="BU98" s="933"/>
      <c r="BV98" s="933"/>
      <c r="BW98" s="933"/>
      <c r="BX98" s="933"/>
      <c r="BY98" s="933"/>
      <c r="BZ98" s="933"/>
      <c r="CA98" s="933"/>
      <c r="CB98" s="933"/>
      <c r="CC98" s="933"/>
      <c r="CD98" s="933"/>
      <c r="CE98" s="933"/>
      <c r="CF98" s="933"/>
      <c r="CG98" s="942"/>
      <c r="CH98" s="943"/>
      <c r="CI98" s="944"/>
      <c r="CJ98" s="944"/>
      <c r="CK98" s="944"/>
      <c r="CL98" s="945"/>
      <c r="CM98" s="943"/>
      <c r="CN98" s="944"/>
      <c r="CO98" s="944"/>
      <c r="CP98" s="944"/>
      <c r="CQ98" s="945"/>
      <c r="CR98" s="943"/>
      <c r="CS98" s="944"/>
      <c r="CT98" s="944"/>
      <c r="CU98" s="944"/>
      <c r="CV98" s="945"/>
      <c r="CW98" s="943"/>
      <c r="CX98" s="944"/>
      <c r="CY98" s="944"/>
      <c r="CZ98" s="944"/>
      <c r="DA98" s="945"/>
      <c r="DB98" s="943"/>
      <c r="DC98" s="944"/>
      <c r="DD98" s="944"/>
      <c r="DE98" s="944"/>
      <c r="DF98" s="945"/>
      <c r="DG98" s="943"/>
      <c r="DH98" s="944"/>
      <c r="DI98" s="944"/>
      <c r="DJ98" s="944"/>
      <c r="DK98" s="945"/>
      <c r="DL98" s="943"/>
      <c r="DM98" s="944"/>
      <c r="DN98" s="944"/>
      <c r="DO98" s="944"/>
      <c r="DP98" s="945"/>
      <c r="DQ98" s="943"/>
      <c r="DR98" s="944"/>
      <c r="DS98" s="944"/>
      <c r="DT98" s="944"/>
      <c r="DU98" s="945"/>
      <c r="DV98" s="932"/>
      <c r="DW98" s="933"/>
      <c r="DX98" s="933"/>
      <c r="DY98" s="933"/>
      <c r="DZ98" s="934"/>
      <c r="EA98" s="224"/>
    </row>
    <row r="99" spans="1:131" ht="26.25" hidden="1" customHeight="1" x14ac:dyDescent="0.2">
      <c r="A99" s="239"/>
      <c r="B99" s="240"/>
      <c r="C99" s="240"/>
      <c r="D99" s="240"/>
      <c r="E99" s="240"/>
      <c r="F99" s="240"/>
      <c r="G99" s="240"/>
      <c r="H99" s="240"/>
      <c r="I99" s="240"/>
      <c r="J99" s="240"/>
      <c r="K99" s="240"/>
      <c r="L99" s="240"/>
      <c r="M99" s="240"/>
      <c r="N99" s="240"/>
      <c r="O99" s="240"/>
      <c r="P99" s="240"/>
      <c r="Q99" s="241"/>
      <c r="R99" s="241"/>
      <c r="S99" s="241"/>
      <c r="T99" s="241"/>
      <c r="U99" s="241"/>
      <c r="V99" s="241"/>
      <c r="W99" s="241"/>
      <c r="X99" s="241"/>
      <c r="Y99" s="241"/>
      <c r="Z99" s="241"/>
      <c r="AA99" s="241"/>
      <c r="AB99" s="241"/>
      <c r="AC99" s="241"/>
      <c r="AD99" s="241"/>
      <c r="AE99" s="241"/>
      <c r="AF99" s="241"/>
      <c r="AG99" s="241"/>
      <c r="AH99" s="241"/>
      <c r="AI99" s="241"/>
      <c r="AJ99" s="241"/>
      <c r="AK99" s="241"/>
      <c r="AL99" s="241"/>
      <c r="AM99" s="241"/>
      <c r="AN99" s="241"/>
      <c r="AO99" s="241"/>
      <c r="AP99" s="241"/>
      <c r="AQ99" s="241"/>
      <c r="AR99" s="241"/>
      <c r="AS99" s="241"/>
      <c r="AT99" s="241"/>
      <c r="AU99" s="241"/>
      <c r="AV99" s="241"/>
      <c r="AW99" s="241"/>
      <c r="AX99" s="241"/>
      <c r="AY99" s="241"/>
      <c r="AZ99" s="242"/>
      <c r="BA99" s="242"/>
      <c r="BB99" s="242"/>
      <c r="BC99" s="242"/>
      <c r="BD99" s="242"/>
      <c r="BE99" s="235"/>
      <c r="BF99" s="235"/>
      <c r="BG99" s="235"/>
      <c r="BH99" s="235"/>
      <c r="BI99" s="235"/>
      <c r="BJ99" s="235"/>
      <c r="BK99" s="235"/>
      <c r="BL99" s="235"/>
      <c r="BM99" s="235"/>
      <c r="BN99" s="235"/>
      <c r="BO99" s="235"/>
      <c r="BP99" s="235"/>
      <c r="BQ99" s="232">
        <v>93</v>
      </c>
      <c r="BR99" s="237"/>
      <c r="BS99" s="932"/>
      <c r="BT99" s="933"/>
      <c r="BU99" s="933"/>
      <c r="BV99" s="933"/>
      <c r="BW99" s="933"/>
      <c r="BX99" s="933"/>
      <c r="BY99" s="933"/>
      <c r="BZ99" s="933"/>
      <c r="CA99" s="933"/>
      <c r="CB99" s="933"/>
      <c r="CC99" s="933"/>
      <c r="CD99" s="933"/>
      <c r="CE99" s="933"/>
      <c r="CF99" s="933"/>
      <c r="CG99" s="942"/>
      <c r="CH99" s="943"/>
      <c r="CI99" s="944"/>
      <c r="CJ99" s="944"/>
      <c r="CK99" s="944"/>
      <c r="CL99" s="945"/>
      <c r="CM99" s="943"/>
      <c r="CN99" s="944"/>
      <c r="CO99" s="944"/>
      <c r="CP99" s="944"/>
      <c r="CQ99" s="945"/>
      <c r="CR99" s="943"/>
      <c r="CS99" s="944"/>
      <c r="CT99" s="944"/>
      <c r="CU99" s="944"/>
      <c r="CV99" s="945"/>
      <c r="CW99" s="943"/>
      <c r="CX99" s="944"/>
      <c r="CY99" s="944"/>
      <c r="CZ99" s="944"/>
      <c r="DA99" s="945"/>
      <c r="DB99" s="943"/>
      <c r="DC99" s="944"/>
      <c r="DD99" s="944"/>
      <c r="DE99" s="944"/>
      <c r="DF99" s="945"/>
      <c r="DG99" s="943"/>
      <c r="DH99" s="944"/>
      <c r="DI99" s="944"/>
      <c r="DJ99" s="944"/>
      <c r="DK99" s="945"/>
      <c r="DL99" s="943"/>
      <c r="DM99" s="944"/>
      <c r="DN99" s="944"/>
      <c r="DO99" s="944"/>
      <c r="DP99" s="945"/>
      <c r="DQ99" s="943"/>
      <c r="DR99" s="944"/>
      <c r="DS99" s="944"/>
      <c r="DT99" s="944"/>
      <c r="DU99" s="945"/>
      <c r="DV99" s="932"/>
      <c r="DW99" s="933"/>
      <c r="DX99" s="933"/>
      <c r="DY99" s="933"/>
      <c r="DZ99" s="934"/>
      <c r="EA99" s="224"/>
    </row>
    <row r="100" spans="1:131" ht="26.25" hidden="1" customHeight="1" x14ac:dyDescent="0.2">
      <c r="A100" s="239"/>
      <c r="B100" s="240"/>
      <c r="C100" s="240"/>
      <c r="D100" s="240"/>
      <c r="E100" s="240"/>
      <c r="F100" s="240"/>
      <c r="G100" s="240"/>
      <c r="H100" s="240"/>
      <c r="I100" s="240"/>
      <c r="J100" s="240"/>
      <c r="K100" s="240"/>
      <c r="L100" s="240"/>
      <c r="M100" s="240"/>
      <c r="N100" s="240"/>
      <c r="O100" s="240"/>
      <c r="P100" s="240"/>
      <c r="Q100" s="241"/>
      <c r="R100" s="241"/>
      <c r="S100" s="241"/>
      <c r="T100" s="241"/>
      <c r="U100" s="241"/>
      <c r="V100" s="241"/>
      <c r="W100" s="241"/>
      <c r="X100" s="241"/>
      <c r="Y100" s="241"/>
      <c r="Z100" s="241"/>
      <c r="AA100" s="241"/>
      <c r="AB100" s="241"/>
      <c r="AC100" s="241"/>
      <c r="AD100" s="241"/>
      <c r="AE100" s="241"/>
      <c r="AF100" s="241"/>
      <c r="AG100" s="241"/>
      <c r="AH100" s="241"/>
      <c r="AI100" s="241"/>
      <c r="AJ100" s="241"/>
      <c r="AK100" s="241"/>
      <c r="AL100" s="241"/>
      <c r="AM100" s="241"/>
      <c r="AN100" s="241"/>
      <c r="AO100" s="241"/>
      <c r="AP100" s="241"/>
      <c r="AQ100" s="241"/>
      <c r="AR100" s="241"/>
      <c r="AS100" s="241"/>
      <c r="AT100" s="241"/>
      <c r="AU100" s="241"/>
      <c r="AV100" s="241"/>
      <c r="AW100" s="241"/>
      <c r="AX100" s="241"/>
      <c r="AY100" s="241"/>
      <c r="AZ100" s="242"/>
      <c r="BA100" s="242"/>
      <c r="BB100" s="242"/>
      <c r="BC100" s="242"/>
      <c r="BD100" s="242"/>
      <c r="BE100" s="235"/>
      <c r="BF100" s="235"/>
      <c r="BG100" s="235"/>
      <c r="BH100" s="235"/>
      <c r="BI100" s="235"/>
      <c r="BJ100" s="235"/>
      <c r="BK100" s="235"/>
      <c r="BL100" s="235"/>
      <c r="BM100" s="235"/>
      <c r="BN100" s="235"/>
      <c r="BO100" s="235"/>
      <c r="BP100" s="235"/>
      <c r="BQ100" s="232">
        <v>94</v>
      </c>
      <c r="BR100" s="237"/>
      <c r="BS100" s="932"/>
      <c r="BT100" s="933"/>
      <c r="BU100" s="933"/>
      <c r="BV100" s="933"/>
      <c r="BW100" s="933"/>
      <c r="BX100" s="933"/>
      <c r="BY100" s="933"/>
      <c r="BZ100" s="933"/>
      <c r="CA100" s="933"/>
      <c r="CB100" s="933"/>
      <c r="CC100" s="933"/>
      <c r="CD100" s="933"/>
      <c r="CE100" s="933"/>
      <c r="CF100" s="933"/>
      <c r="CG100" s="942"/>
      <c r="CH100" s="943"/>
      <c r="CI100" s="944"/>
      <c r="CJ100" s="944"/>
      <c r="CK100" s="944"/>
      <c r="CL100" s="945"/>
      <c r="CM100" s="943"/>
      <c r="CN100" s="944"/>
      <c r="CO100" s="944"/>
      <c r="CP100" s="944"/>
      <c r="CQ100" s="945"/>
      <c r="CR100" s="943"/>
      <c r="CS100" s="944"/>
      <c r="CT100" s="944"/>
      <c r="CU100" s="944"/>
      <c r="CV100" s="945"/>
      <c r="CW100" s="943"/>
      <c r="CX100" s="944"/>
      <c r="CY100" s="944"/>
      <c r="CZ100" s="944"/>
      <c r="DA100" s="945"/>
      <c r="DB100" s="943"/>
      <c r="DC100" s="944"/>
      <c r="DD100" s="944"/>
      <c r="DE100" s="944"/>
      <c r="DF100" s="945"/>
      <c r="DG100" s="943"/>
      <c r="DH100" s="944"/>
      <c r="DI100" s="944"/>
      <c r="DJ100" s="944"/>
      <c r="DK100" s="945"/>
      <c r="DL100" s="943"/>
      <c r="DM100" s="944"/>
      <c r="DN100" s="944"/>
      <c r="DO100" s="944"/>
      <c r="DP100" s="945"/>
      <c r="DQ100" s="943"/>
      <c r="DR100" s="944"/>
      <c r="DS100" s="944"/>
      <c r="DT100" s="944"/>
      <c r="DU100" s="945"/>
      <c r="DV100" s="932"/>
      <c r="DW100" s="933"/>
      <c r="DX100" s="933"/>
      <c r="DY100" s="933"/>
      <c r="DZ100" s="934"/>
      <c r="EA100" s="224"/>
    </row>
    <row r="101" spans="1:131" ht="26.25" hidden="1" customHeight="1" x14ac:dyDescent="0.2">
      <c r="A101" s="239"/>
      <c r="B101" s="240"/>
      <c r="C101" s="240"/>
      <c r="D101" s="240"/>
      <c r="E101" s="240"/>
      <c r="F101" s="240"/>
      <c r="G101" s="240"/>
      <c r="H101" s="240"/>
      <c r="I101" s="240"/>
      <c r="J101" s="240"/>
      <c r="K101" s="240"/>
      <c r="L101" s="240"/>
      <c r="M101" s="240"/>
      <c r="N101" s="240"/>
      <c r="O101" s="240"/>
      <c r="P101" s="240"/>
      <c r="Q101" s="241"/>
      <c r="R101" s="241"/>
      <c r="S101" s="241"/>
      <c r="T101" s="241"/>
      <c r="U101" s="241"/>
      <c r="V101" s="241"/>
      <c r="W101" s="241"/>
      <c r="X101" s="241"/>
      <c r="Y101" s="241"/>
      <c r="Z101" s="241"/>
      <c r="AA101" s="241"/>
      <c r="AB101" s="241"/>
      <c r="AC101" s="241"/>
      <c r="AD101" s="241"/>
      <c r="AE101" s="241"/>
      <c r="AF101" s="241"/>
      <c r="AG101" s="241"/>
      <c r="AH101" s="241"/>
      <c r="AI101" s="241"/>
      <c r="AJ101" s="241"/>
      <c r="AK101" s="241"/>
      <c r="AL101" s="241"/>
      <c r="AM101" s="241"/>
      <c r="AN101" s="241"/>
      <c r="AO101" s="241"/>
      <c r="AP101" s="241"/>
      <c r="AQ101" s="241"/>
      <c r="AR101" s="241"/>
      <c r="AS101" s="241"/>
      <c r="AT101" s="241"/>
      <c r="AU101" s="241"/>
      <c r="AV101" s="241"/>
      <c r="AW101" s="241"/>
      <c r="AX101" s="241"/>
      <c r="AY101" s="241"/>
      <c r="AZ101" s="242"/>
      <c r="BA101" s="242"/>
      <c r="BB101" s="242"/>
      <c r="BC101" s="242"/>
      <c r="BD101" s="242"/>
      <c r="BE101" s="235"/>
      <c r="BF101" s="235"/>
      <c r="BG101" s="235"/>
      <c r="BH101" s="235"/>
      <c r="BI101" s="235"/>
      <c r="BJ101" s="235"/>
      <c r="BK101" s="235"/>
      <c r="BL101" s="235"/>
      <c r="BM101" s="235"/>
      <c r="BN101" s="235"/>
      <c r="BO101" s="235"/>
      <c r="BP101" s="235"/>
      <c r="BQ101" s="232">
        <v>95</v>
      </c>
      <c r="BR101" s="237"/>
      <c r="BS101" s="932"/>
      <c r="BT101" s="933"/>
      <c r="BU101" s="933"/>
      <c r="BV101" s="933"/>
      <c r="BW101" s="933"/>
      <c r="BX101" s="933"/>
      <c r="BY101" s="933"/>
      <c r="BZ101" s="933"/>
      <c r="CA101" s="933"/>
      <c r="CB101" s="933"/>
      <c r="CC101" s="933"/>
      <c r="CD101" s="933"/>
      <c r="CE101" s="933"/>
      <c r="CF101" s="933"/>
      <c r="CG101" s="942"/>
      <c r="CH101" s="943"/>
      <c r="CI101" s="944"/>
      <c r="CJ101" s="944"/>
      <c r="CK101" s="944"/>
      <c r="CL101" s="945"/>
      <c r="CM101" s="943"/>
      <c r="CN101" s="944"/>
      <c r="CO101" s="944"/>
      <c r="CP101" s="944"/>
      <c r="CQ101" s="945"/>
      <c r="CR101" s="943"/>
      <c r="CS101" s="944"/>
      <c r="CT101" s="944"/>
      <c r="CU101" s="944"/>
      <c r="CV101" s="945"/>
      <c r="CW101" s="943"/>
      <c r="CX101" s="944"/>
      <c r="CY101" s="944"/>
      <c r="CZ101" s="944"/>
      <c r="DA101" s="945"/>
      <c r="DB101" s="943"/>
      <c r="DC101" s="944"/>
      <c r="DD101" s="944"/>
      <c r="DE101" s="944"/>
      <c r="DF101" s="945"/>
      <c r="DG101" s="943"/>
      <c r="DH101" s="944"/>
      <c r="DI101" s="944"/>
      <c r="DJ101" s="944"/>
      <c r="DK101" s="945"/>
      <c r="DL101" s="943"/>
      <c r="DM101" s="944"/>
      <c r="DN101" s="944"/>
      <c r="DO101" s="944"/>
      <c r="DP101" s="945"/>
      <c r="DQ101" s="943"/>
      <c r="DR101" s="944"/>
      <c r="DS101" s="944"/>
      <c r="DT101" s="944"/>
      <c r="DU101" s="945"/>
      <c r="DV101" s="932"/>
      <c r="DW101" s="933"/>
      <c r="DX101" s="933"/>
      <c r="DY101" s="933"/>
      <c r="DZ101" s="934"/>
      <c r="EA101" s="224"/>
    </row>
    <row r="102" spans="1:131" ht="26.25" customHeight="1" thickBot="1" x14ac:dyDescent="0.25">
      <c r="A102" s="239"/>
      <c r="B102" s="240"/>
      <c r="C102" s="240"/>
      <c r="D102" s="240"/>
      <c r="E102" s="240"/>
      <c r="F102" s="240"/>
      <c r="G102" s="240"/>
      <c r="H102" s="240"/>
      <c r="I102" s="240"/>
      <c r="J102" s="240"/>
      <c r="K102" s="240"/>
      <c r="L102" s="240"/>
      <c r="M102" s="240"/>
      <c r="N102" s="240"/>
      <c r="O102" s="240"/>
      <c r="P102" s="240"/>
      <c r="Q102" s="241"/>
      <c r="R102" s="241"/>
      <c r="S102" s="241"/>
      <c r="T102" s="241"/>
      <c r="U102" s="241"/>
      <c r="V102" s="241"/>
      <c r="W102" s="241"/>
      <c r="X102" s="241"/>
      <c r="Y102" s="241"/>
      <c r="Z102" s="241"/>
      <c r="AA102" s="241"/>
      <c r="AB102" s="241"/>
      <c r="AC102" s="241"/>
      <c r="AD102" s="241"/>
      <c r="AE102" s="241"/>
      <c r="AF102" s="241"/>
      <c r="AG102" s="241"/>
      <c r="AH102" s="241"/>
      <c r="AI102" s="241"/>
      <c r="AJ102" s="241"/>
      <c r="AK102" s="241"/>
      <c r="AL102" s="241"/>
      <c r="AM102" s="241"/>
      <c r="AN102" s="241"/>
      <c r="AO102" s="241"/>
      <c r="AP102" s="241"/>
      <c r="AQ102" s="241"/>
      <c r="AR102" s="241"/>
      <c r="AS102" s="241"/>
      <c r="AT102" s="241"/>
      <c r="AU102" s="241"/>
      <c r="AV102" s="241"/>
      <c r="AW102" s="241"/>
      <c r="AX102" s="241"/>
      <c r="AY102" s="241"/>
      <c r="AZ102" s="242"/>
      <c r="BA102" s="242"/>
      <c r="BB102" s="242"/>
      <c r="BC102" s="242"/>
      <c r="BD102" s="242"/>
      <c r="BE102" s="235"/>
      <c r="BF102" s="235"/>
      <c r="BG102" s="235"/>
      <c r="BH102" s="235"/>
      <c r="BI102" s="235"/>
      <c r="BJ102" s="235"/>
      <c r="BK102" s="235"/>
      <c r="BL102" s="235"/>
      <c r="BM102" s="235"/>
      <c r="BN102" s="235"/>
      <c r="BO102" s="235"/>
      <c r="BP102" s="235"/>
      <c r="BQ102" s="234" t="s">
        <v>377</v>
      </c>
      <c r="BR102" s="924" t="s">
        <v>401</v>
      </c>
      <c r="BS102" s="925"/>
      <c r="BT102" s="925"/>
      <c r="BU102" s="925"/>
      <c r="BV102" s="925"/>
      <c r="BW102" s="925"/>
      <c r="BX102" s="925"/>
      <c r="BY102" s="925"/>
      <c r="BZ102" s="925"/>
      <c r="CA102" s="925"/>
      <c r="CB102" s="925"/>
      <c r="CC102" s="925"/>
      <c r="CD102" s="925"/>
      <c r="CE102" s="925"/>
      <c r="CF102" s="925"/>
      <c r="CG102" s="935"/>
      <c r="CH102" s="936"/>
      <c r="CI102" s="937"/>
      <c r="CJ102" s="937"/>
      <c r="CK102" s="937"/>
      <c r="CL102" s="938"/>
      <c r="CM102" s="936"/>
      <c r="CN102" s="937"/>
      <c r="CO102" s="937"/>
      <c r="CP102" s="937"/>
      <c r="CQ102" s="938"/>
      <c r="CR102" s="939"/>
      <c r="CS102" s="940"/>
      <c r="CT102" s="940"/>
      <c r="CU102" s="940"/>
      <c r="CV102" s="941"/>
      <c r="CW102" s="939"/>
      <c r="CX102" s="940"/>
      <c r="CY102" s="940"/>
      <c r="CZ102" s="940"/>
      <c r="DA102" s="941"/>
      <c r="DB102" s="939"/>
      <c r="DC102" s="940"/>
      <c r="DD102" s="940"/>
      <c r="DE102" s="940"/>
      <c r="DF102" s="941"/>
      <c r="DG102" s="939"/>
      <c r="DH102" s="940"/>
      <c r="DI102" s="940"/>
      <c r="DJ102" s="940"/>
      <c r="DK102" s="941"/>
      <c r="DL102" s="939"/>
      <c r="DM102" s="940"/>
      <c r="DN102" s="940"/>
      <c r="DO102" s="940"/>
      <c r="DP102" s="941"/>
      <c r="DQ102" s="939"/>
      <c r="DR102" s="940"/>
      <c r="DS102" s="940"/>
      <c r="DT102" s="940"/>
      <c r="DU102" s="941"/>
      <c r="DV102" s="924"/>
      <c r="DW102" s="925"/>
      <c r="DX102" s="925"/>
      <c r="DY102" s="925"/>
      <c r="DZ102" s="926"/>
      <c r="EA102" s="224"/>
    </row>
    <row r="103" spans="1:131" ht="26.25" customHeight="1" x14ac:dyDescent="0.2">
      <c r="A103" s="239"/>
      <c r="B103" s="240"/>
      <c r="C103" s="240"/>
      <c r="D103" s="240"/>
      <c r="E103" s="240"/>
      <c r="F103" s="240"/>
      <c r="G103" s="240"/>
      <c r="H103" s="240"/>
      <c r="I103" s="240"/>
      <c r="J103" s="240"/>
      <c r="K103" s="240"/>
      <c r="L103" s="240"/>
      <c r="M103" s="240"/>
      <c r="N103" s="240"/>
      <c r="O103" s="240"/>
      <c r="P103" s="240"/>
      <c r="Q103" s="241"/>
      <c r="R103" s="241"/>
      <c r="S103" s="241"/>
      <c r="T103" s="241"/>
      <c r="U103" s="241"/>
      <c r="V103" s="241"/>
      <c r="W103" s="241"/>
      <c r="X103" s="241"/>
      <c r="Y103" s="241"/>
      <c r="Z103" s="241"/>
      <c r="AA103" s="241"/>
      <c r="AB103" s="241"/>
      <c r="AC103" s="241"/>
      <c r="AD103" s="241"/>
      <c r="AE103" s="241"/>
      <c r="AF103" s="241"/>
      <c r="AG103" s="241"/>
      <c r="AH103" s="241"/>
      <c r="AI103" s="241"/>
      <c r="AJ103" s="241"/>
      <c r="AK103" s="241"/>
      <c r="AL103" s="241"/>
      <c r="AM103" s="241"/>
      <c r="AN103" s="241"/>
      <c r="AO103" s="241"/>
      <c r="AP103" s="241"/>
      <c r="AQ103" s="241"/>
      <c r="AR103" s="241"/>
      <c r="AS103" s="241"/>
      <c r="AT103" s="241"/>
      <c r="AU103" s="241"/>
      <c r="AV103" s="241"/>
      <c r="AW103" s="241"/>
      <c r="AX103" s="241"/>
      <c r="AY103" s="241"/>
      <c r="AZ103" s="242"/>
      <c r="BA103" s="242"/>
      <c r="BB103" s="242"/>
      <c r="BC103" s="242"/>
      <c r="BD103" s="242"/>
      <c r="BE103" s="235"/>
      <c r="BF103" s="235"/>
      <c r="BG103" s="235"/>
      <c r="BH103" s="235"/>
      <c r="BI103" s="235"/>
      <c r="BJ103" s="235"/>
      <c r="BK103" s="235"/>
      <c r="BL103" s="235"/>
      <c r="BM103" s="235"/>
      <c r="BN103" s="235"/>
      <c r="BO103" s="235"/>
      <c r="BP103" s="235"/>
      <c r="BQ103" s="927" t="s">
        <v>402</v>
      </c>
      <c r="BR103" s="927"/>
      <c r="BS103" s="927"/>
      <c r="BT103" s="927"/>
      <c r="BU103" s="927"/>
      <c r="BV103" s="927"/>
      <c r="BW103" s="927"/>
      <c r="BX103" s="927"/>
      <c r="BY103" s="927"/>
      <c r="BZ103" s="927"/>
      <c r="CA103" s="927"/>
      <c r="CB103" s="927"/>
      <c r="CC103" s="927"/>
      <c r="CD103" s="927"/>
      <c r="CE103" s="927"/>
      <c r="CF103" s="927"/>
      <c r="CG103" s="927"/>
      <c r="CH103" s="927"/>
      <c r="CI103" s="927"/>
      <c r="CJ103" s="927"/>
      <c r="CK103" s="927"/>
      <c r="CL103" s="927"/>
      <c r="CM103" s="927"/>
      <c r="CN103" s="927"/>
      <c r="CO103" s="927"/>
      <c r="CP103" s="927"/>
      <c r="CQ103" s="927"/>
      <c r="CR103" s="927"/>
      <c r="CS103" s="927"/>
      <c r="CT103" s="927"/>
      <c r="CU103" s="927"/>
      <c r="CV103" s="927"/>
      <c r="CW103" s="927"/>
      <c r="CX103" s="927"/>
      <c r="CY103" s="927"/>
      <c r="CZ103" s="927"/>
      <c r="DA103" s="927"/>
      <c r="DB103" s="927"/>
      <c r="DC103" s="927"/>
      <c r="DD103" s="927"/>
      <c r="DE103" s="927"/>
      <c r="DF103" s="927"/>
      <c r="DG103" s="927"/>
      <c r="DH103" s="927"/>
      <c r="DI103" s="927"/>
      <c r="DJ103" s="927"/>
      <c r="DK103" s="927"/>
      <c r="DL103" s="927"/>
      <c r="DM103" s="927"/>
      <c r="DN103" s="927"/>
      <c r="DO103" s="927"/>
      <c r="DP103" s="927"/>
      <c r="DQ103" s="927"/>
      <c r="DR103" s="927"/>
      <c r="DS103" s="927"/>
      <c r="DT103" s="927"/>
      <c r="DU103" s="927"/>
      <c r="DV103" s="927"/>
      <c r="DW103" s="927"/>
      <c r="DX103" s="927"/>
      <c r="DY103" s="927"/>
      <c r="DZ103" s="927"/>
      <c r="EA103" s="224"/>
    </row>
    <row r="104" spans="1:131" ht="26.25" customHeight="1" x14ac:dyDescent="0.2">
      <c r="A104" s="239"/>
      <c r="B104" s="240"/>
      <c r="C104" s="240"/>
      <c r="D104" s="240"/>
      <c r="E104" s="240"/>
      <c r="F104" s="240"/>
      <c r="G104" s="240"/>
      <c r="H104" s="240"/>
      <c r="I104" s="240"/>
      <c r="J104" s="240"/>
      <c r="K104" s="240"/>
      <c r="L104" s="240"/>
      <c r="M104" s="240"/>
      <c r="N104" s="240"/>
      <c r="O104" s="240"/>
      <c r="P104" s="240"/>
      <c r="Q104" s="241"/>
      <c r="R104" s="241"/>
      <c r="S104" s="241"/>
      <c r="T104" s="241"/>
      <c r="U104" s="241"/>
      <c r="V104" s="241"/>
      <c r="W104" s="241"/>
      <c r="X104" s="241"/>
      <c r="Y104" s="241"/>
      <c r="Z104" s="241"/>
      <c r="AA104" s="241"/>
      <c r="AB104" s="241"/>
      <c r="AC104" s="241"/>
      <c r="AD104" s="241"/>
      <c r="AE104" s="241"/>
      <c r="AF104" s="241"/>
      <c r="AG104" s="241"/>
      <c r="AH104" s="241"/>
      <c r="AI104" s="241"/>
      <c r="AJ104" s="241"/>
      <c r="AK104" s="241"/>
      <c r="AL104" s="241"/>
      <c r="AM104" s="241"/>
      <c r="AN104" s="241"/>
      <c r="AO104" s="241"/>
      <c r="AP104" s="241"/>
      <c r="AQ104" s="241"/>
      <c r="AR104" s="241"/>
      <c r="AS104" s="241"/>
      <c r="AT104" s="241"/>
      <c r="AU104" s="241"/>
      <c r="AV104" s="241"/>
      <c r="AW104" s="241"/>
      <c r="AX104" s="241"/>
      <c r="AY104" s="241"/>
      <c r="AZ104" s="242"/>
      <c r="BA104" s="242"/>
      <c r="BB104" s="242"/>
      <c r="BC104" s="242"/>
      <c r="BD104" s="242"/>
      <c r="BE104" s="235"/>
      <c r="BF104" s="235"/>
      <c r="BG104" s="235"/>
      <c r="BH104" s="235"/>
      <c r="BI104" s="235"/>
      <c r="BJ104" s="235"/>
      <c r="BK104" s="235"/>
      <c r="BL104" s="235"/>
      <c r="BM104" s="235"/>
      <c r="BN104" s="235"/>
      <c r="BO104" s="235"/>
      <c r="BP104" s="235"/>
      <c r="BQ104" s="928" t="s">
        <v>403</v>
      </c>
      <c r="BR104" s="928"/>
      <c r="BS104" s="928"/>
      <c r="BT104" s="928"/>
      <c r="BU104" s="928"/>
      <c r="BV104" s="928"/>
      <c r="BW104" s="928"/>
      <c r="BX104" s="928"/>
      <c r="BY104" s="928"/>
      <c r="BZ104" s="928"/>
      <c r="CA104" s="928"/>
      <c r="CB104" s="928"/>
      <c r="CC104" s="928"/>
      <c r="CD104" s="928"/>
      <c r="CE104" s="928"/>
      <c r="CF104" s="928"/>
      <c r="CG104" s="928"/>
      <c r="CH104" s="928"/>
      <c r="CI104" s="928"/>
      <c r="CJ104" s="928"/>
      <c r="CK104" s="928"/>
      <c r="CL104" s="928"/>
      <c r="CM104" s="928"/>
      <c r="CN104" s="928"/>
      <c r="CO104" s="928"/>
      <c r="CP104" s="928"/>
      <c r="CQ104" s="928"/>
      <c r="CR104" s="928"/>
      <c r="CS104" s="928"/>
      <c r="CT104" s="928"/>
      <c r="CU104" s="928"/>
      <c r="CV104" s="928"/>
      <c r="CW104" s="928"/>
      <c r="CX104" s="928"/>
      <c r="CY104" s="928"/>
      <c r="CZ104" s="928"/>
      <c r="DA104" s="928"/>
      <c r="DB104" s="928"/>
      <c r="DC104" s="928"/>
      <c r="DD104" s="928"/>
      <c r="DE104" s="928"/>
      <c r="DF104" s="928"/>
      <c r="DG104" s="928"/>
      <c r="DH104" s="928"/>
      <c r="DI104" s="928"/>
      <c r="DJ104" s="928"/>
      <c r="DK104" s="928"/>
      <c r="DL104" s="928"/>
      <c r="DM104" s="928"/>
      <c r="DN104" s="928"/>
      <c r="DO104" s="928"/>
      <c r="DP104" s="928"/>
      <c r="DQ104" s="928"/>
      <c r="DR104" s="928"/>
      <c r="DS104" s="928"/>
      <c r="DT104" s="928"/>
      <c r="DU104" s="928"/>
      <c r="DV104" s="928"/>
      <c r="DW104" s="928"/>
      <c r="DX104" s="928"/>
      <c r="DY104" s="928"/>
      <c r="DZ104" s="928"/>
      <c r="EA104" s="224"/>
    </row>
    <row r="105" spans="1:131" ht="11.25" customHeight="1" x14ac:dyDescent="0.2">
      <c r="A105" s="235"/>
      <c r="B105" s="235"/>
      <c r="C105" s="235"/>
      <c r="D105" s="235"/>
      <c r="E105" s="235"/>
      <c r="F105" s="235"/>
      <c r="G105" s="235"/>
      <c r="H105" s="235"/>
      <c r="I105" s="235"/>
      <c r="J105" s="235"/>
      <c r="K105" s="235"/>
      <c r="L105" s="235"/>
      <c r="M105" s="235"/>
      <c r="N105" s="235"/>
      <c r="O105" s="235"/>
      <c r="P105" s="235"/>
      <c r="Q105" s="235"/>
      <c r="R105" s="235"/>
      <c r="S105" s="235"/>
      <c r="T105" s="235"/>
      <c r="U105" s="235"/>
      <c r="V105" s="235"/>
      <c r="W105" s="235"/>
      <c r="X105" s="235"/>
      <c r="Y105" s="235"/>
      <c r="Z105" s="235"/>
      <c r="AA105" s="235"/>
      <c r="AB105" s="235"/>
      <c r="AC105" s="235"/>
      <c r="AD105" s="235"/>
      <c r="AE105" s="235"/>
      <c r="AF105" s="235"/>
      <c r="AG105" s="235"/>
      <c r="AH105" s="235"/>
      <c r="AI105" s="235"/>
      <c r="AJ105" s="235"/>
      <c r="AK105" s="235"/>
      <c r="AL105" s="235"/>
      <c r="AM105" s="235"/>
      <c r="AN105" s="235"/>
      <c r="AO105" s="235"/>
      <c r="AP105" s="235"/>
      <c r="AQ105" s="235"/>
      <c r="AR105" s="235"/>
      <c r="AS105" s="235"/>
      <c r="AT105" s="235"/>
      <c r="AU105" s="235"/>
      <c r="AV105" s="235"/>
      <c r="AW105" s="235"/>
      <c r="AX105" s="235"/>
      <c r="AY105" s="235"/>
      <c r="AZ105" s="235"/>
      <c r="BA105" s="235"/>
      <c r="BB105" s="235"/>
      <c r="BC105" s="235"/>
      <c r="BD105" s="235"/>
      <c r="BE105" s="235"/>
      <c r="BF105" s="235"/>
      <c r="BG105" s="235"/>
      <c r="BH105" s="235"/>
      <c r="BI105" s="235"/>
      <c r="BJ105" s="235"/>
      <c r="BK105" s="235"/>
      <c r="BL105" s="235"/>
      <c r="BM105" s="235"/>
      <c r="BN105" s="235"/>
      <c r="BO105" s="235"/>
      <c r="BP105" s="235"/>
      <c r="BQ105" s="224"/>
      <c r="BR105" s="224"/>
      <c r="BS105" s="224"/>
      <c r="BT105" s="224"/>
      <c r="BU105" s="224"/>
      <c r="BV105" s="224"/>
      <c r="BW105" s="224"/>
      <c r="BX105" s="224"/>
      <c r="BY105" s="224"/>
      <c r="BZ105" s="224"/>
      <c r="CA105" s="224"/>
      <c r="CB105" s="224"/>
      <c r="CC105" s="224"/>
      <c r="CD105" s="224"/>
      <c r="CE105" s="224"/>
      <c r="CF105" s="224"/>
      <c r="CG105" s="224"/>
      <c r="CH105" s="224"/>
      <c r="CI105" s="224"/>
      <c r="CJ105" s="224"/>
      <c r="CK105" s="224"/>
      <c r="CL105" s="224"/>
      <c r="CM105" s="224"/>
      <c r="CN105" s="224"/>
      <c r="CO105" s="224"/>
      <c r="CP105" s="224"/>
      <c r="CQ105" s="224"/>
      <c r="CR105" s="224"/>
      <c r="CS105" s="224"/>
      <c r="CT105" s="224"/>
      <c r="CU105" s="224"/>
      <c r="CV105" s="224"/>
      <c r="CW105" s="224"/>
      <c r="CX105" s="224"/>
      <c r="CY105" s="224"/>
      <c r="CZ105" s="224"/>
      <c r="DA105" s="224"/>
      <c r="DB105" s="224"/>
      <c r="DC105" s="224"/>
      <c r="DD105" s="224"/>
      <c r="DE105" s="224"/>
      <c r="DF105" s="224"/>
      <c r="DG105" s="224"/>
      <c r="DH105" s="224"/>
      <c r="DI105" s="224"/>
      <c r="DJ105" s="224"/>
      <c r="DK105" s="224"/>
      <c r="DL105" s="224"/>
      <c r="DM105" s="224"/>
      <c r="DN105" s="224"/>
      <c r="DO105" s="224"/>
      <c r="DP105" s="224"/>
      <c r="DQ105" s="224"/>
      <c r="DR105" s="224"/>
      <c r="DS105" s="224"/>
      <c r="DT105" s="224"/>
      <c r="DU105" s="224"/>
      <c r="DV105" s="224"/>
      <c r="DW105" s="224"/>
      <c r="DX105" s="224"/>
      <c r="DY105" s="224"/>
      <c r="DZ105" s="224"/>
      <c r="EA105" s="224"/>
    </row>
    <row r="106" spans="1:131" ht="11.25" customHeight="1" x14ac:dyDescent="0.2">
      <c r="A106" s="235"/>
      <c r="B106" s="235"/>
      <c r="C106" s="235"/>
      <c r="D106" s="235"/>
      <c r="E106" s="235"/>
      <c r="F106" s="235"/>
      <c r="G106" s="235"/>
      <c r="H106" s="235"/>
      <c r="I106" s="235"/>
      <c r="J106" s="235"/>
      <c r="K106" s="235"/>
      <c r="L106" s="235"/>
      <c r="M106" s="235"/>
      <c r="N106" s="235"/>
      <c r="O106" s="235"/>
      <c r="P106" s="235"/>
      <c r="Q106" s="235"/>
      <c r="R106" s="235"/>
      <c r="S106" s="235"/>
      <c r="T106" s="235"/>
      <c r="U106" s="235"/>
      <c r="V106" s="235"/>
      <c r="W106" s="235"/>
      <c r="X106" s="235"/>
      <c r="Y106" s="235"/>
      <c r="Z106" s="235"/>
      <c r="AA106" s="235"/>
      <c r="AB106" s="235"/>
      <c r="AC106" s="235"/>
      <c r="AD106" s="235"/>
      <c r="AE106" s="235"/>
      <c r="AF106" s="235"/>
      <c r="AG106" s="235"/>
      <c r="AH106" s="235"/>
      <c r="AI106" s="235"/>
      <c r="AJ106" s="235"/>
      <c r="AK106" s="235"/>
      <c r="AL106" s="235"/>
      <c r="AM106" s="235"/>
      <c r="AN106" s="235"/>
      <c r="AO106" s="235"/>
      <c r="AP106" s="235"/>
      <c r="AQ106" s="235"/>
      <c r="AR106" s="235"/>
      <c r="AS106" s="235"/>
      <c r="AT106" s="235"/>
      <c r="AU106" s="235"/>
      <c r="AV106" s="235"/>
      <c r="AW106" s="235"/>
      <c r="AX106" s="235"/>
      <c r="AY106" s="235"/>
      <c r="AZ106" s="235"/>
      <c r="BA106" s="235"/>
      <c r="BB106" s="235"/>
      <c r="BC106" s="235"/>
      <c r="BD106" s="235"/>
      <c r="BE106" s="235"/>
      <c r="BF106" s="235"/>
      <c r="BG106" s="235"/>
      <c r="BH106" s="235"/>
      <c r="BI106" s="235"/>
      <c r="BJ106" s="235"/>
      <c r="BK106" s="235"/>
      <c r="BL106" s="235"/>
      <c r="BM106" s="235"/>
      <c r="BN106" s="235"/>
      <c r="BO106" s="235"/>
      <c r="BP106" s="235"/>
      <c r="BQ106" s="224"/>
      <c r="BR106" s="224"/>
      <c r="BS106" s="224"/>
      <c r="BT106" s="224"/>
      <c r="BU106" s="224"/>
      <c r="BV106" s="224"/>
      <c r="BW106" s="224"/>
      <c r="BX106" s="224"/>
      <c r="BY106" s="224"/>
      <c r="BZ106" s="224"/>
      <c r="CA106" s="224"/>
      <c r="CB106" s="224"/>
      <c r="CC106" s="224"/>
      <c r="CD106" s="224"/>
      <c r="CE106" s="224"/>
      <c r="CF106" s="224"/>
      <c r="CG106" s="224"/>
      <c r="CH106" s="224"/>
      <c r="CI106" s="224"/>
      <c r="CJ106" s="224"/>
      <c r="CK106" s="224"/>
      <c r="CL106" s="224"/>
      <c r="CM106" s="224"/>
      <c r="CN106" s="224"/>
      <c r="CO106" s="224"/>
      <c r="CP106" s="224"/>
      <c r="CQ106" s="224"/>
      <c r="CR106" s="224"/>
      <c r="CS106" s="224"/>
      <c r="CT106" s="224"/>
      <c r="CU106" s="224"/>
      <c r="CV106" s="224"/>
      <c r="CW106" s="224"/>
      <c r="CX106" s="224"/>
      <c r="CY106" s="224"/>
      <c r="CZ106" s="224"/>
      <c r="DA106" s="224"/>
      <c r="DB106" s="224"/>
      <c r="DC106" s="224"/>
      <c r="DD106" s="224"/>
      <c r="DE106" s="224"/>
      <c r="DF106" s="224"/>
      <c r="DG106" s="224"/>
      <c r="DH106" s="224"/>
      <c r="DI106" s="224"/>
      <c r="DJ106" s="224"/>
      <c r="DK106" s="224"/>
      <c r="DL106" s="224"/>
      <c r="DM106" s="224"/>
      <c r="DN106" s="224"/>
      <c r="DO106" s="224"/>
      <c r="DP106" s="224"/>
      <c r="DQ106" s="224"/>
      <c r="DR106" s="224"/>
      <c r="DS106" s="224"/>
      <c r="DT106" s="224"/>
      <c r="DU106" s="224"/>
      <c r="DV106" s="224"/>
      <c r="DW106" s="224"/>
      <c r="DX106" s="224"/>
      <c r="DY106" s="224"/>
      <c r="DZ106" s="224"/>
      <c r="EA106" s="224"/>
    </row>
    <row r="107" spans="1:131" s="224" customFormat="1" ht="26.25" customHeight="1" thickBot="1" x14ac:dyDescent="0.25">
      <c r="A107" s="243" t="s">
        <v>404</v>
      </c>
      <c r="B107" s="244"/>
      <c r="C107" s="244"/>
      <c r="D107" s="244"/>
      <c r="E107" s="244"/>
      <c r="F107" s="244"/>
      <c r="G107" s="244"/>
      <c r="H107" s="244"/>
      <c r="I107" s="244"/>
      <c r="J107" s="244"/>
      <c r="K107" s="244"/>
      <c r="L107" s="244"/>
      <c r="M107" s="244"/>
      <c r="N107" s="244"/>
      <c r="O107" s="244"/>
      <c r="P107" s="244"/>
      <c r="Q107" s="244"/>
      <c r="R107" s="244"/>
      <c r="S107" s="244"/>
      <c r="T107" s="244"/>
      <c r="U107" s="244"/>
      <c r="V107" s="244"/>
      <c r="W107" s="244"/>
      <c r="X107" s="244"/>
      <c r="Y107" s="244"/>
      <c r="Z107" s="244"/>
      <c r="AA107" s="244"/>
      <c r="AB107" s="244"/>
      <c r="AC107" s="244"/>
      <c r="AD107" s="244"/>
      <c r="AE107" s="244"/>
      <c r="AF107" s="244"/>
      <c r="AG107" s="244"/>
      <c r="AH107" s="244"/>
      <c r="AI107" s="244"/>
      <c r="AJ107" s="244"/>
      <c r="AK107" s="244"/>
      <c r="AL107" s="244"/>
      <c r="AM107" s="244"/>
      <c r="AN107" s="244"/>
      <c r="AO107" s="244"/>
      <c r="AP107" s="244"/>
      <c r="AQ107" s="244"/>
      <c r="AR107" s="244"/>
      <c r="AS107" s="244"/>
      <c r="AT107" s="244"/>
      <c r="AU107" s="243" t="s">
        <v>405</v>
      </c>
      <c r="AV107" s="244"/>
      <c r="AW107" s="244"/>
      <c r="AX107" s="244"/>
      <c r="AY107" s="244"/>
      <c r="AZ107" s="244"/>
      <c r="BA107" s="244"/>
      <c r="BB107" s="244"/>
      <c r="BC107" s="244"/>
      <c r="BD107" s="244"/>
      <c r="BE107" s="244"/>
      <c r="BF107" s="244"/>
      <c r="BG107" s="244"/>
      <c r="BH107" s="244"/>
      <c r="BI107" s="244"/>
      <c r="BJ107" s="244"/>
      <c r="BK107" s="244"/>
      <c r="BL107" s="244"/>
      <c r="BM107" s="244"/>
      <c r="BN107" s="244"/>
      <c r="BO107" s="244"/>
      <c r="BP107" s="244"/>
      <c r="BQ107" s="244"/>
      <c r="BR107" s="244"/>
      <c r="BS107" s="244"/>
      <c r="BT107" s="244"/>
      <c r="BU107" s="244"/>
      <c r="BV107" s="244"/>
      <c r="BW107" s="244"/>
      <c r="BX107" s="244"/>
      <c r="BY107" s="244"/>
      <c r="BZ107" s="244"/>
      <c r="CA107" s="244"/>
      <c r="CB107" s="244"/>
      <c r="CC107" s="244"/>
      <c r="CD107" s="244"/>
      <c r="CE107" s="244"/>
      <c r="CF107" s="244"/>
      <c r="CG107" s="244"/>
      <c r="CH107" s="244"/>
      <c r="CI107" s="244"/>
      <c r="CJ107" s="244"/>
      <c r="CK107" s="244"/>
      <c r="CL107" s="244"/>
      <c r="CM107" s="244"/>
      <c r="CN107" s="244"/>
      <c r="CO107" s="244"/>
      <c r="CP107" s="244"/>
      <c r="CQ107" s="244"/>
      <c r="CR107" s="244"/>
      <c r="CS107" s="244"/>
      <c r="CT107" s="244"/>
      <c r="CU107" s="244"/>
      <c r="CV107" s="244"/>
      <c r="CW107" s="244"/>
      <c r="CX107" s="244"/>
      <c r="CY107" s="244"/>
      <c r="CZ107" s="244"/>
      <c r="DA107" s="244"/>
      <c r="DB107" s="244"/>
      <c r="DC107" s="244"/>
      <c r="DD107" s="244"/>
      <c r="DE107" s="244"/>
      <c r="DF107" s="244"/>
      <c r="DG107" s="244"/>
      <c r="DH107" s="244"/>
      <c r="DI107" s="244"/>
      <c r="DJ107" s="244"/>
      <c r="DK107" s="244"/>
      <c r="DL107" s="244"/>
      <c r="DM107" s="244"/>
      <c r="DN107" s="244"/>
      <c r="DO107" s="244"/>
      <c r="DP107" s="244"/>
      <c r="DQ107" s="244"/>
      <c r="DR107" s="244"/>
      <c r="DS107" s="244"/>
      <c r="DT107" s="244"/>
      <c r="DU107" s="244"/>
      <c r="DV107" s="244"/>
      <c r="DW107" s="244"/>
      <c r="DX107" s="244"/>
      <c r="DY107" s="244"/>
      <c r="DZ107" s="244"/>
    </row>
    <row r="108" spans="1:131" s="224" customFormat="1" ht="26.25" customHeight="1" x14ac:dyDescent="0.2">
      <c r="A108" s="929" t="s">
        <v>406</v>
      </c>
      <c r="B108" s="930"/>
      <c r="C108" s="930"/>
      <c r="D108" s="930"/>
      <c r="E108" s="930"/>
      <c r="F108" s="930"/>
      <c r="G108" s="930"/>
      <c r="H108" s="930"/>
      <c r="I108" s="930"/>
      <c r="J108" s="930"/>
      <c r="K108" s="930"/>
      <c r="L108" s="930"/>
      <c r="M108" s="930"/>
      <c r="N108" s="930"/>
      <c r="O108" s="930"/>
      <c r="P108" s="930"/>
      <c r="Q108" s="930"/>
      <c r="R108" s="930"/>
      <c r="S108" s="930"/>
      <c r="T108" s="930"/>
      <c r="U108" s="930"/>
      <c r="V108" s="930"/>
      <c r="W108" s="930"/>
      <c r="X108" s="930"/>
      <c r="Y108" s="930"/>
      <c r="Z108" s="930"/>
      <c r="AA108" s="930"/>
      <c r="AB108" s="930"/>
      <c r="AC108" s="930"/>
      <c r="AD108" s="930"/>
      <c r="AE108" s="930"/>
      <c r="AF108" s="930"/>
      <c r="AG108" s="930"/>
      <c r="AH108" s="930"/>
      <c r="AI108" s="930"/>
      <c r="AJ108" s="930"/>
      <c r="AK108" s="930"/>
      <c r="AL108" s="930"/>
      <c r="AM108" s="930"/>
      <c r="AN108" s="930"/>
      <c r="AO108" s="930"/>
      <c r="AP108" s="930"/>
      <c r="AQ108" s="930"/>
      <c r="AR108" s="930"/>
      <c r="AS108" s="930"/>
      <c r="AT108" s="931"/>
      <c r="AU108" s="929" t="s">
        <v>407</v>
      </c>
      <c r="AV108" s="930"/>
      <c r="AW108" s="930"/>
      <c r="AX108" s="930"/>
      <c r="AY108" s="930"/>
      <c r="AZ108" s="930"/>
      <c r="BA108" s="930"/>
      <c r="BB108" s="930"/>
      <c r="BC108" s="930"/>
      <c r="BD108" s="930"/>
      <c r="BE108" s="930"/>
      <c r="BF108" s="930"/>
      <c r="BG108" s="930"/>
      <c r="BH108" s="930"/>
      <c r="BI108" s="930"/>
      <c r="BJ108" s="930"/>
      <c r="BK108" s="930"/>
      <c r="BL108" s="930"/>
      <c r="BM108" s="930"/>
      <c r="BN108" s="930"/>
      <c r="BO108" s="930"/>
      <c r="BP108" s="930"/>
      <c r="BQ108" s="930"/>
      <c r="BR108" s="930"/>
      <c r="BS108" s="930"/>
      <c r="BT108" s="930"/>
      <c r="BU108" s="930"/>
      <c r="BV108" s="930"/>
      <c r="BW108" s="930"/>
      <c r="BX108" s="930"/>
      <c r="BY108" s="930"/>
      <c r="BZ108" s="930"/>
      <c r="CA108" s="930"/>
      <c r="CB108" s="930"/>
      <c r="CC108" s="930"/>
      <c r="CD108" s="930"/>
      <c r="CE108" s="930"/>
      <c r="CF108" s="930"/>
      <c r="CG108" s="930"/>
      <c r="CH108" s="930"/>
      <c r="CI108" s="930"/>
      <c r="CJ108" s="930"/>
      <c r="CK108" s="930"/>
      <c r="CL108" s="930"/>
      <c r="CM108" s="930"/>
      <c r="CN108" s="930"/>
      <c r="CO108" s="930"/>
      <c r="CP108" s="930"/>
      <c r="CQ108" s="930"/>
      <c r="CR108" s="930"/>
      <c r="CS108" s="930"/>
      <c r="CT108" s="930"/>
      <c r="CU108" s="930"/>
      <c r="CV108" s="930"/>
      <c r="CW108" s="930"/>
      <c r="CX108" s="930"/>
      <c r="CY108" s="930"/>
      <c r="CZ108" s="930"/>
      <c r="DA108" s="930"/>
      <c r="DB108" s="930"/>
      <c r="DC108" s="930"/>
      <c r="DD108" s="930"/>
      <c r="DE108" s="930"/>
      <c r="DF108" s="930"/>
      <c r="DG108" s="930"/>
      <c r="DH108" s="930"/>
      <c r="DI108" s="930"/>
      <c r="DJ108" s="930"/>
      <c r="DK108" s="930"/>
      <c r="DL108" s="930"/>
      <c r="DM108" s="930"/>
      <c r="DN108" s="930"/>
      <c r="DO108" s="930"/>
      <c r="DP108" s="930"/>
      <c r="DQ108" s="930"/>
      <c r="DR108" s="930"/>
      <c r="DS108" s="930"/>
      <c r="DT108" s="930"/>
      <c r="DU108" s="930"/>
      <c r="DV108" s="930"/>
      <c r="DW108" s="930"/>
      <c r="DX108" s="930"/>
      <c r="DY108" s="930"/>
      <c r="DZ108" s="931"/>
    </row>
    <row r="109" spans="1:131" s="224" customFormat="1" ht="26.25" customHeight="1" x14ac:dyDescent="0.2">
      <c r="A109" s="882" t="s">
        <v>408</v>
      </c>
      <c r="B109" s="883"/>
      <c r="C109" s="883"/>
      <c r="D109" s="883"/>
      <c r="E109" s="883"/>
      <c r="F109" s="883"/>
      <c r="G109" s="883"/>
      <c r="H109" s="883"/>
      <c r="I109" s="883"/>
      <c r="J109" s="883"/>
      <c r="K109" s="883"/>
      <c r="L109" s="883"/>
      <c r="M109" s="883"/>
      <c r="N109" s="883"/>
      <c r="O109" s="883"/>
      <c r="P109" s="883"/>
      <c r="Q109" s="883"/>
      <c r="R109" s="883"/>
      <c r="S109" s="883"/>
      <c r="T109" s="883"/>
      <c r="U109" s="883"/>
      <c r="V109" s="883"/>
      <c r="W109" s="883"/>
      <c r="X109" s="883"/>
      <c r="Y109" s="883"/>
      <c r="Z109" s="884"/>
      <c r="AA109" s="885" t="s">
        <v>409</v>
      </c>
      <c r="AB109" s="883"/>
      <c r="AC109" s="883"/>
      <c r="AD109" s="883"/>
      <c r="AE109" s="884"/>
      <c r="AF109" s="885" t="s">
        <v>410</v>
      </c>
      <c r="AG109" s="883"/>
      <c r="AH109" s="883"/>
      <c r="AI109" s="883"/>
      <c r="AJ109" s="884"/>
      <c r="AK109" s="885" t="s">
        <v>295</v>
      </c>
      <c r="AL109" s="883"/>
      <c r="AM109" s="883"/>
      <c r="AN109" s="883"/>
      <c r="AO109" s="884"/>
      <c r="AP109" s="885" t="s">
        <v>411</v>
      </c>
      <c r="AQ109" s="883"/>
      <c r="AR109" s="883"/>
      <c r="AS109" s="883"/>
      <c r="AT109" s="916"/>
      <c r="AU109" s="882" t="s">
        <v>408</v>
      </c>
      <c r="AV109" s="883"/>
      <c r="AW109" s="883"/>
      <c r="AX109" s="883"/>
      <c r="AY109" s="883"/>
      <c r="AZ109" s="883"/>
      <c r="BA109" s="883"/>
      <c r="BB109" s="883"/>
      <c r="BC109" s="883"/>
      <c r="BD109" s="883"/>
      <c r="BE109" s="883"/>
      <c r="BF109" s="883"/>
      <c r="BG109" s="883"/>
      <c r="BH109" s="883"/>
      <c r="BI109" s="883"/>
      <c r="BJ109" s="883"/>
      <c r="BK109" s="883"/>
      <c r="BL109" s="883"/>
      <c r="BM109" s="883"/>
      <c r="BN109" s="883"/>
      <c r="BO109" s="883"/>
      <c r="BP109" s="884"/>
      <c r="BQ109" s="885" t="s">
        <v>409</v>
      </c>
      <c r="BR109" s="883"/>
      <c r="BS109" s="883"/>
      <c r="BT109" s="883"/>
      <c r="BU109" s="884"/>
      <c r="BV109" s="885" t="s">
        <v>410</v>
      </c>
      <c r="BW109" s="883"/>
      <c r="BX109" s="883"/>
      <c r="BY109" s="883"/>
      <c r="BZ109" s="884"/>
      <c r="CA109" s="885" t="s">
        <v>295</v>
      </c>
      <c r="CB109" s="883"/>
      <c r="CC109" s="883"/>
      <c r="CD109" s="883"/>
      <c r="CE109" s="884"/>
      <c r="CF109" s="923" t="s">
        <v>411</v>
      </c>
      <c r="CG109" s="923"/>
      <c r="CH109" s="923"/>
      <c r="CI109" s="923"/>
      <c r="CJ109" s="923"/>
      <c r="CK109" s="885" t="s">
        <v>412</v>
      </c>
      <c r="CL109" s="883"/>
      <c r="CM109" s="883"/>
      <c r="CN109" s="883"/>
      <c r="CO109" s="883"/>
      <c r="CP109" s="883"/>
      <c r="CQ109" s="883"/>
      <c r="CR109" s="883"/>
      <c r="CS109" s="883"/>
      <c r="CT109" s="883"/>
      <c r="CU109" s="883"/>
      <c r="CV109" s="883"/>
      <c r="CW109" s="883"/>
      <c r="CX109" s="883"/>
      <c r="CY109" s="883"/>
      <c r="CZ109" s="883"/>
      <c r="DA109" s="883"/>
      <c r="DB109" s="883"/>
      <c r="DC109" s="883"/>
      <c r="DD109" s="883"/>
      <c r="DE109" s="883"/>
      <c r="DF109" s="884"/>
      <c r="DG109" s="885" t="s">
        <v>409</v>
      </c>
      <c r="DH109" s="883"/>
      <c r="DI109" s="883"/>
      <c r="DJ109" s="883"/>
      <c r="DK109" s="884"/>
      <c r="DL109" s="885" t="s">
        <v>410</v>
      </c>
      <c r="DM109" s="883"/>
      <c r="DN109" s="883"/>
      <c r="DO109" s="883"/>
      <c r="DP109" s="884"/>
      <c r="DQ109" s="885" t="s">
        <v>295</v>
      </c>
      <c r="DR109" s="883"/>
      <c r="DS109" s="883"/>
      <c r="DT109" s="883"/>
      <c r="DU109" s="884"/>
      <c r="DV109" s="885" t="s">
        <v>411</v>
      </c>
      <c r="DW109" s="883"/>
      <c r="DX109" s="883"/>
      <c r="DY109" s="883"/>
      <c r="DZ109" s="916"/>
    </row>
    <row r="110" spans="1:131" s="224" customFormat="1" ht="26.25" customHeight="1" x14ac:dyDescent="0.2">
      <c r="A110" s="794" t="s">
        <v>413</v>
      </c>
      <c r="B110" s="795"/>
      <c r="C110" s="795"/>
      <c r="D110" s="795"/>
      <c r="E110" s="795"/>
      <c r="F110" s="795"/>
      <c r="G110" s="795"/>
      <c r="H110" s="795"/>
      <c r="I110" s="795"/>
      <c r="J110" s="795"/>
      <c r="K110" s="795"/>
      <c r="L110" s="795"/>
      <c r="M110" s="795"/>
      <c r="N110" s="795"/>
      <c r="O110" s="795"/>
      <c r="P110" s="795"/>
      <c r="Q110" s="795"/>
      <c r="R110" s="795"/>
      <c r="S110" s="795"/>
      <c r="T110" s="795"/>
      <c r="U110" s="795"/>
      <c r="V110" s="795"/>
      <c r="W110" s="795"/>
      <c r="X110" s="795"/>
      <c r="Y110" s="795"/>
      <c r="Z110" s="796"/>
      <c r="AA110" s="875">
        <v>481570</v>
      </c>
      <c r="AB110" s="876"/>
      <c r="AC110" s="876"/>
      <c r="AD110" s="876"/>
      <c r="AE110" s="877"/>
      <c r="AF110" s="878">
        <v>499710</v>
      </c>
      <c r="AG110" s="876"/>
      <c r="AH110" s="876"/>
      <c r="AI110" s="876"/>
      <c r="AJ110" s="877"/>
      <c r="AK110" s="878">
        <v>521424</v>
      </c>
      <c r="AL110" s="876"/>
      <c r="AM110" s="876"/>
      <c r="AN110" s="876"/>
      <c r="AO110" s="877"/>
      <c r="AP110" s="879">
        <v>19.399999999999999</v>
      </c>
      <c r="AQ110" s="880"/>
      <c r="AR110" s="880"/>
      <c r="AS110" s="880"/>
      <c r="AT110" s="881"/>
      <c r="AU110" s="917" t="s">
        <v>69</v>
      </c>
      <c r="AV110" s="918"/>
      <c r="AW110" s="918"/>
      <c r="AX110" s="918"/>
      <c r="AY110" s="918"/>
      <c r="AZ110" s="847" t="s">
        <v>414</v>
      </c>
      <c r="BA110" s="795"/>
      <c r="BB110" s="795"/>
      <c r="BC110" s="795"/>
      <c r="BD110" s="795"/>
      <c r="BE110" s="795"/>
      <c r="BF110" s="795"/>
      <c r="BG110" s="795"/>
      <c r="BH110" s="795"/>
      <c r="BI110" s="795"/>
      <c r="BJ110" s="795"/>
      <c r="BK110" s="795"/>
      <c r="BL110" s="795"/>
      <c r="BM110" s="795"/>
      <c r="BN110" s="795"/>
      <c r="BO110" s="795"/>
      <c r="BP110" s="796"/>
      <c r="BQ110" s="848">
        <v>4793953</v>
      </c>
      <c r="BR110" s="829"/>
      <c r="BS110" s="829"/>
      <c r="BT110" s="829"/>
      <c r="BU110" s="829"/>
      <c r="BV110" s="829">
        <v>5126929</v>
      </c>
      <c r="BW110" s="829"/>
      <c r="BX110" s="829"/>
      <c r="BY110" s="829"/>
      <c r="BZ110" s="829"/>
      <c r="CA110" s="829">
        <v>5276813</v>
      </c>
      <c r="CB110" s="829"/>
      <c r="CC110" s="829"/>
      <c r="CD110" s="829"/>
      <c r="CE110" s="829"/>
      <c r="CF110" s="853">
        <v>196.5</v>
      </c>
      <c r="CG110" s="854"/>
      <c r="CH110" s="854"/>
      <c r="CI110" s="854"/>
      <c r="CJ110" s="854"/>
      <c r="CK110" s="913" t="s">
        <v>415</v>
      </c>
      <c r="CL110" s="806"/>
      <c r="CM110" s="847" t="s">
        <v>416</v>
      </c>
      <c r="CN110" s="795"/>
      <c r="CO110" s="795"/>
      <c r="CP110" s="795"/>
      <c r="CQ110" s="795"/>
      <c r="CR110" s="795"/>
      <c r="CS110" s="795"/>
      <c r="CT110" s="795"/>
      <c r="CU110" s="795"/>
      <c r="CV110" s="795"/>
      <c r="CW110" s="795"/>
      <c r="CX110" s="795"/>
      <c r="CY110" s="795"/>
      <c r="CZ110" s="795"/>
      <c r="DA110" s="795"/>
      <c r="DB110" s="795"/>
      <c r="DC110" s="795"/>
      <c r="DD110" s="795"/>
      <c r="DE110" s="795"/>
      <c r="DF110" s="796"/>
      <c r="DG110" s="848" t="s">
        <v>122</v>
      </c>
      <c r="DH110" s="829"/>
      <c r="DI110" s="829"/>
      <c r="DJ110" s="829"/>
      <c r="DK110" s="829"/>
      <c r="DL110" s="829" t="s">
        <v>122</v>
      </c>
      <c r="DM110" s="829"/>
      <c r="DN110" s="829"/>
      <c r="DO110" s="829"/>
      <c r="DP110" s="829"/>
      <c r="DQ110" s="829" t="s">
        <v>122</v>
      </c>
      <c r="DR110" s="829"/>
      <c r="DS110" s="829"/>
      <c r="DT110" s="829"/>
      <c r="DU110" s="829"/>
      <c r="DV110" s="830" t="s">
        <v>122</v>
      </c>
      <c r="DW110" s="830"/>
      <c r="DX110" s="830"/>
      <c r="DY110" s="830"/>
      <c r="DZ110" s="831"/>
    </row>
    <row r="111" spans="1:131" s="224" customFormat="1" ht="26.25" customHeight="1" x14ac:dyDescent="0.2">
      <c r="A111" s="761" t="s">
        <v>417</v>
      </c>
      <c r="B111" s="762"/>
      <c r="C111" s="762"/>
      <c r="D111" s="762"/>
      <c r="E111" s="762"/>
      <c r="F111" s="762"/>
      <c r="G111" s="762"/>
      <c r="H111" s="762"/>
      <c r="I111" s="762"/>
      <c r="J111" s="762"/>
      <c r="K111" s="762"/>
      <c r="L111" s="762"/>
      <c r="M111" s="762"/>
      <c r="N111" s="762"/>
      <c r="O111" s="762"/>
      <c r="P111" s="762"/>
      <c r="Q111" s="762"/>
      <c r="R111" s="762"/>
      <c r="S111" s="762"/>
      <c r="T111" s="762"/>
      <c r="U111" s="762"/>
      <c r="V111" s="762"/>
      <c r="W111" s="762"/>
      <c r="X111" s="762"/>
      <c r="Y111" s="762"/>
      <c r="Z111" s="912"/>
      <c r="AA111" s="905" t="s">
        <v>122</v>
      </c>
      <c r="AB111" s="906"/>
      <c r="AC111" s="906"/>
      <c r="AD111" s="906"/>
      <c r="AE111" s="907"/>
      <c r="AF111" s="908" t="s">
        <v>122</v>
      </c>
      <c r="AG111" s="906"/>
      <c r="AH111" s="906"/>
      <c r="AI111" s="906"/>
      <c r="AJ111" s="907"/>
      <c r="AK111" s="908" t="s">
        <v>122</v>
      </c>
      <c r="AL111" s="906"/>
      <c r="AM111" s="906"/>
      <c r="AN111" s="906"/>
      <c r="AO111" s="907"/>
      <c r="AP111" s="909" t="s">
        <v>122</v>
      </c>
      <c r="AQ111" s="910"/>
      <c r="AR111" s="910"/>
      <c r="AS111" s="910"/>
      <c r="AT111" s="911"/>
      <c r="AU111" s="919"/>
      <c r="AV111" s="920"/>
      <c r="AW111" s="920"/>
      <c r="AX111" s="920"/>
      <c r="AY111" s="920"/>
      <c r="AZ111" s="802" t="s">
        <v>418</v>
      </c>
      <c r="BA111" s="739"/>
      <c r="BB111" s="739"/>
      <c r="BC111" s="739"/>
      <c r="BD111" s="739"/>
      <c r="BE111" s="739"/>
      <c r="BF111" s="739"/>
      <c r="BG111" s="739"/>
      <c r="BH111" s="739"/>
      <c r="BI111" s="739"/>
      <c r="BJ111" s="739"/>
      <c r="BK111" s="739"/>
      <c r="BL111" s="739"/>
      <c r="BM111" s="739"/>
      <c r="BN111" s="739"/>
      <c r="BO111" s="739"/>
      <c r="BP111" s="740"/>
      <c r="BQ111" s="803">
        <v>4787</v>
      </c>
      <c r="BR111" s="804"/>
      <c r="BS111" s="804"/>
      <c r="BT111" s="804"/>
      <c r="BU111" s="804"/>
      <c r="BV111" s="804">
        <v>4123</v>
      </c>
      <c r="BW111" s="804"/>
      <c r="BX111" s="804"/>
      <c r="BY111" s="804"/>
      <c r="BZ111" s="804"/>
      <c r="CA111" s="804">
        <v>3660</v>
      </c>
      <c r="CB111" s="804"/>
      <c r="CC111" s="804"/>
      <c r="CD111" s="804"/>
      <c r="CE111" s="804"/>
      <c r="CF111" s="862">
        <v>0.1</v>
      </c>
      <c r="CG111" s="863"/>
      <c r="CH111" s="863"/>
      <c r="CI111" s="863"/>
      <c r="CJ111" s="863"/>
      <c r="CK111" s="914"/>
      <c r="CL111" s="808"/>
      <c r="CM111" s="802" t="s">
        <v>419</v>
      </c>
      <c r="CN111" s="739"/>
      <c r="CO111" s="739"/>
      <c r="CP111" s="739"/>
      <c r="CQ111" s="739"/>
      <c r="CR111" s="739"/>
      <c r="CS111" s="739"/>
      <c r="CT111" s="739"/>
      <c r="CU111" s="739"/>
      <c r="CV111" s="739"/>
      <c r="CW111" s="739"/>
      <c r="CX111" s="739"/>
      <c r="CY111" s="739"/>
      <c r="CZ111" s="739"/>
      <c r="DA111" s="739"/>
      <c r="DB111" s="739"/>
      <c r="DC111" s="739"/>
      <c r="DD111" s="739"/>
      <c r="DE111" s="739"/>
      <c r="DF111" s="740"/>
      <c r="DG111" s="803" t="s">
        <v>122</v>
      </c>
      <c r="DH111" s="804"/>
      <c r="DI111" s="804"/>
      <c r="DJ111" s="804"/>
      <c r="DK111" s="804"/>
      <c r="DL111" s="804" t="s">
        <v>122</v>
      </c>
      <c r="DM111" s="804"/>
      <c r="DN111" s="804"/>
      <c r="DO111" s="804"/>
      <c r="DP111" s="804"/>
      <c r="DQ111" s="804" t="s">
        <v>122</v>
      </c>
      <c r="DR111" s="804"/>
      <c r="DS111" s="804"/>
      <c r="DT111" s="804"/>
      <c r="DU111" s="804"/>
      <c r="DV111" s="781" t="s">
        <v>122</v>
      </c>
      <c r="DW111" s="781"/>
      <c r="DX111" s="781"/>
      <c r="DY111" s="781"/>
      <c r="DZ111" s="782"/>
    </row>
    <row r="112" spans="1:131" s="224" customFormat="1" ht="26.25" customHeight="1" x14ac:dyDescent="0.2">
      <c r="A112" s="899" t="s">
        <v>420</v>
      </c>
      <c r="B112" s="900"/>
      <c r="C112" s="739" t="s">
        <v>421</v>
      </c>
      <c r="D112" s="739"/>
      <c r="E112" s="739"/>
      <c r="F112" s="739"/>
      <c r="G112" s="739"/>
      <c r="H112" s="739"/>
      <c r="I112" s="739"/>
      <c r="J112" s="739"/>
      <c r="K112" s="739"/>
      <c r="L112" s="739"/>
      <c r="M112" s="739"/>
      <c r="N112" s="739"/>
      <c r="O112" s="739"/>
      <c r="P112" s="739"/>
      <c r="Q112" s="739"/>
      <c r="R112" s="739"/>
      <c r="S112" s="739"/>
      <c r="T112" s="739"/>
      <c r="U112" s="739"/>
      <c r="V112" s="739"/>
      <c r="W112" s="739"/>
      <c r="X112" s="739"/>
      <c r="Y112" s="739"/>
      <c r="Z112" s="740"/>
      <c r="AA112" s="766" t="s">
        <v>122</v>
      </c>
      <c r="AB112" s="767"/>
      <c r="AC112" s="767"/>
      <c r="AD112" s="767"/>
      <c r="AE112" s="768"/>
      <c r="AF112" s="769" t="s">
        <v>122</v>
      </c>
      <c r="AG112" s="767"/>
      <c r="AH112" s="767"/>
      <c r="AI112" s="767"/>
      <c r="AJ112" s="768"/>
      <c r="AK112" s="769" t="s">
        <v>122</v>
      </c>
      <c r="AL112" s="767"/>
      <c r="AM112" s="767"/>
      <c r="AN112" s="767"/>
      <c r="AO112" s="768"/>
      <c r="AP112" s="811" t="s">
        <v>122</v>
      </c>
      <c r="AQ112" s="812"/>
      <c r="AR112" s="812"/>
      <c r="AS112" s="812"/>
      <c r="AT112" s="813"/>
      <c r="AU112" s="919"/>
      <c r="AV112" s="920"/>
      <c r="AW112" s="920"/>
      <c r="AX112" s="920"/>
      <c r="AY112" s="920"/>
      <c r="AZ112" s="802" t="s">
        <v>422</v>
      </c>
      <c r="BA112" s="739"/>
      <c r="BB112" s="739"/>
      <c r="BC112" s="739"/>
      <c r="BD112" s="739"/>
      <c r="BE112" s="739"/>
      <c r="BF112" s="739"/>
      <c r="BG112" s="739"/>
      <c r="BH112" s="739"/>
      <c r="BI112" s="739"/>
      <c r="BJ112" s="739"/>
      <c r="BK112" s="739"/>
      <c r="BL112" s="739"/>
      <c r="BM112" s="739"/>
      <c r="BN112" s="739"/>
      <c r="BO112" s="739"/>
      <c r="BP112" s="740"/>
      <c r="BQ112" s="803">
        <v>539750</v>
      </c>
      <c r="BR112" s="804"/>
      <c r="BS112" s="804"/>
      <c r="BT112" s="804"/>
      <c r="BU112" s="804"/>
      <c r="BV112" s="804">
        <v>553912</v>
      </c>
      <c r="BW112" s="804"/>
      <c r="BX112" s="804"/>
      <c r="BY112" s="804"/>
      <c r="BZ112" s="804"/>
      <c r="CA112" s="804">
        <v>682141</v>
      </c>
      <c r="CB112" s="804"/>
      <c r="CC112" s="804"/>
      <c r="CD112" s="804"/>
      <c r="CE112" s="804"/>
      <c r="CF112" s="862">
        <v>25.4</v>
      </c>
      <c r="CG112" s="863"/>
      <c r="CH112" s="863"/>
      <c r="CI112" s="863"/>
      <c r="CJ112" s="863"/>
      <c r="CK112" s="914"/>
      <c r="CL112" s="808"/>
      <c r="CM112" s="802" t="s">
        <v>423</v>
      </c>
      <c r="CN112" s="739"/>
      <c r="CO112" s="739"/>
      <c r="CP112" s="739"/>
      <c r="CQ112" s="739"/>
      <c r="CR112" s="739"/>
      <c r="CS112" s="739"/>
      <c r="CT112" s="739"/>
      <c r="CU112" s="739"/>
      <c r="CV112" s="739"/>
      <c r="CW112" s="739"/>
      <c r="CX112" s="739"/>
      <c r="CY112" s="739"/>
      <c r="CZ112" s="739"/>
      <c r="DA112" s="739"/>
      <c r="DB112" s="739"/>
      <c r="DC112" s="739"/>
      <c r="DD112" s="739"/>
      <c r="DE112" s="739"/>
      <c r="DF112" s="740"/>
      <c r="DG112" s="803" t="s">
        <v>122</v>
      </c>
      <c r="DH112" s="804"/>
      <c r="DI112" s="804"/>
      <c r="DJ112" s="804"/>
      <c r="DK112" s="804"/>
      <c r="DL112" s="804" t="s">
        <v>122</v>
      </c>
      <c r="DM112" s="804"/>
      <c r="DN112" s="804"/>
      <c r="DO112" s="804"/>
      <c r="DP112" s="804"/>
      <c r="DQ112" s="804" t="s">
        <v>122</v>
      </c>
      <c r="DR112" s="804"/>
      <c r="DS112" s="804"/>
      <c r="DT112" s="804"/>
      <c r="DU112" s="804"/>
      <c r="DV112" s="781" t="s">
        <v>122</v>
      </c>
      <c r="DW112" s="781"/>
      <c r="DX112" s="781"/>
      <c r="DY112" s="781"/>
      <c r="DZ112" s="782"/>
    </row>
    <row r="113" spans="1:130" s="224" customFormat="1" ht="26.25" customHeight="1" x14ac:dyDescent="0.2">
      <c r="A113" s="901"/>
      <c r="B113" s="902"/>
      <c r="C113" s="739" t="s">
        <v>424</v>
      </c>
      <c r="D113" s="739"/>
      <c r="E113" s="739"/>
      <c r="F113" s="739"/>
      <c r="G113" s="739"/>
      <c r="H113" s="739"/>
      <c r="I113" s="739"/>
      <c r="J113" s="739"/>
      <c r="K113" s="739"/>
      <c r="L113" s="739"/>
      <c r="M113" s="739"/>
      <c r="N113" s="739"/>
      <c r="O113" s="739"/>
      <c r="P113" s="739"/>
      <c r="Q113" s="739"/>
      <c r="R113" s="739"/>
      <c r="S113" s="739"/>
      <c r="T113" s="739"/>
      <c r="U113" s="739"/>
      <c r="V113" s="739"/>
      <c r="W113" s="739"/>
      <c r="X113" s="739"/>
      <c r="Y113" s="739"/>
      <c r="Z113" s="740"/>
      <c r="AA113" s="905">
        <v>91744</v>
      </c>
      <c r="AB113" s="906"/>
      <c r="AC113" s="906"/>
      <c r="AD113" s="906"/>
      <c r="AE113" s="907"/>
      <c r="AF113" s="908">
        <v>98761</v>
      </c>
      <c r="AG113" s="906"/>
      <c r="AH113" s="906"/>
      <c r="AI113" s="906"/>
      <c r="AJ113" s="907"/>
      <c r="AK113" s="908">
        <v>87559</v>
      </c>
      <c r="AL113" s="906"/>
      <c r="AM113" s="906"/>
      <c r="AN113" s="906"/>
      <c r="AO113" s="907"/>
      <c r="AP113" s="909">
        <v>3.3</v>
      </c>
      <c r="AQ113" s="910"/>
      <c r="AR113" s="910"/>
      <c r="AS113" s="910"/>
      <c r="AT113" s="911"/>
      <c r="AU113" s="919"/>
      <c r="AV113" s="920"/>
      <c r="AW113" s="920"/>
      <c r="AX113" s="920"/>
      <c r="AY113" s="920"/>
      <c r="AZ113" s="802" t="s">
        <v>425</v>
      </c>
      <c r="BA113" s="739"/>
      <c r="BB113" s="739"/>
      <c r="BC113" s="739"/>
      <c r="BD113" s="739"/>
      <c r="BE113" s="739"/>
      <c r="BF113" s="739"/>
      <c r="BG113" s="739"/>
      <c r="BH113" s="739"/>
      <c r="BI113" s="739"/>
      <c r="BJ113" s="739"/>
      <c r="BK113" s="739"/>
      <c r="BL113" s="739"/>
      <c r="BM113" s="739"/>
      <c r="BN113" s="739"/>
      <c r="BO113" s="739"/>
      <c r="BP113" s="740"/>
      <c r="BQ113" s="803">
        <v>171161</v>
      </c>
      <c r="BR113" s="804"/>
      <c r="BS113" s="804"/>
      <c r="BT113" s="804"/>
      <c r="BU113" s="804"/>
      <c r="BV113" s="804">
        <v>139575</v>
      </c>
      <c r="BW113" s="804"/>
      <c r="BX113" s="804"/>
      <c r="BY113" s="804"/>
      <c r="BZ113" s="804"/>
      <c r="CA113" s="804">
        <v>143561</v>
      </c>
      <c r="CB113" s="804"/>
      <c r="CC113" s="804"/>
      <c r="CD113" s="804"/>
      <c r="CE113" s="804"/>
      <c r="CF113" s="862">
        <v>5.3</v>
      </c>
      <c r="CG113" s="863"/>
      <c r="CH113" s="863"/>
      <c r="CI113" s="863"/>
      <c r="CJ113" s="863"/>
      <c r="CK113" s="914"/>
      <c r="CL113" s="808"/>
      <c r="CM113" s="802" t="s">
        <v>426</v>
      </c>
      <c r="CN113" s="739"/>
      <c r="CO113" s="739"/>
      <c r="CP113" s="739"/>
      <c r="CQ113" s="739"/>
      <c r="CR113" s="739"/>
      <c r="CS113" s="739"/>
      <c r="CT113" s="739"/>
      <c r="CU113" s="739"/>
      <c r="CV113" s="739"/>
      <c r="CW113" s="739"/>
      <c r="CX113" s="739"/>
      <c r="CY113" s="739"/>
      <c r="CZ113" s="739"/>
      <c r="DA113" s="739"/>
      <c r="DB113" s="739"/>
      <c r="DC113" s="739"/>
      <c r="DD113" s="739"/>
      <c r="DE113" s="739"/>
      <c r="DF113" s="740"/>
      <c r="DG113" s="766" t="s">
        <v>122</v>
      </c>
      <c r="DH113" s="767"/>
      <c r="DI113" s="767"/>
      <c r="DJ113" s="767"/>
      <c r="DK113" s="768"/>
      <c r="DL113" s="769" t="s">
        <v>122</v>
      </c>
      <c r="DM113" s="767"/>
      <c r="DN113" s="767"/>
      <c r="DO113" s="767"/>
      <c r="DP113" s="768"/>
      <c r="DQ113" s="769" t="s">
        <v>122</v>
      </c>
      <c r="DR113" s="767"/>
      <c r="DS113" s="767"/>
      <c r="DT113" s="767"/>
      <c r="DU113" s="768"/>
      <c r="DV113" s="811" t="s">
        <v>122</v>
      </c>
      <c r="DW113" s="812"/>
      <c r="DX113" s="812"/>
      <c r="DY113" s="812"/>
      <c r="DZ113" s="813"/>
    </row>
    <row r="114" spans="1:130" s="224" customFormat="1" ht="26.25" customHeight="1" x14ac:dyDescent="0.2">
      <c r="A114" s="901"/>
      <c r="B114" s="902"/>
      <c r="C114" s="739" t="s">
        <v>427</v>
      </c>
      <c r="D114" s="739"/>
      <c r="E114" s="739"/>
      <c r="F114" s="739"/>
      <c r="G114" s="739"/>
      <c r="H114" s="739"/>
      <c r="I114" s="739"/>
      <c r="J114" s="739"/>
      <c r="K114" s="739"/>
      <c r="L114" s="739"/>
      <c r="M114" s="739"/>
      <c r="N114" s="739"/>
      <c r="O114" s="739"/>
      <c r="P114" s="739"/>
      <c r="Q114" s="739"/>
      <c r="R114" s="739"/>
      <c r="S114" s="739"/>
      <c r="T114" s="739"/>
      <c r="U114" s="739"/>
      <c r="V114" s="739"/>
      <c r="W114" s="739"/>
      <c r="X114" s="739"/>
      <c r="Y114" s="739"/>
      <c r="Z114" s="740"/>
      <c r="AA114" s="766">
        <v>25634</v>
      </c>
      <c r="AB114" s="767"/>
      <c r="AC114" s="767"/>
      <c r="AD114" s="767"/>
      <c r="AE114" s="768"/>
      <c r="AF114" s="769">
        <v>30605</v>
      </c>
      <c r="AG114" s="767"/>
      <c r="AH114" s="767"/>
      <c r="AI114" s="767"/>
      <c r="AJ114" s="768"/>
      <c r="AK114" s="769">
        <v>21433</v>
      </c>
      <c r="AL114" s="767"/>
      <c r="AM114" s="767"/>
      <c r="AN114" s="767"/>
      <c r="AO114" s="768"/>
      <c r="AP114" s="811">
        <v>0.8</v>
      </c>
      <c r="AQ114" s="812"/>
      <c r="AR114" s="812"/>
      <c r="AS114" s="812"/>
      <c r="AT114" s="813"/>
      <c r="AU114" s="919"/>
      <c r="AV114" s="920"/>
      <c r="AW114" s="920"/>
      <c r="AX114" s="920"/>
      <c r="AY114" s="920"/>
      <c r="AZ114" s="802" t="s">
        <v>428</v>
      </c>
      <c r="BA114" s="739"/>
      <c r="BB114" s="739"/>
      <c r="BC114" s="739"/>
      <c r="BD114" s="739"/>
      <c r="BE114" s="739"/>
      <c r="BF114" s="739"/>
      <c r="BG114" s="739"/>
      <c r="BH114" s="739"/>
      <c r="BI114" s="739"/>
      <c r="BJ114" s="739"/>
      <c r="BK114" s="739"/>
      <c r="BL114" s="739"/>
      <c r="BM114" s="739"/>
      <c r="BN114" s="739"/>
      <c r="BO114" s="739"/>
      <c r="BP114" s="740"/>
      <c r="BQ114" s="803">
        <v>1098476</v>
      </c>
      <c r="BR114" s="804"/>
      <c r="BS114" s="804"/>
      <c r="BT114" s="804"/>
      <c r="BU114" s="804"/>
      <c r="BV114" s="804">
        <v>1023249</v>
      </c>
      <c r="BW114" s="804"/>
      <c r="BX114" s="804"/>
      <c r="BY114" s="804"/>
      <c r="BZ114" s="804"/>
      <c r="CA114" s="804">
        <v>942387</v>
      </c>
      <c r="CB114" s="804"/>
      <c r="CC114" s="804"/>
      <c r="CD114" s="804"/>
      <c r="CE114" s="804"/>
      <c r="CF114" s="862">
        <v>35.1</v>
      </c>
      <c r="CG114" s="863"/>
      <c r="CH114" s="863"/>
      <c r="CI114" s="863"/>
      <c r="CJ114" s="863"/>
      <c r="CK114" s="914"/>
      <c r="CL114" s="808"/>
      <c r="CM114" s="802" t="s">
        <v>429</v>
      </c>
      <c r="CN114" s="739"/>
      <c r="CO114" s="739"/>
      <c r="CP114" s="739"/>
      <c r="CQ114" s="739"/>
      <c r="CR114" s="739"/>
      <c r="CS114" s="739"/>
      <c r="CT114" s="739"/>
      <c r="CU114" s="739"/>
      <c r="CV114" s="739"/>
      <c r="CW114" s="739"/>
      <c r="CX114" s="739"/>
      <c r="CY114" s="739"/>
      <c r="CZ114" s="739"/>
      <c r="DA114" s="739"/>
      <c r="DB114" s="739"/>
      <c r="DC114" s="739"/>
      <c r="DD114" s="739"/>
      <c r="DE114" s="739"/>
      <c r="DF114" s="740"/>
      <c r="DG114" s="766" t="s">
        <v>122</v>
      </c>
      <c r="DH114" s="767"/>
      <c r="DI114" s="767"/>
      <c r="DJ114" s="767"/>
      <c r="DK114" s="768"/>
      <c r="DL114" s="769" t="s">
        <v>122</v>
      </c>
      <c r="DM114" s="767"/>
      <c r="DN114" s="767"/>
      <c r="DO114" s="767"/>
      <c r="DP114" s="768"/>
      <c r="DQ114" s="769" t="s">
        <v>122</v>
      </c>
      <c r="DR114" s="767"/>
      <c r="DS114" s="767"/>
      <c r="DT114" s="767"/>
      <c r="DU114" s="768"/>
      <c r="DV114" s="811" t="s">
        <v>122</v>
      </c>
      <c r="DW114" s="812"/>
      <c r="DX114" s="812"/>
      <c r="DY114" s="812"/>
      <c r="DZ114" s="813"/>
    </row>
    <row r="115" spans="1:130" s="224" customFormat="1" ht="26.25" customHeight="1" x14ac:dyDescent="0.2">
      <c r="A115" s="901"/>
      <c r="B115" s="902"/>
      <c r="C115" s="739" t="s">
        <v>430</v>
      </c>
      <c r="D115" s="739"/>
      <c r="E115" s="739"/>
      <c r="F115" s="739"/>
      <c r="G115" s="739"/>
      <c r="H115" s="739"/>
      <c r="I115" s="739"/>
      <c r="J115" s="739"/>
      <c r="K115" s="739"/>
      <c r="L115" s="739"/>
      <c r="M115" s="739"/>
      <c r="N115" s="739"/>
      <c r="O115" s="739"/>
      <c r="P115" s="739"/>
      <c r="Q115" s="739"/>
      <c r="R115" s="739"/>
      <c r="S115" s="739"/>
      <c r="T115" s="739"/>
      <c r="U115" s="739"/>
      <c r="V115" s="739"/>
      <c r="W115" s="739"/>
      <c r="X115" s="739"/>
      <c r="Y115" s="739"/>
      <c r="Z115" s="740"/>
      <c r="AA115" s="905" t="s">
        <v>122</v>
      </c>
      <c r="AB115" s="906"/>
      <c r="AC115" s="906"/>
      <c r="AD115" s="906"/>
      <c r="AE115" s="907"/>
      <c r="AF115" s="908" t="s">
        <v>122</v>
      </c>
      <c r="AG115" s="906"/>
      <c r="AH115" s="906"/>
      <c r="AI115" s="906"/>
      <c r="AJ115" s="907"/>
      <c r="AK115" s="908" t="s">
        <v>122</v>
      </c>
      <c r="AL115" s="906"/>
      <c r="AM115" s="906"/>
      <c r="AN115" s="906"/>
      <c r="AO115" s="907"/>
      <c r="AP115" s="909" t="s">
        <v>122</v>
      </c>
      <c r="AQ115" s="910"/>
      <c r="AR115" s="910"/>
      <c r="AS115" s="910"/>
      <c r="AT115" s="911"/>
      <c r="AU115" s="919"/>
      <c r="AV115" s="920"/>
      <c r="AW115" s="920"/>
      <c r="AX115" s="920"/>
      <c r="AY115" s="920"/>
      <c r="AZ115" s="802" t="s">
        <v>431</v>
      </c>
      <c r="BA115" s="739"/>
      <c r="BB115" s="739"/>
      <c r="BC115" s="739"/>
      <c r="BD115" s="739"/>
      <c r="BE115" s="739"/>
      <c r="BF115" s="739"/>
      <c r="BG115" s="739"/>
      <c r="BH115" s="739"/>
      <c r="BI115" s="739"/>
      <c r="BJ115" s="739"/>
      <c r="BK115" s="739"/>
      <c r="BL115" s="739"/>
      <c r="BM115" s="739"/>
      <c r="BN115" s="739"/>
      <c r="BO115" s="739"/>
      <c r="BP115" s="740"/>
      <c r="BQ115" s="803" t="s">
        <v>122</v>
      </c>
      <c r="BR115" s="804"/>
      <c r="BS115" s="804"/>
      <c r="BT115" s="804"/>
      <c r="BU115" s="804"/>
      <c r="BV115" s="804" t="s">
        <v>122</v>
      </c>
      <c r="BW115" s="804"/>
      <c r="BX115" s="804"/>
      <c r="BY115" s="804"/>
      <c r="BZ115" s="804"/>
      <c r="CA115" s="804" t="s">
        <v>122</v>
      </c>
      <c r="CB115" s="804"/>
      <c r="CC115" s="804"/>
      <c r="CD115" s="804"/>
      <c r="CE115" s="804"/>
      <c r="CF115" s="862" t="s">
        <v>122</v>
      </c>
      <c r="CG115" s="863"/>
      <c r="CH115" s="863"/>
      <c r="CI115" s="863"/>
      <c r="CJ115" s="863"/>
      <c r="CK115" s="914"/>
      <c r="CL115" s="808"/>
      <c r="CM115" s="802" t="s">
        <v>432</v>
      </c>
      <c r="CN115" s="739"/>
      <c r="CO115" s="739"/>
      <c r="CP115" s="739"/>
      <c r="CQ115" s="739"/>
      <c r="CR115" s="739"/>
      <c r="CS115" s="739"/>
      <c r="CT115" s="739"/>
      <c r="CU115" s="739"/>
      <c r="CV115" s="739"/>
      <c r="CW115" s="739"/>
      <c r="CX115" s="739"/>
      <c r="CY115" s="739"/>
      <c r="CZ115" s="739"/>
      <c r="DA115" s="739"/>
      <c r="DB115" s="739"/>
      <c r="DC115" s="739"/>
      <c r="DD115" s="739"/>
      <c r="DE115" s="739"/>
      <c r="DF115" s="740"/>
      <c r="DG115" s="766" t="s">
        <v>122</v>
      </c>
      <c r="DH115" s="767"/>
      <c r="DI115" s="767"/>
      <c r="DJ115" s="767"/>
      <c r="DK115" s="768"/>
      <c r="DL115" s="769" t="s">
        <v>122</v>
      </c>
      <c r="DM115" s="767"/>
      <c r="DN115" s="767"/>
      <c r="DO115" s="767"/>
      <c r="DP115" s="768"/>
      <c r="DQ115" s="769" t="s">
        <v>122</v>
      </c>
      <c r="DR115" s="767"/>
      <c r="DS115" s="767"/>
      <c r="DT115" s="767"/>
      <c r="DU115" s="768"/>
      <c r="DV115" s="811" t="s">
        <v>122</v>
      </c>
      <c r="DW115" s="812"/>
      <c r="DX115" s="812"/>
      <c r="DY115" s="812"/>
      <c r="DZ115" s="813"/>
    </row>
    <row r="116" spans="1:130" s="224" customFormat="1" ht="26.25" customHeight="1" x14ac:dyDescent="0.2">
      <c r="A116" s="903"/>
      <c r="B116" s="904"/>
      <c r="C116" s="826" t="s">
        <v>433</v>
      </c>
      <c r="D116" s="826"/>
      <c r="E116" s="826"/>
      <c r="F116" s="826"/>
      <c r="G116" s="826"/>
      <c r="H116" s="826"/>
      <c r="I116" s="826"/>
      <c r="J116" s="826"/>
      <c r="K116" s="826"/>
      <c r="L116" s="826"/>
      <c r="M116" s="826"/>
      <c r="N116" s="826"/>
      <c r="O116" s="826"/>
      <c r="P116" s="826"/>
      <c r="Q116" s="826"/>
      <c r="R116" s="826"/>
      <c r="S116" s="826"/>
      <c r="T116" s="826"/>
      <c r="U116" s="826"/>
      <c r="V116" s="826"/>
      <c r="W116" s="826"/>
      <c r="X116" s="826"/>
      <c r="Y116" s="826"/>
      <c r="Z116" s="827"/>
      <c r="AA116" s="766" t="s">
        <v>122</v>
      </c>
      <c r="AB116" s="767"/>
      <c r="AC116" s="767"/>
      <c r="AD116" s="767"/>
      <c r="AE116" s="768"/>
      <c r="AF116" s="769" t="s">
        <v>122</v>
      </c>
      <c r="AG116" s="767"/>
      <c r="AH116" s="767"/>
      <c r="AI116" s="767"/>
      <c r="AJ116" s="768"/>
      <c r="AK116" s="769" t="s">
        <v>122</v>
      </c>
      <c r="AL116" s="767"/>
      <c r="AM116" s="767"/>
      <c r="AN116" s="767"/>
      <c r="AO116" s="768"/>
      <c r="AP116" s="811" t="s">
        <v>122</v>
      </c>
      <c r="AQ116" s="812"/>
      <c r="AR116" s="812"/>
      <c r="AS116" s="812"/>
      <c r="AT116" s="813"/>
      <c r="AU116" s="919"/>
      <c r="AV116" s="920"/>
      <c r="AW116" s="920"/>
      <c r="AX116" s="920"/>
      <c r="AY116" s="920"/>
      <c r="AZ116" s="896" t="s">
        <v>434</v>
      </c>
      <c r="BA116" s="897"/>
      <c r="BB116" s="897"/>
      <c r="BC116" s="897"/>
      <c r="BD116" s="897"/>
      <c r="BE116" s="897"/>
      <c r="BF116" s="897"/>
      <c r="BG116" s="897"/>
      <c r="BH116" s="897"/>
      <c r="BI116" s="897"/>
      <c r="BJ116" s="897"/>
      <c r="BK116" s="897"/>
      <c r="BL116" s="897"/>
      <c r="BM116" s="897"/>
      <c r="BN116" s="897"/>
      <c r="BO116" s="897"/>
      <c r="BP116" s="898"/>
      <c r="BQ116" s="803" t="s">
        <v>122</v>
      </c>
      <c r="BR116" s="804"/>
      <c r="BS116" s="804"/>
      <c r="BT116" s="804"/>
      <c r="BU116" s="804"/>
      <c r="BV116" s="804" t="s">
        <v>122</v>
      </c>
      <c r="BW116" s="804"/>
      <c r="BX116" s="804"/>
      <c r="BY116" s="804"/>
      <c r="BZ116" s="804"/>
      <c r="CA116" s="804" t="s">
        <v>122</v>
      </c>
      <c r="CB116" s="804"/>
      <c r="CC116" s="804"/>
      <c r="CD116" s="804"/>
      <c r="CE116" s="804"/>
      <c r="CF116" s="862" t="s">
        <v>122</v>
      </c>
      <c r="CG116" s="863"/>
      <c r="CH116" s="863"/>
      <c r="CI116" s="863"/>
      <c r="CJ116" s="863"/>
      <c r="CK116" s="914"/>
      <c r="CL116" s="808"/>
      <c r="CM116" s="802" t="s">
        <v>435</v>
      </c>
      <c r="CN116" s="739"/>
      <c r="CO116" s="739"/>
      <c r="CP116" s="739"/>
      <c r="CQ116" s="739"/>
      <c r="CR116" s="739"/>
      <c r="CS116" s="739"/>
      <c r="CT116" s="739"/>
      <c r="CU116" s="739"/>
      <c r="CV116" s="739"/>
      <c r="CW116" s="739"/>
      <c r="CX116" s="739"/>
      <c r="CY116" s="739"/>
      <c r="CZ116" s="739"/>
      <c r="DA116" s="739"/>
      <c r="DB116" s="739"/>
      <c r="DC116" s="739"/>
      <c r="DD116" s="739"/>
      <c r="DE116" s="739"/>
      <c r="DF116" s="740"/>
      <c r="DG116" s="766" t="s">
        <v>122</v>
      </c>
      <c r="DH116" s="767"/>
      <c r="DI116" s="767"/>
      <c r="DJ116" s="767"/>
      <c r="DK116" s="768"/>
      <c r="DL116" s="769" t="s">
        <v>122</v>
      </c>
      <c r="DM116" s="767"/>
      <c r="DN116" s="767"/>
      <c r="DO116" s="767"/>
      <c r="DP116" s="768"/>
      <c r="DQ116" s="769" t="s">
        <v>122</v>
      </c>
      <c r="DR116" s="767"/>
      <c r="DS116" s="767"/>
      <c r="DT116" s="767"/>
      <c r="DU116" s="768"/>
      <c r="DV116" s="811" t="s">
        <v>122</v>
      </c>
      <c r="DW116" s="812"/>
      <c r="DX116" s="812"/>
      <c r="DY116" s="812"/>
      <c r="DZ116" s="813"/>
    </row>
    <row r="117" spans="1:130" s="224" customFormat="1" ht="26.25" customHeight="1" x14ac:dyDescent="0.2">
      <c r="A117" s="882" t="s">
        <v>178</v>
      </c>
      <c r="B117" s="883"/>
      <c r="C117" s="883"/>
      <c r="D117" s="883"/>
      <c r="E117" s="883"/>
      <c r="F117" s="883"/>
      <c r="G117" s="883"/>
      <c r="H117" s="883"/>
      <c r="I117" s="883"/>
      <c r="J117" s="883"/>
      <c r="K117" s="883"/>
      <c r="L117" s="883"/>
      <c r="M117" s="883"/>
      <c r="N117" s="883"/>
      <c r="O117" s="883"/>
      <c r="P117" s="883"/>
      <c r="Q117" s="883"/>
      <c r="R117" s="883"/>
      <c r="S117" s="883"/>
      <c r="T117" s="883"/>
      <c r="U117" s="883"/>
      <c r="V117" s="883"/>
      <c r="W117" s="883"/>
      <c r="X117" s="883"/>
      <c r="Y117" s="864" t="s">
        <v>436</v>
      </c>
      <c r="Z117" s="884"/>
      <c r="AA117" s="889">
        <v>598948</v>
      </c>
      <c r="AB117" s="890"/>
      <c r="AC117" s="890"/>
      <c r="AD117" s="890"/>
      <c r="AE117" s="891"/>
      <c r="AF117" s="892">
        <v>629076</v>
      </c>
      <c r="AG117" s="890"/>
      <c r="AH117" s="890"/>
      <c r="AI117" s="890"/>
      <c r="AJ117" s="891"/>
      <c r="AK117" s="892">
        <v>630416</v>
      </c>
      <c r="AL117" s="890"/>
      <c r="AM117" s="890"/>
      <c r="AN117" s="890"/>
      <c r="AO117" s="891"/>
      <c r="AP117" s="893"/>
      <c r="AQ117" s="894"/>
      <c r="AR117" s="894"/>
      <c r="AS117" s="894"/>
      <c r="AT117" s="895"/>
      <c r="AU117" s="919"/>
      <c r="AV117" s="920"/>
      <c r="AW117" s="920"/>
      <c r="AX117" s="920"/>
      <c r="AY117" s="920"/>
      <c r="AZ117" s="850" t="s">
        <v>437</v>
      </c>
      <c r="BA117" s="851"/>
      <c r="BB117" s="851"/>
      <c r="BC117" s="851"/>
      <c r="BD117" s="851"/>
      <c r="BE117" s="851"/>
      <c r="BF117" s="851"/>
      <c r="BG117" s="851"/>
      <c r="BH117" s="851"/>
      <c r="BI117" s="851"/>
      <c r="BJ117" s="851"/>
      <c r="BK117" s="851"/>
      <c r="BL117" s="851"/>
      <c r="BM117" s="851"/>
      <c r="BN117" s="851"/>
      <c r="BO117" s="851"/>
      <c r="BP117" s="852"/>
      <c r="BQ117" s="803" t="s">
        <v>122</v>
      </c>
      <c r="BR117" s="804"/>
      <c r="BS117" s="804"/>
      <c r="BT117" s="804"/>
      <c r="BU117" s="804"/>
      <c r="BV117" s="804" t="s">
        <v>122</v>
      </c>
      <c r="BW117" s="804"/>
      <c r="BX117" s="804"/>
      <c r="BY117" s="804"/>
      <c r="BZ117" s="804"/>
      <c r="CA117" s="804" t="s">
        <v>122</v>
      </c>
      <c r="CB117" s="804"/>
      <c r="CC117" s="804"/>
      <c r="CD117" s="804"/>
      <c r="CE117" s="804"/>
      <c r="CF117" s="862" t="s">
        <v>122</v>
      </c>
      <c r="CG117" s="863"/>
      <c r="CH117" s="863"/>
      <c r="CI117" s="863"/>
      <c r="CJ117" s="863"/>
      <c r="CK117" s="914"/>
      <c r="CL117" s="808"/>
      <c r="CM117" s="802" t="s">
        <v>438</v>
      </c>
      <c r="CN117" s="739"/>
      <c r="CO117" s="739"/>
      <c r="CP117" s="739"/>
      <c r="CQ117" s="739"/>
      <c r="CR117" s="739"/>
      <c r="CS117" s="739"/>
      <c r="CT117" s="739"/>
      <c r="CU117" s="739"/>
      <c r="CV117" s="739"/>
      <c r="CW117" s="739"/>
      <c r="CX117" s="739"/>
      <c r="CY117" s="739"/>
      <c r="CZ117" s="739"/>
      <c r="DA117" s="739"/>
      <c r="DB117" s="739"/>
      <c r="DC117" s="739"/>
      <c r="DD117" s="739"/>
      <c r="DE117" s="739"/>
      <c r="DF117" s="740"/>
      <c r="DG117" s="766" t="s">
        <v>122</v>
      </c>
      <c r="DH117" s="767"/>
      <c r="DI117" s="767"/>
      <c r="DJ117" s="767"/>
      <c r="DK117" s="768"/>
      <c r="DL117" s="769" t="s">
        <v>122</v>
      </c>
      <c r="DM117" s="767"/>
      <c r="DN117" s="767"/>
      <c r="DO117" s="767"/>
      <c r="DP117" s="768"/>
      <c r="DQ117" s="769" t="s">
        <v>122</v>
      </c>
      <c r="DR117" s="767"/>
      <c r="DS117" s="767"/>
      <c r="DT117" s="767"/>
      <c r="DU117" s="768"/>
      <c r="DV117" s="811" t="s">
        <v>122</v>
      </c>
      <c r="DW117" s="812"/>
      <c r="DX117" s="812"/>
      <c r="DY117" s="812"/>
      <c r="DZ117" s="813"/>
    </row>
    <row r="118" spans="1:130" s="224" customFormat="1" ht="26.25" customHeight="1" x14ac:dyDescent="0.2">
      <c r="A118" s="882" t="s">
        <v>412</v>
      </c>
      <c r="B118" s="883"/>
      <c r="C118" s="883"/>
      <c r="D118" s="883"/>
      <c r="E118" s="883"/>
      <c r="F118" s="883"/>
      <c r="G118" s="883"/>
      <c r="H118" s="883"/>
      <c r="I118" s="883"/>
      <c r="J118" s="883"/>
      <c r="K118" s="883"/>
      <c r="L118" s="883"/>
      <c r="M118" s="883"/>
      <c r="N118" s="883"/>
      <c r="O118" s="883"/>
      <c r="P118" s="883"/>
      <c r="Q118" s="883"/>
      <c r="R118" s="883"/>
      <c r="S118" s="883"/>
      <c r="T118" s="883"/>
      <c r="U118" s="883"/>
      <c r="V118" s="883"/>
      <c r="W118" s="883"/>
      <c r="X118" s="883"/>
      <c r="Y118" s="883"/>
      <c r="Z118" s="884"/>
      <c r="AA118" s="885" t="s">
        <v>409</v>
      </c>
      <c r="AB118" s="883"/>
      <c r="AC118" s="883"/>
      <c r="AD118" s="883"/>
      <c r="AE118" s="884"/>
      <c r="AF118" s="885" t="s">
        <v>410</v>
      </c>
      <c r="AG118" s="883"/>
      <c r="AH118" s="883"/>
      <c r="AI118" s="883"/>
      <c r="AJ118" s="884"/>
      <c r="AK118" s="885" t="s">
        <v>295</v>
      </c>
      <c r="AL118" s="883"/>
      <c r="AM118" s="883"/>
      <c r="AN118" s="883"/>
      <c r="AO118" s="884"/>
      <c r="AP118" s="886" t="s">
        <v>411</v>
      </c>
      <c r="AQ118" s="887"/>
      <c r="AR118" s="887"/>
      <c r="AS118" s="887"/>
      <c r="AT118" s="888"/>
      <c r="AU118" s="919"/>
      <c r="AV118" s="920"/>
      <c r="AW118" s="920"/>
      <c r="AX118" s="920"/>
      <c r="AY118" s="920"/>
      <c r="AZ118" s="825" t="s">
        <v>439</v>
      </c>
      <c r="BA118" s="826"/>
      <c r="BB118" s="826"/>
      <c r="BC118" s="826"/>
      <c r="BD118" s="826"/>
      <c r="BE118" s="826"/>
      <c r="BF118" s="826"/>
      <c r="BG118" s="826"/>
      <c r="BH118" s="826"/>
      <c r="BI118" s="826"/>
      <c r="BJ118" s="826"/>
      <c r="BK118" s="826"/>
      <c r="BL118" s="826"/>
      <c r="BM118" s="826"/>
      <c r="BN118" s="826"/>
      <c r="BO118" s="826"/>
      <c r="BP118" s="827"/>
      <c r="BQ118" s="866" t="s">
        <v>122</v>
      </c>
      <c r="BR118" s="832"/>
      <c r="BS118" s="832"/>
      <c r="BT118" s="832"/>
      <c r="BU118" s="832"/>
      <c r="BV118" s="832" t="s">
        <v>122</v>
      </c>
      <c r="BW118" s="832"/>
      <c r="BX118" s="832"/>
      <c r="BY118" s="832"/>
      <c r="BZ118" s="832"/>
      <c r="CA118" s="832" t="s">
        <v>122</v>
      </c>
      <c r="CB118" s="832"/>
      <c r="CC118" s="832"/>
      <c r="CD118" s="832"/>
      <c r="CE118" s="832"/>
      <c r="CF118" s="862" t="s">
        <v>122</v>
      </c>
      <c r="CG118" s="863"/>
      <c r="CH118" s="863"/>
      <c r="CI118" s="863"/>
      <c r="CJ118" s="863"/>
      <c r="CK118" s="914"/>
      <c r="CL118" s="808"/>
      <c r="CM118" s="802" t="s">
        <v>440</v>
      </c>
      <c r="CN118" s="739"/>
      <c r="CO118" s="739"/>
      <c r="CP118" s="739"/>
      <c r="CQ118" s="739"/>
      <c r="CR118" s="739"/>
      <c r="CS118" s="739"/>
      <c r="CT118" s="739"/>
      <c r="CU118" s="739"/>
      <c r="CV118" s="739"/>
      <c r="CW118" s="739"/>
      <c r="CX118" s="739"/>
      <c r="CY118" s="739"/>
      <c r="CZ118" s="739"/>
      <c r="DA118" s="739"/>
      <c r="DB118" s="739"/>
      <c r="DC118" s="739"/>
      <c r="DD118" s="739"/>
      <c r="DE118" s="739"/>
      <c r="DF118" s="740"/>
      <c r="DG118" s="766" t="s">
        <v>122</v>
      </c>
      <c r="DH118" s="767"/>
      <c r="DI118" s="767"/>
      <c r="DJ118" s="767"/>
      <c r="DK118" s="768"/>
      <c r="DL118" s="769" t="s">
        <v>122</v>
      </c>
      <c r="DM118" s="767"/>
      <c r="DN118" s="767"/>
      <c r="DO118" s="767"/>
      <c r="DP118" s="768"/>
      <c r="DQ118" s="769" t="s">
        <v>122</v>
      </c>
      <c r="DR118" s="767"/>
      <c r="DS118" s="767"/>
      <c r="DT118" s="767"/>
      <c r="DU118" s="768"/>
      <c r="DV118" s="811" t="s">
        <v>122</v>
      </c>
      <c r="DW118" s="812"/>
      <c r="DX118" s="812"/>
      <c r="DY118" s="812"/>
      <c r="DZ118" s="813"/>
    </row>
    <row r="119" spans="1:130" s="224" customFormat="1" ht="26.25" customHeight="1" x14ac:dyDescent="0.2">
      <c r="A119" s="805" t="s">
        <v>415</v>
      </c>
      <c r="B119" s="806"/>
      <c r="C119" s="847" t="s">
        <v>416</v>
      </c>
      <c r="D119" s="795"/>
      <c r="E119" s="795"/>
      <c r="F119" s="795"/>
      <c r="G119" s="795"/>
      <c r="H119" s="795"/>
      <c r="I119" s="795"/>
      <c r="J119" s="795"/>
      <c r="K119" s="795"/>
      <c r="L119" s="795"/>
      <c r="M119" s="795"/>
      <c r="N119" s="795"/>
      <c r="O119" s="795"/>
      <c r="P119" s="795"/>
      <c r="Q119" s="795"/>
      <c r="R119" s="795"/>
      <c r="S119" s="795"/>
      <c r="T119" s="795"/>
      <c r="U119" s="795"/>
      <c r="V119" s="795"/>
      <c r="W119" s="795"/>
      <c r="X119" s="795"/>
      <c r="Y119" s="795"/>
      <c r="Z119" s="796"/>
      <c r="AA119" s="875" t="s">
        <v>122</v>
      </c>
      <c r="AB119" s="876"/>
      <c r="AC119" s="876"/>
      <c r="AD119" s="876"/>
      <c r="AE119" s="877"/>
      <c r="AF119" s="878" t="s">
        <v>122</v>
      </c>
      <c r="AG119" s="876"/>
      <c r="AH119" s="876"/>
      <c r="AI119" s="876"/>
      <c r="AJ119" s="877"/>
      <c r="AK119" s="878" t="s">
        <v>122</v>
      </c>
      <c r="AL119" s="876"/>
      <c r="AM119" s="876"/>
      <c r="AN119" s="876"/>
      <c r="AO119" s="877"/>
      <c r="AP119" s="879" t="s">
        <v>122</v>
      </c>
      <c r="AQ119" s="880"/>
      <c r="AR119" s="880"/>
      <c r="AS119" s="880"/>
      <c r="AT119" s="881"/>
      <c r="AU119" s="921"/>
      <c r="AV119" s="922"/>
      <c r="AW119" s="922"/>
      <c r="AX119" s="922"/>
      <c r="AY119" s="922"/>
      <c r="AZ119" s="245" t="s">
        <v>178</v>
      </c>
      <c r="BA119" s="245"/>
      <c r="BB119" s="245"/>
      <c r="BC119" s="245"/>
      <c r="BD119" s="245"/>
      <c r="BE119" s="245"/>
      <c r="BF119" s="245"/>
      <c r="BG119" s="245"/>
      <c r="BH119" s="245"/>
      <c r="BI119" s="245"/>
      <c r="BJ119" s="245"/>
      <c r="BK119" s="245"/>
      <c r="BL119" s="245"/>
      <c r="BM119" s="245"/>
      <c r="BN119" s="245"/>
      <c r="BO119" s="864" t="s">
        <v>441</v>
      </c>
      <c r="BP119" s="865"/>
      <c r="BQ119" s="866">
        <v>6608127</v>
      </c>
      <c r="BR119" s="832"/>
      <c r="BS119" s="832"/>
      <c r="BT119" s="832"/>
      <c r="BU119" s="832"/>
      <c r="BV119" s="832">
        <v>6847788</v>
      </c>
      <c r="BW119" s="832"/>
      <c r="BX119" s="832"/>
      <c r="BY119" s="832"/>
      <c r="BZ119" s="832"/>
      <c r="CA119" s="832">
        <v>7048562</v>
      </c>
      <c r="CB119" s="832"/>
      <c r="CC119" s="832"/>
      <c r="CD119" s="832"/>
      <c r="CE119" s="832"/>
      <c r="CF119" s="735"/>
      <c r="CG119" s="736"/>
      <c r="CH119" s="736"/>
      <c r="CI119" s="736"/>
      <c r="CJ119" s="821"/>
      <c r="CK119" s="915"/>
      <c r="CL119" s="810"/>
      <c r="CM119" s="825" t="s">
        <v>442</v>
      </c>
      <c r="CN119" s="826"/>
      <c r="CO119" s="826"/>
      <c r="CP119" s="826"/>
      <c r="CQ119" s="826"/>
      <c r="CR119" s="826"/>
      <c r="CS119" s="826"/>
      <c r="CT119" s="826"/>
      <c r="CU119" s="826"/>
      <c r="CV119" s="826"/>
      <c r="CW119" s="826"/>
      <c r="CX119" s="826"/>
      <c r="CY119" s="826"/>
      <c r="CZ119" s="826"/>
      <c r="DA119" s="826"/>
      <c r="DB119" s="826"/>
      <c r="DC119" s="826"/>
      <c r="DD119" s="826"/>
      <c r="DE119" s="826"/>
      <c r="DF119" s="827"/>
      <c r="DG119" s="750">
        <v>4787</v>
      </c>
      <c r="DH119" s="751"/>
      <c r="DI119" s="751"/>
      <c r="DJ119" s="751"/>
      <c r="DK119" s="752"/>
      <c r="DL119" s="753">
        <v>4123</v>
      </c>
      <c r="DM119" s="751"/>
      <c r="DN119" s="751"/>
      <c r="DO119" s="751"/>
      <c r="DP119" s="752"/>
      <c r="DQ119" s="753">
        <v>3660</v>
      </c>
      <c r="DR119" s="751"/>
      <c r="DS119" s="751"/>
      <c r="DT119" s="751"/>
      <c r="DU119" s="752"/>
      <c r="DV119" s="835">
        <v>0.1</v>
      </c>
      <c r="DW119" s="836"/>
      <c r="DX119" s="836"/>
      <c r="DY119" s="836"/>
      <c r="DZ119" s="837"/>
    </row>
    <row r="120" spans="1:130" s="224" customFormat="1" ht="26.25" customHeight="1" x14ac:dyDescent="0.2">
      <c r="A120" s="807"/>
      <c r="B120" s="808"/>
      <c r="C120" s="802" t="s">
        <v>419</v>
      </c>
      <c r="D120" s="739"/>
      <c r="E120" s="739"/>
      <c r="F120" s="739"/>
      <c r="G120" s="739"/>
      <c r="H120" s="739"/>
      <c r="I120" s="739"/>
      <c r="J120" s="739"/>
      <c r="K120" s="739"/>
      <c r="L120" s="739"/>
      <c r="M120" s="739"/>
      <c r="N120" s="739"/>
      <c r="O120" s="739"/>
      <c r="P120" s="739"/>
      <c r="Q120" s="739"/>
      <c r="R120" s="739"/>
      <c r="S120" s="739"/>
      <c r="T120" s="739"/>
      <c r="U120" s="739"/>
      <c r="V120" s="739"/>
      <c r="W120" s="739"/>
      <c r="X120" s="739"/>
      <c r="Y120" s="739"/>
      <c r="Z120" s="740"/>
      <c r="AA120" s="766" t="s">
        <v>122</v>
      </c>
      <c r="AB120" s="767"/>
      <c r="AC120" s="767"/>
      <c r="AD120" s="767"/>
      <c r="AE120" s="768"/>
      <c r="AF120" s="769" t="s">
        <v>122</v>
      </c>
      <c r="AG120" s="767"/>
      <c r="AH120" s="767"/>
      <c r="AI120" s="767"/>
      <c r="AJ120" s="768"/>
      <c r="AK120" s="769" t="s">
        <v>122</v>
      </c>
      <c r="AL120" s="767"/>
      <c r="AM120" s="767"/>
      <c r="AN120" s="767"/>
      <c r="AO120" s="768"/>
      <c r="AP120" s="811" t="s">
        <v>122</v>
      </c>
      <c r="AQ120" s="812"/>
      <c r="AR120" s="812"/>
      <c r="AS120" s="812"/>
      <c r="AT120" s="813"/>
      <c r="AU120" s="867" t="s">
        <v>443</v>
      </c>
      <c r="AV120" s="868"/>
      <c r="AW120" s="868"/>
      <c r="AX120" s="868"/>
      <c r="AY120" s="869"/>
      <c r="AZ120" s="847" t="s">
        <v>444</v>
      </c>
      <c r="BA120" s="795"/>
      <c r="BB120" s="795"/>
      <c r="BC120" s="795"/>
      <c r="BD120" s="795"/>
      <c r="BE120" s="795"/>
      <c r="BF120" s="795"/>
      <c r="BG120" s="795"/>
      <c r="BH120" s="795"/>
      <c r="BI120" s="795"/>
      <c r="BJ120" s="795"/>
      <c r="BK120" s="795"/>
      <c r="BL120" s="795"/>
      <c r="BM120" s="795"/>
      <c r="BN120" s="795"/>
      <c r="BO120" s="795"/>
      <c r="BP120" s="796"/>
      <c r="BQ120" s="848">
        <v>2128879</v>
      </c>
      <c r="BR120" s="829"/>
      <c r="BS120" s="829"/>
      <c r="BT120" s="829"/>
      <c r="BU120" s="829"/>
      <c r="BV120" s="829">
        <v>2446326</v>
      </c>
      <c r="BW120" s="829"/>
      <c r="BX120" s="829"/>
      <c r="BY120" s="829"/>
      <c r="BZ120" s="829"/>
      <c r="CA120" s="829">
        <v>2498703</v>
      </c>
      <c r="CB120" s="829"/>
      <c r="CC120" s="829"/>
      <c r="CD120" s="829"/>
      <c r="CE120" s="829"/>
      <c r="CF120" s="853">
        <v>93</v>
      </c>
      <c r="CG120" s="854"/>
      <c r="CH120" s="854"/>
      <c r="CI120" s="854"/>
      <c r="CJ120" s="854"/>
      <c r="CK120" s="855" t="s">
        <v>445</v>
      </c>
      <c r="CL120" s="839"/>
      <c r="CM120" s="839"/>
      <c r="CN120" s="839"/>
      <c r="CO120" s="840"/>
      <c r="CP120" s="859" t="s">
        <v>394</v>
      </c>
      <c r="CQ120" s="860"/>
      <c r="CR120" s="860"/>
      <c r="CS120" s="860"/>
      <c r="CT120" s="860"/>
      <c r="CU120" s="860"/>
      <c r="CV120" s="860"/>
      <c r="CW120" s="860"/>
      <c r="CX120" s="860"/>
      <c r="CY120" s="860"/>
      <c r="CZ120" s="860"/>
      <c r="DA120" s="860"/>
      <c r="DB120" s="860"/>
      <c r="DC120" s="860"/>
      <c r="DD120" s="860"/>
      <c r="DE120" s="860"/>
      <c r="DF120" s="861"/>
      <c r="DG120" s="848">
        <v>485819</v>
      </c>
      <c r="DH120" s="829"/>
      <c r="DI120" s="829"/>
      <c r="DJ120" s="829"/>
      <c r="DK120" s="829"/>
      <c r="DL120" s="829">
        <v>503852</v>
      </c>
      <c r="DM120" s="829"/>
      <c r="DN120" s="829"/>
      <c r="DO120" s="829"/>
      <c r="DP120" s="829"/>
      <c r="DQ120" s="829">
        <v>565556</v>
      </c>
      <c r="DR120" s="829"/>
      <c r="DS120" s="829"/>
      <c r="DT120" s="829"/>
      <c r="DU120" s="829"/>
      <c r="DV120" s="830">
        <v>21.1</v>
      </c>
      <c r="DW120" s="830"/>
      <c r="DX120" s="830"/>
      <c r="DY120" s="830"/>
      <c r="DZ120" s="831"/>
    </row>
    <row r="121" spans="1:130" s="224" customFormat="1" ht="26.25" customHeight="1" x14ac:dyDescent="0.2">
      <c r="A121" s="807"/>
      <c r="B121" s="808"/>
      <c r="C121" s="850" t="s">
        <v>446</v>
      </c>
      <c r="D121" s="851"/>
      <c r="E121" s="851"/>
      <c r="F121" s="851"/>
      <c r="G121" s="851"/>
      <c r="H121" s="851"/>
      <c r="I121" s="851"/>
      <c r="J121" s="851"/>
      <c r="K121" s="851"/>
      <c r="L121" s="851"/>
      <c r="M121" s="851"/>
      <c r="N121" s="851"/>
      <c r="O121" s="851"/>
      <c r="P121" s="851"/>
      <c r="Q121" s="851"/>
      <c r="R121" s="851"/>
      <c r="S121" s="851"/>
      <c r="T121" s="851"/>
      <c r="U121" s="851"/>
      <c r="V121" s="851"/>
      <c r="W121" s="851"/>
      <c r="X121" s="851"/>
      <c r="Y121" s="851"/>
      <c r="Z121" s="852"/>
      <c r="AA121" s="766" t="s">
        <v>122</v>
      </c>
      <c r="AB121" s="767"/>
      <c r="AC121" s="767"/>
      <c r="AD121" s="767"/>
      <c r="AE121" s="768"/>
      <c r="AF121" s="769" t="s">
        <v>122</v>
      </c>
      <c r="AG121" s="767"/>
      <c r="AH121" s="767"/>
      <c r="AI121" s="767"/>
      <c r="AJ121" s="768"/>
      <c r="AK121" s="769" t="s">
        <v>122</v>
      </c>
      <c r="AL121" s="767"/>
      <c r="AM121" s="767"/>
      <c r="AN121" s="767"/>
      <c r="AO121" s="768"/>
      <c r="AP121" s="811" t="s">
        <v>122</v>
      </c>
      <c r="AQ121" s="812"/>
      <c r="AR121" s="812"/>
      <c r="AS121" s="812"/>
      <c r="AT121" s="813"/>
      <c r="AU121" s="870"/>
      <c r="AV121" s="871"/>
      <c r="AW121" s="871"/>
      <c r="AX121" s="871"/>
      <c r="AY121" s="872"/>
      <c r="AZ121" s="802" t="s">
        <v>447</v>
      </c>
      <c r="BA121" s="739"/>
      <c r="BB121" s="739"/>
      <c r="BC121" s="739"/>
      <c r="BD121" s="739"/>
      <c r="BE121" s="739"/>
      <c r="BF121" s="739"/>
      <c r="BG121" s="739"/>
      <c r="BH121" s="739"/>
      <c r="BI121" s="739"/>
      <c r="BJ121" s="739"/>
      <c r="BK121" s="739"/>
      <c r="BL121" s="739"/>
      <c r="BM121" s="739"/>
      <c r="BN121" s="739"/>
      <c r="BO121" s="739"/>
      <c r="BP121" s="740"/>
      <c r="BQ121" s="803">
        <v>11631</v>
      </c>
      <c r="BR121" s="804"/>
      <c r="BS121" s="804"/>
      <c r="BT121" s="804"/>
      <c r="BU121" s="804"/>
      <c r="BV121" s="804">
        <v>6859</v>
      </c>
      <c r="BW121" s="804"/>
      <c r="BX121" s="804"/>
      <c r="BY121" s="804"/>
      <c r="BZ121" s="804"/>
      <c r="CA121" s="804">
        <v>3137</v>
      </c>
      <c r="CB121" s="804"/>
      <c r="CC121" s="804"/>
      <c r="CD121" s="804"/>
      <c r="CE121" s="804"/>
      <c r="CF121" s="862">
        <v>0.1</v>
      </c>
      <c r="CG121" s="863"/>
      <c r="CH121" s="863"/>
      <c r="CI121" s="863"/>
      <c r="CJ121" s="863"/>
      <c r="CK121" s="856"/>
      <c r="CL121" s="842"/>
      <c r="CM121" s="842"/>
      <c r="CN121" s="842"/>
      <c r="CO121" s="843"/>
      <c r="CP121" s="822" t="s">
        <v>392</v>
      </c>
      <c r="CQ121" s="823"/>
      <c r="CR121" s="823"/>
      <c r="CS121" s="823"/>
      <c r="CT121" s="823"/>
      <c r="CU121" s="823"/>
      <c r="CV121" s="823"/>
      <c r="CW121" s="823"/>
      <c r="CX121" s="823"/>
      <c r="CY121" s="823"/>
      <c r="CZ121" s="823"/>
      <c r="DA121" s="823"/>
      <c r="DB121" s="823"/>
      <c r="DC121" s="823"/>
      <c r="DD121" s="823"/>
      <c r="DE121" s="823"/>
      <c r="DF121" s="824"/>
      <c r="DG121" s="803">
        <v>53931</v>
      </c>
      <c r="DH121" s="804"/>
      <c r="DI121" s="804"/>
      <c r="DJ121" s="804"/>
      <c r="DK121" s="804"/>
      <c r="DL121" s="804">
        <v>50060</v>
      </c>
      <c r="DM121" s="804"/>
      <c r="DN121" s="804"/>
      <c r="DO121" s="804"/>
      <c r="DP121" s="804"/>
      <c r="DQ121" s="804">
        <v>116585</v>
      </c>
      <c r="DR121" s="804"/>
      <c r="DS121" s="804"/>
      <c r="DT121" s="804"/>
      <c r="DU121" s="804"/>
      <c r="DV121" s="781">
        <v>4.3</v>
      </c>
      <c r="DW121" s="781"/>
      <c r="DX121" s="781"/>
      <c r="DY121" s="781"/>
      <c r="DZ121" s="782"/>
    </row>
    <row r="122" spans="1:130" s="224" customFormat="1" ht="26.25" customHeight="1" x14ac:dyDescent="0.2">
      <c r="A122" s="807"/>
      <c r="B122" s="808"/>
      <c r="C122" s="802" t="s">
        <v>429</v>
      </c>
      <c r="D122" s="739"/>
      <c r="E122" s="739"/>
      <c r="F122" s="739"/>
      <c r="G122" s="739"/>
      <c r="H122" s="739"/>
      <c r="I122" s="739"/>
      <c r="J122" s="739"/>
      <c r="K122" s="739"/>
      <c r="L122" s="739"/>
      <c r="M122" s="739"/>
      <c r="N122" s="739"/>
      <c r="O122" s="739"/>
      <c r="P122" s="739"/>
      <c r="Q122" s="739"/>
      <c r="R122" s="739"/>
      <c r="S122" s="739"/>
      <c r="T122" s="739"/>
      <c r="U122" s="739"/>
      <c r="V122" s="739"/>
      <c r="W122" s="739"/>
      <c r="X122" s="739"/>
      <c r="Y122" s="739"/>
      <c r="Z122" s="740"/>
      <c r="AA122" s="766" t="s">
        <v>122</v>
      </c>
      <c r="AB122" s="767"/>
      <c r="AC122" s="767"/>
      <c r="AD122" s="767"/>
      <c r="AE122" s="768"/>
      <c r="AF122" s="769" t="s">
        <v>122</v>
      </c>
      <c r="AG122" s="767"/>
      <c r="AH122" s="767"/>
      <c r="AI122" s="767"/>
      <c r="AJ122" s="768"/>
      <c r="AK122" s="769" t="s">
        <v>122</v>
      </c>
      <c r="AL122" s="767"/>
      <c r="AM122" s="767"/>
      <c r="AN122" s="767"/>
      <c r="AO122" s="768"/>
      <c r="AP122" s="811" t="s">
        <v>122</v>
      </c>
      <c r="AQ122" s="812"/>
      <c r="AR122" s="812"/>
      <c r="AS122" s="812"/>
      <c r="AT122" s="813"/>
      <c r="AU122" s="870"/>
      <c r="AV122" s="871"/>
      <c r="AW122" s="871"/>
      <c r="AX122" s="871"/>
      <c r="AY122" s="872"/>
      <c r="AZ122" s="825" t="s">
        <v>448</v>
      </c>
      <c r="BA122" s="826"/>
      <c r="BB122" s="826"/>
      <c r="BC122" s="826"/>
      <c r="BD122" s="826"/>
      <c r="BE122" s="826"/>
      <c r="BF122" s="826"/>
      <c r="BG122" s="826"/>
      <c r="BH122" s="826"/>
      <c r="BI122" s="826"/>
      <c r="BJ122" s="826"/>
      <c r="BK122" s="826"/>
      <c r="BL122" s="826"/>
      <c r="BM122" s="826"/>
      <c r="BN122" s="826"/>
      <c r="BO122" s="826"/>
      <c r="BP122" s="827"/>
      <c r="BQ122" s="866">
        <v>3899371</v>
      </c>
      <c r="BR122" s="832"/>
      <c r="BS122" s="832"/>
      <c r="BT122" s="832"/>
      <c r="BU122" s="832"/>
      <c r="BV122" s="832">
        <v>4120446</v>
      </c>
      <c r="BW122" s="832"/>
      <c r="BX122" s="832"/>
      <c r="BY122" s="832"/>
      <c r="BZ122" s="832"/>
      <c r="CA122" s="832">
        <v>4234412</v>
      </c>
      <c r="CB122" s="832"/>
      <c r="CC122" s="832"/>
      <c r="CD122" s="832"/>
      <c r="CE122" s="832"/>
      <c r="CF122" s="833">
        <v>157.69999999999999</v>
      </c>
      <c r="CG122" s="834"/>
      <c r="CH122" s="834"/>
      <c r="CI122" s="834"/>
      <c r="CJ122" s="834"/>
      <c r="CK122" s="856"/>
      <c r="CL122" s="842"/>
      <c r="CM122" s="842"/>
      <c r="CN122" s="842"/>
      <c r="CO122" s="843"/>
      <c r="CP122" s="822" t="s">
        <v>390</v>
      </c>
      <c r="CQ122" s="823"/>
      <c r="CR122" s="823"/>
      <c r="CS122" s="823"/>
      <c r="CT122" s="823"/>
      <c r="CU122" s="823"/>
      <c r="CV122" s="823"/>
      <c r="CW122" s="823"/>
      <c r="CX122" s="823"/>
      <c r="CY122" s="823"/>
      <c r="CZ122" s="823"/>
      <c r="DA122" s="823"/>
      <c r="DB122" s="823"/>
      <c r="DC122" s="823"/>
      <c r="DD122" s="823"/>
      <c r="DE122" s="823"/>
      <c r="DF122" s="824"/>
      <c r="DG122" s="803" t="s">
        <v>122</v>
      </c>
      <c r="DH122" s="804"/>
      <c r="DI122" s="804"/>
      <c r="DJ122" s="804"/>
      <c r="DK122" s="804"/>
      <c r="DL122" s="804" t="s">
        <v>122</v>
      </c>
      <c r="DM122" s="804"/>
      <c r="DN122" s="804"/>
      <c r="DO122" s="804"/>
      <c r="DP122" s="804"/>
      <c r="DQ122" s="804" t="s">
        <v>122</v>
      </c>
      <c r="DR122" s="804"/>
      <c r="DS122" s="804"/>
      <c r="DT122" s="804"/>
      <c r="DU122" s="804"/>
      <c r="DV122" s="781" t="s">
        <v>122</v>
      </c>
      <c r="DW122" s="781"/>
      <c r="DX122" s="781"/>
      <c r="DY122" s="781"/>
      <c r="DZ122" s="782"/>
    </row>
    <row r="123" spans="1:130" s="224" customFormat="1" ht="26.25" customHeight="1" x14ac:dyDescent="0.2">
      <c r="A123" s="807"/>
      <c r="B123" s="808"/>
      <c r="C123" s="802" t="s">
        <v>435</v>
      </c>
      <c r="D123" s="739"/>
      <c r="E123" s="739"/>
      <c r="F123" s="739"/>
      <c r="G123" s="739"/>
      <c r="H123" s="739"/>
      <c r="I123" s="739"/>
      <c r="J123" s="739"/>
      <c r="K123" s="739"/>
      <c r="L123" s="739"/>
      <c r="M123" s="739"/>
      <c r="N123" s="739"/>
      <c r="O123" s="739"/>
      <c r="P123" s="739"/>
      <c r="Q123" s="739"/>
      <c r="R123" s="739"/>
      <c r="S123" s="739"/>
      <c r="T123" s="739"/>
      <c r="U123" s="739"/>
      <c r="V123" s="739"/>
      <c r="W123" s="739"/>
      <c r="X123" s="739"/>
      <c r="Y123" s="739"/>
      <c r="Z123" s="740"/>
      <c r="AA123" s="766" t="s">
        <v>122</v>
      </c>
      <c r="AB123" s="767"/>
      <c r="AC123" s="767"/>
      <c r="AD123" s="767"/>
      <c r="AE123" s="768"/>
      <c r="AF123" s="769" t="s">
        <v>122</v>
      </c>
      <c r="AG123" s="767"/>
      <c r="AH123" s="767"/>
      <c r="AI123" s="767"/>
      <c r="AJ123" s="768"/>
      <c r="AK123" s="769" t="s">
        <v>122</v>
      </c>
      <c r="AL123" s="767"/>
      <c r="AM123" s="767"/>
      <c r="AN123" s="767"/>
      <c r="AO123" s="768"/>
      <c r="AP123" s="811" t="s">
        <v>122</v>
      </c>
      <c r="AQ123" s="812"/>
      <c r="AR123" s="812"/>
      <c r="AS123" s="812"/>
      <c r="AT123" s="813"/>
      <c r="AU123" s="873"/>
      <c r="AV123" s="874"/>
      <c r="AW123" s="874"/>
      <c r="AX123" s="874"/>
      <c r="AY123" s="874"/>
      <c r="AZ123" s="245" t="s">
        <v>178</v>
      </c>
      <c r="BA123" s="245"/>
      <c r="BB123" s="245"/>
      <c r="BC123" s="245"/>
      <c r="BD123" s="245"/>
      <c r="BE123" s="245"/>
      <c r="BF123" s="245"/>
      <c r="BG123" s="245"/>
      <c r="BH123" s="245"/>
      <c r="BI123" s="245"/>
      <c r="BJ123" s="245"/>
      <c r="BK123" s="245"/>
      <c r="BL123" s="245"/>
      <c r="BM123" s="245"/>
      <c r="BN123" s="245"/>
      <c r="BO123" s="864" t="s">
        <v>449</v>
      </c>
      <c r="BP123" s="865"/>
      <c r="BQ123" s="819">
        <v>6039881</v>
      </c>
      <c r="BR123" s="820"/>
      <c r="BS123" s="820"/>
      <c r="BT123" s="820"/>
      <c r="BU123" s="820"/>
      <c r="BV123" s="820">
        <v>6573631</v>
      </c>
      <c r="BW123" s="820"/>
      <c r="BX123" s="820"/>
      <c r="BY123" s="820"/>
      <c r="BZ123" s="820"/>
      <c r="CA123" s="820">
        <v>6736252</v>
      </c>
      <c r="CB123" s="820"/>
      <c r="CC123" s="820"/>
      <c r="CD123" s="820"/>
      <c r="CE123" s="820"/>
      <c r="CF123" s="735"/>
      <c r="CG123" s="736"/>
      <c r="CH123" s="736"/>
      <c r="CI123" s="736"/>
      <c r="CJ123" s="821"/>
      <c r="CK123" s="856"/>
      <c r="CL123" s="842"/>
      <c r="CM123" s="842"/>
      <c r="CN123" s="842"/>
      <c r="CO123" s="843"/>
      <c r="CP123" s="822" t="s">
        <v>391</v>
      </c>
      <c r="CQ123" s="823"/>
      <c r="CR123" s="823"/>
      <c r="CS123" s="823"/>
      <c r="CT123" s="823"/>
      <c r="CU123" s="823"/>
      <c r="CV123" s="823"/>
      <c r="CW123" s="823"/>
      <c r="CX123" s="823"/>
      <c r="CY123" s="823"/>
      <c r="CZ123" s="823"/>
      <c r="DA123" s="823"/>
      <c r="DB123" s="823"/>
      <c r="DC123" s="823"/>
      <c r="DD123" s="823"/>
      <c r="DE123" s="823"/>
      <c r="DF123" s="824"/>
      <c r="DG123" s="766" t="s">
        <v>122</v>
      </c>
      <c r="DH123" s="767"/>
      <c r="DI123" s="767"/>
      <c r="DJ123" s="767"/>
      <c r="DK123" s="768"/>
      <c r="DL123" s="769" t="s">
        <v>122</v>
      </c>
      <c r="DM123" s="767"/>
      <c r="DN123" s="767"/>
      <c r="DO123" s="767"/>
      <c r="DP123" s="768"/>
      <c r="DQ123" s="769" t="s">
        <v>122</v>
      </c>
      <c r="DR123" s="767"/>
      <c r="DS123" s="767"/>
      <c r="DT123" s="767"/>
      <c r="DU123" s="768"/>
      <c r="DV123" s="811" t="s">
        <v>122</v>
      </c>
      <c r="DW123" s="812"/>
      <c r="DX123" s="812"/>
      <c r="DY123" s="812"/>
      <c r="DZ123" s="813"/>
    </row>
    <row r="124" spans="1:130" s="224" customFormat="1" ht="26.25" customHeight="1" thickBot="1" x14ac:dyDescent="0.25">
      <c r="A124" s="807"/>
      <c r="B124" s="808"/>
      <c r="C124" s="802" t="s">
        <v>438</v>
      </c>
      <c r="D124" s="739"/>
      <c r="E124" s="739"/>
      <c r="F124" s="739"/>
      <c r="G124" s="739"/>
      <c r="H124" s="739"/>
      <c r="I124" s="739"/>
      <c r="J124" s="739"/>
      <c r="K124" s="739"/>
      <c r="L124" s="739"/>
      <c r="M124" s="739"/>
      <c r="N124" s="739"/>
      <c r="O124" s="739"/>
      <c r="P124" s="739"/>
      <c r="Q124" s="739"/>
      <c r="R124" s="739"/>
      <c r="S124" s="739"/>
      <c r="T124" s="739"/>
      <c r="U124" s="739"/>
      <c r="V124" s="739"/>
      <c r="W124" s="739"/>
      <c r="X124" s="739"/>
      <c r="Y124" s="739"/>
      <c r="Z124" s="740"/>
      <c r="AA124" s="766" t="s">
        <v>122</v>
      </c>
      <c r="AB124" s="767"/>
      <c r="AC124" s="767"/>
      <c r="AD124" s="767"/>
      <c r="AE124" s="768"/>
      <c r="AF124" s="769" t="s">
        <v>122</v>
      </c>
      <c r="AG124" s="767"/>
      <c r="AH124" s="767"/>
      <c r="AI124" s="767"/>
      <c r="AJ124" s="768"/>
      <c r="AK124" s="769" t="s">
        <v>122</v>
      </c>
      <c r="AL124" s="767"/>
      <c r="AM124" s="767"/>
      <c r="AN124" s="767"/>
      <c r="AO124" s="768"/>
      <c r="AP124" s="811" t="s">
        <v>122</v>
      </c>
      <c r="AQ124" s="812"/>
      <c r="AR124" s="812"/>
      <c r="AS124" s="812"/>
      <c r="AT124" s="813"/>
      <c r="AU124" s="814" t="s">
        <v>450</v>
      </c>
      <c r="AV124" s="815"/>
      <c r="AW124" s="815"/>
      <c r="AX124" s="815"/>
      <c r="AY124" s="815"/>
      <c r="AZ124" s="815"/>
      <c r="BA124" s="815"/>
      <c r="BB124" s="815"/>
      <c r="BC124" s="815"/>
      <c r="BD124" s="815"/>
      <c r="BE124" s="815"/>
      <c r="BF124" s="815"/>
      <c r="BG124" s="815"/>
      <c r="BH124" s="815"/>
      <c r="BI124" s="815"/>
      <c r="BJ124" s="815"/>
      <c r="BK124" s="815"/>
      <c r="BL124" s="815"/>
      <c r="BM124" s="815"/>
      <c r="BN124" s="815"/>
      <c r="BO124" s="815"/>
      <c r="BP124" s="816"/>
      <c r="BQ124" s="817">
        <v>20.399999999999999</v>
      </c>
      <c r="BR124" s="818"/>
      <c r="BS124" s="818"/>
      <c r="BT124" s="818"/>
      <c r="BU124" s="818"/>
      <c r="BV124" s="818">
        <v>10.1</v>
      </c>
      <c r="BW124" s="818"/>
      <c r="BX124" s="818"/>
      <c r="BY124" s="818"/>
      <c r="BZ124" s="818"/>
      <c r="CA124" s="818">
        <v>11.6</v>
      </c>
      <c r="CB124" s="818"/>
      <c r="CC124" s="818"/>
      <c r="CD124" s="818"/>
      <c r="CE124" s="818"/>
      <c r="CF124" s="713"/>
      <c r="CG124" s="714"/>
      <c r="CH124" s="714"/>
      <c r="CI124" s="714"/>
      <c r="CJ124" s="849"/>
      <c r="CK124" s="857"/>
      <c r="CL124" s="857"/>
      <c r="CM124" s="857"/>
      <c r="CN124" s="857"/>
      <c r="CO124" s="858"/>
      <c r="CP124" s="822" t="s">
        <v>451</v>
      </c>
      <c r="CQ124" s="823"/>
      <c r="CR124" s="823"/>
      <c r="CS124" s="823"/>
      <c r="CT124" s="823"/>
      <c r="CU124" s="823"/>
      <c r="CV124" s="823"/>
      <c r="CW124" s="823"/>
      <c r="CX124" s="823"/>
      <c r="CY124" s="823"/>
      <c r="CZ124" s="823"/>
      <c r="DA124" s="823"/>
      <c r="DB124" s="823"/>
      <c r="DC124" s="823"/>
      <c r="DD124" s="823"/>
      <c r="DE124" s="823"/>
      <c r="DF124" s="824"/>
      <c r="DG124" s="750" t="s">
        <v>122</v>
      </c>
      <c r="DH124" s="751"/>
      <c r="DI124" s="751"/>
      <c r="DJ124" s="751"/>
      <c r="DK124" s="752"/>
      <c r="DL124" s="753" t="s">
        <v>122</v>
      </c>
      <c r="DM124" s="751"/>
      <c r="DN124" s="751"/>
      <c r="DO124" s="751"/>
      <c r="DP124" s="752"/>
      <c r="DQ124" s="753" t="s">
        <v>122</v>
      </c>
      <c r="DR124" s="751"/>
      <c r="DS124" s="751"/>
      <c r="DT124" s="751"/>
      <c r="DU124" s="752"/>
      <c r="DV124" s="835" t="s">
        <v>122</v>
      </c>
      <c r="DW124" s="836"/>
      <c r="DX124" s="836"/>
      <c r="DY124" s="836"/>
      <c r="DZ124" s="837"/>
    </row>
    <row r="125" spans="1:130" s="224" customFormat="1" ht="26.25" customHeight="1" x14ac:dyDescent="0.2">
      <c r="A125" s="807"/>
      <c r="B125" s="808"/>
      <c r="C125" s="802" t="s">
        <v>440</v>
      </c>
      <c r="D125" s="739"/>
      <c r="E125" s="739"/>
      <c r="F125" s="739"/>
      <c r="G125" s="739"/>
      <c r="H125" s="739"/>
      <c r="I125" s="739"/>
      <c r="J125" s="739"/>
      <c r="K125" s="739"/>
      <c r="L125" s="739"/>
      <c r="M125" s="739"/>
      <c r="N125" s="739"/>
      <c r="O125" s="739"/>
      <c r="P125" s="739"/>
      <c r="Q125" s="739"/>
      <c r="R125" s="739"/>
      <c r="S125" s="739"/>
      <c r="T125" s="739"/>
      <c r="U125" s="739"/>
      <c r="V125" s="739"/>
      <c r="W125" s="739"/>
      <c r="X125" s="739"/>
      <c r="Y125" s="739"/>
      <c r="Z125" s="740"/>
      <c r="AA125" s="766" t="s">
        <v>122</v>
      </c>
      <c r="AB125" s="767"/>
      <c r="AC125" s="767"/>
      <c r="AD125" s="767"/>
      <c r="AE125" s="768"/>
      <c r="AF125" s="769" t="s">
        <v>122</v>
      </c>
      <c r="AG125" s="767"/>
      <c r="AH125" s="767"/>
      <c r="AI125" s="767"/>
      <c r="AJ125" s="768"/>
      <c r="AK125" s="769" t="s">
        <v>122</v>
      </c>
      <c r="AL125" s="767"/>
      <c r="AM125" s="767"/>
      <c r="AN125" s="767"/>
      <c r="AO125" s="768"/>
      <c r="AP125" s="811" t="s">
        <v>122</v>
      </c>
      <c r="AQ125" s="812"/>
      <c r="AR125" s="812"/>
      <c r="AS125" s="812"/>
      <c r="AT125" s="813"/>
      <c r="AU125" s="246"/>
      <c r="AV125" s="247"/>
      <c r="AW125" s="247"/>
      <c r="AX125" s="247"/>
      <c r="AY125" s="247"/>
      <c r="AZ125" s="247"/>
      <c r="BA125" s="247"/>
      <c r="BB125" s="247"/>
      <c r="BC125" s="247"/>
      <c r="BD125" s="247"/>
      <c r="BE125" s="247"/>
      <c r="BF125" s="247"/>
      <c r="BG125" s="247"/>
      <c r="BH125" s="247"/>
      <c r="BI125" s="247"/>
      <c r="BJ125" s="247"/>
      <c r="BK125" s="247"/>
      <c r="BL125" s="247"/>
      <c r="BM125" s="247"/>
      <c r="BN125" s="247"/>
      <c r="BO125" s="247"/>
      <c r="BP125" s="247"/>
      <c r="BQ125" s="226"/>
      <c r="BR125" s="226"/>
      <c r="BS125" s="226"/>
      <c r="BT125" s="226"/>
      <c r="BU125" s="226"/>
      <c r="BV125" s="226"/>
      <c r="BW125" s="226"/>
      <c r="BX125" s="226"/>
      <c r="BY125" s="226"/>
      <c r="BZ125" s="226"/>
      <c r="CA125" s="226"/>
      <c r="CB125" s="226"/>
      <c r="CC125" s="226"/>
      <c r="CD125" s="226"/>
      <c r="CE125" s="226"/>
      <c r="CF125" s="226"/>
      <c r="CG125" s="226"/>
      <c r="CH125" s="226"/>
      <c r="CI125" s="226"/>
      <c r="CJ125" s="248"/>
      <c r="CK125" s="838" t="s">
        <v>452</v>
      </c>
      <c r="CL125" s="839"/>
      <c r="CM125" s="839"/>
      <c r="CN125" s="839"/>
      <c r="CO125" s="840"/>
      <c r="CP125" s="847" t="s">
        <v>453</v>
      </c>
      <c r="CQ125" s="795"/>
      <c r="CR125" s="795"/>
      <c r="CS125" s="795"/>
      <c r="CT125" s="795"/>
      <c r="CU125" s="795"/>
      <c r="CV125" s="795"/>
      <c r="CW125" s="795"/>
      <c r="CX125" s="795"/>
      <c r="CY125" s="795"/>
      <c r="CZ125" s="795"/>
      <c r="DA125" s="795"/>
      <c r="DB125" s="795"/>
      <c r="DC125" s="795"/>
      <c r="DD125" s="795"/>
      <c r="DE125" s="795"/>
      <c r="DF125" s="796"/>
      <c r="DG125" s="848" t="s">
        <v>122</v>
      </c>
      <c r="DH125" s="829"/>
      <c r="DI125" s="829"/>
      <c r="DJ125" s="829"/>
      <c r="DK125" s="829"/>
      <c r="DL125" s="829" t="s">
        <v>122</v>
      </c>
      <c r="DM125" s="829"/>
      <c r="DN125" s="829"/>
      <c r="DO125" s="829"/>
      <c r="DP125" s="829"/>
      <c r="DQ125" s="829" t="s">
        <v>122</v>
      </c>
      <c r="DR125" s="829"/>
      <c r="DS125" s="829"/>
      <c r="DT125" s="829"/>
      <c r="DU125" s="829"/>
      <c r="DV125" s="830" t="s">
        <v>122</v>
      </c>
      <c r="DW125" s="830"/>
      <c r="DX125" s="830"/>
      <c r="DY125" s="830"/>
      <c r="DZ125" s="831"/>
    </row>
    <row r="126" spans="1:130" s="224" customFormat="1" ht="26.25" customHeight="1" thickBot="1" x14ac:dyDescent="0.25">
      <c r="A126" s="807"/>
      <c r="B126" s="808"/>
      <c r="C126" s="802" t="s">
        <v>442</v>
      </c>
      <c r="D126" s="739"/>
      <c r="E126" s="739"/>
      <c r="F126" s="739"/>
      <c r="G126" s="739"/>
      <c r="H126" s="739"/>
      <c r="I126" s="739"/>
      <c r="J126" s="739"/>
      <c r="K126" s="739"/>
      <c r="L126" s="739"/>
      <c r="M126" s="739"/>
      <c r="N126" s="739"/>
      <c r="O126" s="739"/>
      <c r="P126" s="739"/>
      <c r="Q126" s="739"/>
      <c r="R126" s="739"/>
      <c r="S126" s="739"/>
      <c r="T126" s="739"/>
      <c r="U126" s="739"/>
      <c r="V126" s="739"/>
      <c r="W126" s="739"/>
      <c r="X126" s="739"/>
      <c r="Y126" s="739"/>
      <c r="Z126" s="740"/>
      <c r="AA126" s="766" t="s">
        <v>122</v>
      </c>
      <c r="AB126" s="767"/>
      <c r="AC126" s="767"/>
      <c r="AD126" s="767"/>
      <c r="AE126" s="768"/>
      <c r="AF126" s="769" t="s">
        <v>122</v>
      </c>
      <c r="AG126" s="767"/>
      <c r="AH126" s="767"/>
      <c r="AI126" s="767"/>
      <c r="AJ126" s="768"/>
      <c r="AK126" s="769" t="s">
        <v>122</v>
      </c>
      <c r="AL126" s="767"/>
      <c r="AM126" s="767"/>
      <c r="AN126" s="767"/>
      <c r="AO126" s="768"/>
      <c r="AP126" s="811" t="s">
        <v>122</v>
      </c>
      <c r="AQ126" s="812"/>
      <c r="AR126" s="812"/>
      <c r="AS126" s="812"/>
      <c r="AT126" s="813"/>
      <c r="AU126" s="226"/>
      <c r="AV126" s="226"/>
      <c r="AW126" s="226"/>
      <c r="AX126" s="226"/>
      <c r="AY126" s="226"/>
      <c r="AZ126" s="226"/>
      <c r="BA126" s="226"/>
      <c r="BB126" s="226"/>
      <c r="BC126" s="226"/>
      <c r="BD126" s="226"/>
      <c r="BE126" s="226"/>
      <c r="BF126" s="226"/>
      <c r="BG126" s="226"/>
      <c r="BH126" s="226"/>
      <c r="BI126" s="226"/>
      <c r="BJ126" s="226"/>
      <c r="BK126" s="226"/>
      <c r="BL126" s="226"/>
      <c r="BM126" s="226"/>
      <c r="BN126" s="226"/>
      <c r="BO126" s="226"/>
      <c r="BP126" s="226"/>
      <c r="BQ126" s="226"/>
      <c r="BR126" s="226"/>
      <c r="BS126" s="226"/>
      <c r="BT126" s="226"/>
      <c r="BU126" s="226"/>
      <c r="BV126" s="226"/>
      <c r="BW126" s="226"/>
      <c r="BX126" s="226"/>
      <c r="BY126" s="226"/>
      <c r="BZ126" s="226"/>
      <c r="CA126" s="226"/>
      <c r="CB126" s="226"/>
      <c r="CC126" s="226"/>
      <c r="CD126" s="249"/>
      <c r="CE126" s="249"/>
      <c r="CF126" s="249"/>
      <c r="CG126" s="226"/>
      <c r="CH126" s="226"/>
      <c r="CI126" s="226"/>
      <c r="CJ126" s="248"/>
      <c r="CK126" s="841"/>
      <c r="CL126" s="842"/>
      <c r="CM126" s="842"/>
      <c r="CN126" s="842"/>
      <c r="CO126" s="843"/>
      <c r="CP126" s="802" t="s">
        <v>454</v>
      </c>
      <c r="CQ126" s="739"/>
      <c r="CR126" s="739"/>
      <c r="CS126" s="739"/>
      <c r="CT126" s="739"/>
      <c r="CU126" s="739"/>
      <c r="CV126" s="739"/>
      <c r="CW126" s="739"/>
      <c r="CX126" s="739"/>
      <c r="CY126" s="739"/>
      <c r="CZ126" s="739"/>
      <c r="DA126" s="739"/>
      <c r="DB126" s="739"/>
      <c r="DC126" s="739"/>
      <c r="DD126" s="739"/>
      <c r="DE126" s="739"/>
      <c r="DF126" s="740"/>
      <c r="DG126" s="803" t="s">
        <v>122</v>
      </c>
      <c r="DH126" s="804"/>
      <c r="DI126" s="804"/>
      <c r="DJ126" s="804"/>
      <c r="DK126" s="804"/>
      <c r="DL126" s="804" t="s">
        <v>122</v>
      </c>
      <c r="DM126" s="804"/>
      <c r="DN126" s="804"/>
      <c r="DO126" s="804"/>
      <c r="DP126" s="804"/>
      <c r="DQ126" s="804" t="s">
        <v>122</v>
      </c>
      <c r="DR126" s="804"/>
      <c r="DS126" s="804"/>
      <c r="DT126" s="804"/>
      <c r="DU126" s="804"/>
      <c r="DV126" s="781" t="s">
        <v>122</v>
      </c>
      <c r="DW126" s="781"/>
      <c r="DX126" s="781"/>
      <c r="DY126" s="781"/>
      <c r="DZ126" s="782"/>
    </row>
    <row r="127" spans="1:130" s="224" customFormat="1" ht="26.25" customHeight="1" x14ac:dyDescent="0.2">
      <c r="A127" s="809"/>
      <c r="B127" s="810"/>
      <c r="C127" s="825" t="s">
        <v>455</v>
      </c>
      <c r="D127" s="826"/>
      <c r="E127" s="826"/>
      <c r="F127" s="826"/>
      <c r="G127" s="826"/>
      <c r="H127" s="826"/>
      <c r="I127" s="826"/>
      <c r="J127" s="826"/>
      <c r="K127" s="826"/>
      <c r="L127" s="826"/>
      <c r="M127" s="826"/>
      <c r="N127" s="826"/>
      <c r="O127" s="826"/>
      <c r="P127" s="826"/>
      <c r="Q127" s="826"/>
      <c r="R127" s="826"/>
      <c r="S127" s="826"/>
      <c r="T127" s="826"/>
      <c r="U127" s="826"/>
      <c r="V127" s="826"/>
      <c r="W127" s="826"/>
      <c r="X127" s="826"/>
      <c r="Y127" s="826"/>
      <c r="Z127" s="827"/>
      <c r="AA127" s="766" t="s">
        <v>122</v>
      </c>
      <c r="AB127" s="767"/>
      <c r="AC127" s="767"/>
      <c r="AD127" s="767"/>
      <c r="AE127" s="768"/>
      <c r="AF127" s="769" t="s">
        <v>122</v>
      </c>
      <c r="AG127" s="767"/>
      <c r="AH127" s="767"/>
      <c r="AI127" s="767"/>
      <c r="AJ127" s="768"/>
      <c r="AK127" s="769" t="s">
        <v>122</v>
      </c>
      <c r="AL127" s="767"/>
      <c r="AM127" s="767"/>
      <c r="AN127" s="767"/>
      <c r="AO127" s="768"/>
      <c r="AP127" s="811" t="s">
        <v>122</v>
      </c>
      <c r="AQ127" s="812"/>
      <c r="AR127" s="812"/>
      <c r="AS127" s="812"/>
      <c r="AT127" s="813"/>
      <c r="AU127" s="226"/>
      <c r="AV127" s="226"/>
      <c r="AW127" s="226"/>
      <c r="AX127" s="828" t="s">
        <v>456</v>
      </c>
      <c r="AY127" s="799"/>
      <c r="AZ127" s="799"/>
      <c r="BA127" s="799"/>
      <c r="BB127" s="799"/>
      <c r="BC127" s="799"/>
      <c r="BD127" s="799"/>
      <c r="BE127" s="800"/>
      <c r="BF127" s="798" t="s">
        <v>457</v>
      </c>
      <c r="BG127" s="799"/>
      <c r="BH127" s="799"/>
      <c r="BI127" s="799"/>
      <c r="BJ127" s="799"/>
      <c r="BK127" s="799"/>
      <c r="BL127" s="800"/>
      <c r="BM127" s="798" t="s">
        <v>458</v>
      </c>
      <c r="BN127" s="799"/>
      <c r="BO127" s="799"/>
      <c r="BP127" s="799"/>
      <c r="BQ127" s="799"/>
      <c r="BR127" s="799"/>
      <c r="BS127" s="800"/>
      <c r="BT127" s="798" t="s">
        <v>459</v>
      </c>
      <c r="BU127" s="799"/>
      <c r="BV127" s="799"/>
      <c r="BW127" s="799"/>
      <c r="BX127" s="799"/>
      <c r="BY127" s="799"/>
      <c r="BZ127" s="801"/>
      <c r="CA127" s="226"/>
      <c r="CB127" s="226"/>
      <c r="CC127" s="226"/>
      <c r="CD127" s="249"/>
      <c r="CE127" s="249"/>
      <c r="CF127" s="249"/>
      <c r="CG127" s="226"/>
      <c r="CH127" s="226"/>
      <c r="CI127" s="226"/>
      <c r="CJ127" s="248"/>
      <c r="CK127" s="841"/>
      <c r="CL127" s="842"/>
      <c r="CM127" s="842"/>
      <c r="CN127" s="842"/>
      <c r="CO127" s="843"/>
      <c r="CP127" s="802" t="s">
        <v>460</v>
      </c>
      <c r="CQ127" s="739"/>
      <c r="CR127" s="739"/>
      <c r="CS127" s="739"/>
      <c r="CT127" s="739"/>
      <c r="CU127" s="739"/>
      <c r="CV127" s="739"/>
      <c r="CW127" s="739"/>
      <c r="CX127" s="739"/>
      <c r="CY127" s="739"/>
      <c r="CZ127" s="739"/>
      <c r="DA127" s="739"/>
      <c r="DB127" s="739"/>
      <c r="DC127" s="739"/>
      <c r="DD127" s="739"/>
      <c r="DE127" s="739"/>
      <c r="DF127" s="740"/>
      <c r="DG127" s="803" t="s">
        <v>122</v>
      </c>
      <c r="DH127" s="804"/>
      <c r="DI127" s="804"/>
      <c r="DJ127" s="804"/>
      <c r="DK127" s="804"/>
      <c r="DL127" s="804" t="s">
        <v>122</v>
      </c>
      <c r="DM127" s="804"/>
      <c r="DN127" s="804"/>
      <c r="DO127" s="804"/>
      <c r="DP127" s="804"/>
      <c r="DQ127" s="804" t="s">
        <v>122</v>
      </c>
      <c r="DR127" s="804"/>
      <c r="DS127" s="804"/>
      <c r="DT127" s="804"/>
      <c r="DU127" s="804"/>
      <c r="DV127" s="781" t="s">
        <v>122</v>
      </c>
      <c r="DW127" s="781"/>
      <c r="DX127" s="781"/>
      <c r="DY127" s="781"/>
      <c r="DZ127" s="782"/>
    </row>
    <row r="128" spans="1:130" s="224" customFormat="1" ht="26.25" customHeight="1" thickBot="1" x14ac:dyDescent="0.25">
      <c r="A128" s="783" t="s">
        <v>461</v>
      </c>
      <c r="B128" s="784"/>
      <c r="C128" s="784"/>
      <c r="D128" s="784"/>
      <c r="E128" s="784"/>
      <c r="F128" s="784"/>
      <c r="G128" s="784"/>
      <c r="H128" s="784"/>
      <c r="I128" s="784"/>
      <c r="J128" s="784"/>
      <c r="K128" s="784"/>
      <c r="L128" s="784"/>
      <c r="M128" s="784"/>
      <c r="N128" s="784"/>
      <c r="O128" s="784"/>
      <c r="P128" s="784"/>
      <c r="Q128" s="784"/>
      <c r="R128" s="784"/>
      <c r="S128" s="784"/>
      <c r="T128" s="784"/>
      <c r="U128" s="784"/>
      <c r="V128" s="784"/>
      <c r="W128" s="785" t="s">
        <v>462</v>
      </c>
      <c r="X128" s="785"/>
      <c r="Y128" s="785"/>
      <c r="Z128" s="786"/>
      <c r="AA128" s="787">
        <v>6233</v>
      </c>
      <c r="AB128" s="788"/>
      <c r="AC128" s="788"/>
      <c r="AD128" s="788"/>
      <c r="AE128" s="789"/>
      <c r="AF128" s="790">
        <v>4976</v>
      </c>
      <c r="AG128" s="788"/>
      <c r="AH128" s="788"/>
      <c r="AI128" s="788"/>
      <c r="AJ128" s="789"/>
      <c r="AK128" s="790">
        <v>3671</v>
      </c>
      <c r="AL128" s="788"/>
      <c r="AM128" s="788"/>
      <c r="AN128" s="788"/>
      <c r="AO128" s="789"/>
      <c r="AP128" s="791"/>
      <c r="AQ128" s="792"/>
      <c r="AR128" s="792"/>
      <c r="AS128" s="792"/>
      <c r="AT128" s="793"/>
      <c r="AU128" s="226"/>
      <c r="AV128" s="226"/>
      <c r="AW128" s="226"/>
      <c r="AX128" s="794" t="s">
        <v>463</v>
      </c>
      <c r="AY128" s="795"/>
      <c r="AZ128" s="795"/>
      <c r="BA128" s="795"/>
      <c r="BB128" s="795"/>
      <c r="BC128" s="795"/>
      <c r="BD128" s="795"/>
      <c r="BE128" s="796"/>
      <c r="BF128" s="773" t="s">
        <v>122</v>
      </c>
      <c r="BG128" s="774"/>
      <c r="BH128" s="774"/>
      <c r="BI128" s="774"/>
      <c r="BJ128" s="774"/>
      <c r="BK128" s="774"/>
      <c r="BL128" s="797"/>
      <c r="BM128" s="773">
        <v>15</v>
      </c>
      <c r="BN128" s="774"/>
      <c r="BO128" s="774"/>
      <c r="BP128" s="774"/>
      <c r="BQ128" s="774"/>
      <c r="BR128" s="774"/>
      <c r="BS128" s="797"/>
      <c r="BT128" s="773">
        <v>20</v>
      </c>
      <c r="BU128" s="774"/>
      <c r="BV128" s="774"/>
      <c r="BW128" s="774"/>
      <c r="BX128" s="774"/>
      <c r="BY128" s="774"/>
      <c r="BZ128" s="775"/>
      <c r="CA128" s="249"/>
      <c r="CB128" s="249"/>
      <c r="CC128" s="249"/>
      <c r="CD128" s="249"/>
      <c r="CE128" s="249"/>
      <c r="CF128" s="249"/>
      <c r="CG128" s="226"/>
      <c r="CH128" s="226"/>
      <c r="CI128" s="226"/>
      <c r="CJ128" s="248"/>
      <c r="CK128" s="844"/>
      <c r="CL128" s="845"/>
      <c r="CM128" s="845"/>
      <c r="CN128" s="845"/>
      <c r="CO128" s="846"/>
      <c r="CP128" s="776" t="s">
        <v>464</v>
      </c>
      <c r="CQ128" s="717"/>
      <c r="CR128" s="717"/>
      <c r="CS128" s="717"/>
      <c r="CT128" s="717"/>
      <c r="CU128" s="717"/>
      <c r="CV128" s="717"/>
      <c r="CW128" s="717"/>
      <c r="CX128" s="717"/>
      <c r="CY128" s="717"/>
      <c r="CZ128" s="717"/>
      <c r="DA128" s="717"/>
      <c r="DB128" s="717"/>
      <c r="DC128" s="717"/>
      <c r="DD128" s="717"/>
      <c r="DE128" s="717"/>
      <c r="DF128" s="718"/>
      <c r="DG128" s="777" t="s">
        <v>122</v>
      </c>
      <c r="DH128" s="778"/>
      <c r="DI128" s="778"/>
      <c r="DJ128" s="778"/>
      <c r="DK128" s="778"/>
      <c r="DL128" s="778" t="s">
        <v>122</v>
      </c>
      <c r="DM128" s="778"/>
      <c r="DN128" s="778"/>
      <c r="DO128" s="778"/>
      <c r="DP128" s="778"/>
      <c r="DQ128" s="778" t="s">
        <v>122</v>
      </c>
      <c r="DR128" s="778"/>
      <c r="DS128" s="778"/>
      <c r="DT128" s="778"/>
      <c r="DU128" s="778"/>
      <c r="DV128" s="779" t="s">
        <v>122</v>
      </c>
      <c r="DW128" s="779"/>
      <c r="DX128" s="779"/>
      <c r="DY128" s="779"/>
      <c r="DZ128" s="780"/>
    </row>
    <row r="129" spans="1:131" s="224" customFormat="1" ht="26.25" customHeight="1" x14ac:dyDescent="0.2">
      <c r="A129" s="761" t="s">
        <v>102</v>
      </c>
      <c r="B129" s="762"/>
      <c r="C129" s="762"/>
      <c r="D129" s="762"/>
      <c r="E129" s="762"/>
      <c r="F129" s="762"/>
      <c r="G129" s="762"/>
      <c r="H129" s="762"/>
      <c r="I129" s="762"/>
      <c r="J129" s="762"/>
      <c r="K129" s="762"/>
      <c r="L129" s="762"/>
      <c r="M129" s="762"/>
      <c r="N129" s="762"/>
      <c r="O129" s="762"/>
      <c r="P129" s="762"/>
      <c r="Q129" s="762"/>
      <c r="R129" s="762"/>
      <c r="S129" s="762"/>
      <c r="T129" s="762"/>
      <c r="U129" s="762"/>
      <c r="V129" s="762"/>
      <c r="W129" s="763" t="s">
        <v>465</v>
      </c>
      <c r="X129" s="764"/>
      <c r="Y129" s="764"/>
      <c r="Z129" s="765"/>
      <c r="AA129" s="766">
        <v>3158630</v>
      </c>
      <c r="AB129" s="767"/>
      <c r="AC129" s="767"/>
      <c r="AD129" s="767"/>
      <c r="AE129" s="768"/>
      <c r="AF129" s="769">
        <v>3058867</v>
      </c>
      <c r="AG129" s="767"/>
      <c r="AH129" s="767"/>
      <c r="AI129" s="767"/>
      <c r="AJ129" s="768"/>
      <c r="AK129" s="769">
        <v>3065483</v>
      </c>
      <c r="AL129" s="767"/>
      <c r="AM129" s="767"/>
      <c r="AN129" s="767"/>
      <c r="AO129" s="768"/>
      <c r="AP129" s="770"/>
      <c r="AQ129" s="771"/>
      <c r="AR129" s="771"/>
      <c r="AS129" s="771"/>
      <c r="AT129" s="772"/>
      <c r="AU129" s="227"/>
      <c r="AV129" s="227"/>
      <c r="AW129" s="227"/>
      <c r="AX129" s="738" t="s">
        <v>466</v>
      </c>
      <c r="AY129" s="739"/>
      <c r="AZ129" s="739"/>
      <c r="BA129" s="739"/>
      <c r="BB129" s="739"/>
      <c r="BC129" s="739"/>
      <c r="BD129" s="739"/>
      <c r="BE129" s="740"/>
      <c r="BF129" s="757" t="s">
        <v>122</v>
      </c>
      <c r="BG129" s="758"/>
      <c r="BH129" s="758"/>
      <c r="BI129" s="758"/>
      <c r="BJ129" s="758"/>
      <c r="BK129" s="758"/>
      <c r="BL129" s="759"/>
      <c r="BM129" s="757">
        <v>20</v>
      </c>
      <c r="BN129" s="758"/>
      <c r="BO129" s="758"/>
      <c r="BP129" s="758"/>
      <c r="BQ129" s="758"/>
      <c r="BR129" s="758"/>
      <c r="BS129" s="759"/>
      <c r="BT129" s="757">
        <v>30</v>
      </c>
      <c r="BU129" s="758"/>
      <c r="BV129" s="758"/>
      <c r="BW129" s="758"/>
      <c r="BX129" s="758"/>
      <c r="BY129" s="758"/>
      <c r="BZ129" s="760"/>
      <c r="CA129" s="250"/>
      <c r="CB129" s="250"/>
      <c r="CC129" s="250"/>
      <c r="CD129" s="250"/>
      <c r="CE129" s="250"/>
      <c r="CF129" s="250"/>
      <c r="CG129" s="250"/>
      <c r="CH129" s="250"/>
      <c r="CI129" s="250"/>
      <c r="CJ129" s="250"/>
      <c r="CK129" s="250"/>
      <c r="CL129" s="250"/>
      <c r="CM129" s="250"/>
      <c r="CN129" s="250"/>
      <c r="CO129" s="250"/>
      <c r="CP129" s="250"/>
      <c r="CQ129" s="250"/>
      <c r="CR129" s="250"/>
      <c r="CS129" s="250"/>
      <c r="CT129" s="250"/>
      <c r="CU129" s="250"/>
      <c r="CV129" s="250"/>
      <c r="CW129" s="250"/>
      <c r="CX129" s="250"/>
      <c r="CY129" s="250"/>
      <c r="CZ129" s="250"/>
      <c r="DA129" s="250"/>
      <c r="DB129" s="250"/>
      <c r="DC129" s="250"/>
      <c r="DD129" s="250"/>
      <c r="DE129" s="250"/>
      <c r="DF129" s="250"/>
      <c r="DG129" s="250"/>
      <c r="DH129" s="250"/>
      <c r="DI129" s="250"/>
      <c r="DJ129" s="250"/>
      <c r="DK129" s="250"/>
      <c r="DL129" s="250"/>
      <c r="DM129" s="250"/>
      <c r="DN129" s="250"/>
      <c r="DO129" s="250"/>
      <c r="DP129" s="227"/>
      <c r="DQ129" s="227"/>
      <c r="DR129" s="227"/>
      <c r="DS129" s="227"/>
      <c r="DT129" s="227"/>
      <c r="DU129" s="227"/>
      <c r="DV129" s="227"/>
      <c r="DW129" s="227"/>
      <c r="DX129" s="227"/>
      <c r="DY129" s="227"/>
      <c r="DZ129" s="227"/>
    </row>
    <row r="130" spans="1:131" s="224" customFormat="1" ht="26.25" customHeight="1" x14ac:dyDescent="0.2">
      <c r="A130" s="761" t="s">
        <v>467</v>
      </c>
      <c r="B130" s="762"/>
      <c r="C130" s="762"/>
      <c r="D130" s="762"/>
      <c r="E130" s="762"/>
      <c r="F130" s="762"/>
      <c r="G130" s="762"/>
      <c r="H130" s="762"/>
      <c r="I130" s="762"/>
      <c r="J130" s="762"/>
      <c r="K130" s="762"/>
      <c r="L130" s="762"/>
      <c r="M130" s="762"/>
      <c r="N130" s="762"/>
      <c r="O130" s="762"/>
      <c r="P130" s="762"/>
      <c r="Q130" s="762"/>
      <c r="R130" s="762"/>
      <c r="S130" s="762"/>
      <c r="T130" s="762"/>
      <c r="U130" s="762"/>
      <c r="V130" s="762"/>
      <c r="W130" s="763" t="s">
        <v>468</v>
      </c>
      <c r="X130" s="764"/>
      <c r="Y130" s="764"/>
      <c r="Z130" s="765"/>
      <c r="AA130" s="766">
        <v>374861</v>
      </c>
      <c r="AB130" s="767"/>
      <c r="AC130" s="767"/>
      <c r="AD130" s="767"/>
      <c r="AE130" s="768"/>
      <c r="AF130" s="769">
        <v>359183</v>
      </c>
      <c r="AG130" s="767"/>
      <c r="AH130" s="767"/>
      <c r="AI130" s="767"/>
      <c r="AJ130" s="768"/>
      <c r="AK130" s="769">
        <v>380129</v>
      </c>
      <c r="AL130" s="767"/>
      <c r="AM130" s="767"/>
      <c r="AN130" s="767"/>
      <c r="AO130" s="768"/>
      <c r="AP130" s="770"/>
      <c r="AQ130" s="771"/>
      <c r="AR130" s="771"/>
      <c r="AS130" s="771"/>
      <c r="AT130" s="772"/>
      <c r="AU130" s="227"/>
      <c r="AV130" s="227"/>
      <c r="AW130" s="227"/>
      <c r="AX130" s="738" t="s">
        <v>469</v>
      </c>
      <c r="AY130" s="739"/>
      <c r="AZ130" s="739"/>
      <c r="BA130" s="739"/>
      <c r="BB130" s="739"/>
      <c r="BC130" s="739"/>
      <c r="BD130" s="739"/>
      <c r="BE130" s="740"/>
      <c r="BF130" s="741">
        <v>8.9</v>
      </c>
      <c r="BG130" s="742"/>
      <c r="BH130" s="742"/>
      <c r="BI130" s="742"/>
      <c r="BJ130" s="742"/>
      <c r="BK130" s="742"/>
      <c r="BL130" s="743"/>
      <c r="BM130" s="741">
        <v>25</v>
      </c>
      <c r="BN130" s="742"/>
      <c r="BO130" s="742"/>
      <c r="BP130" s="742"/>
      <c r="BQ130" s="742"/>
      <c r="BR130" s="742"/>
      <c r="BS130" s="743"/>
      <c r="BT130" s="741">
        <v>35</v>
      </c>
      <c r="BU130" s="742"/>
      <c r="BV130" s="742"/>
      <c r="BW130" s="742"/>
      <c r="BX130" s="742"/>
      <c r="BY130" s="742"/>
      <c r="BZ130" s="744"/>
      <c r="CA130" s="250"/>
      <c r="CB130" s="250"/>
      <c r="CC130" s="250"/>
      <c r="CD130" s="250"/>
      <c r="CE130" s="250"/>
      <c r="CF130" s="250"/>
      <c r="CG130" s="250"/>
      <c r="CH130" s="250"/>
      <c r="CI130" s="250"/>
      <c r="CJ130" s="250"/>
      <c r="CK130" s="250"/>
      <c r="CL130" s="250"/>
      <c r="CM130" s="250"/>
      <c r="CN130" s="250"/>
      <c r="CO130" s="250"/>
      <c r="CP130" s="250"/>
      <c r="CQ130" s="250"/>
      <c r="CR130" s="250"/>
      <c r="CS130" s="250"/>
      <c r="CT130" s="250"/>
      <c r="CU130" s="250"/>
      <c r="CV130" s="250"/>
      <c r="CW130" s="250"/>
      <c r="CX130" s="250"/>
      <c r="CY130" s="250"/>
      <c r="CZ130" s="250"/>
      <c r="DA130" s="250"/>
      <c r="DB130" s="250"/>
      <c r="DC130" s="250"/>
      <c r="DD130" s="250"/>
      <c r="DE130" s="250"/>
      <c r="DF130" s="250"/>
      <c r="DG130" s="250"/>
      <c r="DH130" s="250"/>
      <c r="DI130" s="250"/>
      <c r="DJ130" s="250"/>
      <c r="DK130" s="250"/>
      <c r="DL130" s="250"/>
      <c r="DM130" s="250"/>
      <c r="DN130" s="250"/>
      <c r="DO130" s="250"/>
      <c r="DP130" s="227"/>
      <c r="DQ130" s="227"/>
      <c r="DR130" s="227"/>
      <c r="DS130" s="227"/>
      <c r="DT130" s="227"/>
      <c r="DU130" s="227"/>
      <c r="DV130" s="227"/>
      <c r="DW130" s="227"/>
      <c r="DX130" s="227"/>
      <c r="DY130" s="227"/>
      <c r="DZ130" s="227"/>
    </row>
    <row r="131" spans="1:131" s="224" customFormat="1" ht="26.25" customHeight="1" thickBot="1" x14ac:dyDescent="0.25">
      <c r="A131" s="745"/>
      <c r="B131" s="746"/>
      <c r="C131" s="746"/>
      <c r="D131" s="746"/>
      <c r="E131" s="746"/>
      <c r="F131" s="746"/>
      <c r="G131" s="746"/>
      <c r="H131" s="746"/>
      <c r="I131" s="746"/>
      <c r="J131" s="746"/>
      <c r="K131" s="746"/>
      <c r="L131" s="746"/>
      <c r="M131" s="746"/>
      <c r="N131" s="746"/>
      <c r="O131" s="746"/>
      <c r="P131" s="746"/>
      <c r="Q131" s="746"/>
      <c r="R131" s="746"/>
      <c r="S131" s="746"/>
      <c r="T131" s="746"/>
      <c r="U131" s="746"/>
      <c r="V131" s="746"/>
      <c r="W131" s="747" t="s">
        <v>470</v>
      </c>
      <c r="X131" s="748"/>
      <c r="Y131" s="748"/>
      <c r="Z131" s="749"/>
      <c r="AA131" s="750">
        <v>2783769</v>
      </c>
      <c r="AB131" s="751"/>
      <c r="AC131" s="751"/>
      <c r="AD131" s="751"/>
      <c r="AE131" s="752"/>
      <c r="AF131" s="753">
        <v>2699684</v>
      </c>
      <c r="AG131" s="751"/>
      <c r="AH131" s="751"/>
      <c r="AI131" s="751"/>
      <c r="AJ131" s="752"/>
      <c r="AK131" s="753">
        <v>2685354</v>
      </c>
      <c r="AL131" s="751"/>
      <c r="AM131" s="751"/>
      <c r="AN131" s="751"/>
      <c r="AO131" s="752"/>
      <c r="AP131" s="754"/>
      <c r="AQ131" s="755"/>
      <c r="AR131" s="755"/>
      <c r="AS131" s="755"/>
      <c r="AT131" s="756"/>
      <c r="AU131" s="227"/>
      <c r="AV131" s="227"/>
      <c r="AW131" s="227"/>
      <c r="AX131" s="716" t="s">
        <v>471</v>
      </c>
      <c r="AY131" s="717"/>
      <c r="AZ131" s="717"/>
      <c r="BA131" s="717"/>
      <c r="BB131" s="717"/>
      <c r="BC131" s="717"/>
      <c r="BD131" s="717"/>
      <c r="BE131" s="718"/>
      <c r="BF131" s="719">
        <v>11.6</v>
      </c>
      <c r="BG131" s="720"/>
      <c r="BH131" s="720"/>
      <c r="BI131" s="720"/>
      <c r="BJ131" s="720"/>
      <c r="BK131" s="720"/>
      <c r="BL131" s="721"/>
      <c r="BM131" s="719">
        <v>350</v>
      </c>
      <c r="BN131" s="720"/>
      <c r="BO131" s="720"/>
      <c r="BP131" s="720"/>
      <c r="BQ131" s="720"/>
      <c r="BR131" s="720"/>
      <c r="BS131" s="721"/>
      <c r="BT131" s="722"/>
      <c r="BU131" s="723"/>
      <c r="BV131" s="723"/>
      <c r="BW131" s="723"/>
      <c r="BX131" s="723"/>
      <c r="BY131" s="723"/>
      <c r="BZ131" s="724"/>
      <c r="CA131" s="250"/>
      <c r="CB131" s="250"/>
      <c r="CC131" s="250"/>
      <c r="CD131" s="250"/>
      <c r="CE131" s="250"/>
      <c r="CF131" s="250"/>
      <c r="CG131" s="250"/>
      <c r="CH131" s="250"/>
      <c r="CI131" s="250"/>
      <c r="CJ131" s="250"/>
      <c r="CK131" s="250"/>
      <c r="CL131" s="250"/>
      <c r="CM131" s="250"/>
      <c r="CN131" s="250"/>
      <c r="CO131" s="250"/>
      <c r="CP131" s="250"/>
      <c r="CQ131" s="250"/>
      <c r="CR131" s="250"/>
      <c r="CS131" s="250"/>
      <c r="CT131" s="250"/>
      <c r="CU131" s="250"/>
      <c r="CV131" s="250"/>
      <c r="CW131" s="250"/>
      <c r="CX131" s="250"/>
      <c r="CY131" s="250"/>
      <c r="CZ131" s="250"/>
      <c r="DA131" s="250"/>
      <c r="DB131" s="250"/>
      <c r="DC131" s="250"/>
      <c r="DD131" s="250"/>
      <c r="DE131" s="250"/>
      <c r="DF131" s="250"/>
      <c r="DG131" s="250"/>
      <c r="DH131" s="250"/>
      <c r="DI131" s="250"/>
      <c r="DJ131" s="250"/>
      <c r="DK131" s="250"/>
      <c r="DL131" s="250"/>
      <c r="DM131" s="250"/>
      <c r="DN131" s="250"/>
      <c r="DO131" s="250"/>
      <c r="DP131" s="227"/>
      <c r="DQ131" s="227"/>
      <c r="DR131" s="227"/>
      <c r="DS131" s="227"/>
      <c r="DT131" s="227"/>
      <c r="DU131" s="227"/>
      <c r="DV131" s="227"/>
      <c r="DW131" s="227"/>
      <c r="DX131" s="227"/>
      <c r="DY131" s="227"/>
      <c r="DZ131" s="227"/>
    </row>
    <row r="132" spans="1:131" s="224" customFormat="1" ht="26.25" customHeight="1" x14ac:dyDescent="0.2">
      <c r="A132" s="725" t="s">
        <v>472</v>
      </c>
      <c r="B132" s="726"/>
      <c r="C132" s="726"/>
      <c r="D132" s="726"/>
      <c r="E132" s="726"/>
      <c r="F132" s="726"/>
      <c r="G132" s="726"/>
      <c r="H132" s="726"/>
      <c r="I132" s="726"/>
      <c r="J132" s="726"/>
      <c r="K132" s="726"/>
      <c r="L132" s="726"/>
      <c r="M132" s="726"/>
      <c r="N132" s="726"/>
      <c r="O132" s="726"/>
      <c r="P132" s="726"/>
      <c r="Q132" s="726"/>
      <c r="R132" s="726"/>
      <c r="S132" s="726"/>
      <c r="T132" s="726"/>
      <c r="U132" s="726"/>
      <c r="V132" s="729" t="s">
        <v>473</v>
      </c>
      <c r="W132" s="729"/>
      <c r="X132" s="729"/>
      <c r="Y132" s="729"/>
      <c r="Z132" s="730"/>
      <c r="AA132" s="731">
        <v>7.8258648620000004</v>
      </c>
      <c r="AB132" s="732"/>
      <c r="AC132" s="732"/>
      <c r="AD132" s="732"/>
      <c r="AE132" s="733"/>
      <c r="AF132" s="734">
        <v>9.812889212</v>
      </c>
      <c r="AG132" s="732"/>
      <c r="AH132" s="732"/>
      <c r="AI132" s="732"/>
      <c r="AJ132" s="733"/>
      <c r="AK132" s="734">
        <v>9.1837426279999992</v>
      </c>
      <c r="AL132" s="732"/>
      <c r="AM132" s="732"/>
      <c r="AN132" s="732"/>
      <c r="AO132" s="733"/>
      <c r="AP132" s="735"/>
      <c r="AQ132" s="736"/>
      <c r="AR132" s="736"/>
      <c r="AS132" s="736"/>
      <c r="AT132" s="737"/>
      <c r="AU132" s="251"/>
      <c r="AV132" s="227"/>
      <c r="AW132" s="227"/>
      <c r="AX132" s="227"/>
      <c r="AY132" s="227"/>
      <c r="AZ132" s="227"/>
      <c r="BA132" s="227"/>
      <c r="BB132" s="227"/>
      <c r="BC132" s="227"/>
      <c r="BD132" s="227"/>
      <c r="BE132" s="227"/>
      <c r="BF132" s="227"/>
      <c r="BG132" s="227"/>
      <c r="BH132" s="227"/>
      <c r="BI132" s="227"/>
      <c r="BJ132" s="227"/>
      <c r="BK132" s="227"/>
      <c r="BL132" s="227"/>
      <c r="BM132" s="227"/>
      <c r="BN132" s="227"/>
      <c r="BO132" s="227"/>
      <c r="BP132" s="227"/>
      <c r="BQ132" s="227"/>
      <c r="BR132" s="227"/>
      <c r="BS132" s="228"/>
      <c r="BT132" s="227"/>
      <c r="BU132" s="227"/>
      <c r="BV132" s="227"/>
      <c r="BW132" s="227"/>
      <c r="BX132" s="227"/>
      <c r="BY132" s="227"/>
      <c r="BZ132" s="227"/>
      <c r="CA132" s="250"/>
      <c r="CB132" s="250"/>
      <c r="CC132" s="250"/>
      <c r="CD132" s="250"/>
      <c r="CE132" s="250"/>
      <c r="CF132" s="250"/>
      <c r="CG132" s="250"/>
      <c r="CH132" s="250"/>
      <c r="CI132" s="250"/>
      <c r="CJ132" s="250"/>
      <c r="CK132" s="250"/>
      <c r="CL132" s="250"/>
      <c r="CM132" s="250"/>
      <c r="CN132" s="250"/>
      <c r="CO132" s="250"/>
      <c r="CP132" s="250"/>
      <c r="CQ132" s="250"/>
      <c r="CR132" s="250"/>
      <c r="CS132" s="250"/>
      <c r="CT132" s="250"/>
      <c r="CU132" s="250"/>
      <c r="CV132" s="250"/>
      <c r="CW132" s="250"/>
      <c r="CX132" s="250"/>
      <c r="CY132" s="250"/>
      <c r="CZ132" s="250"/>
      <c r="DA132" s="250"/>
      <c r="DB132" s="250"/>
      <c r="DC132" s="250"/>
      <c r="DD132" s="250"/>
      <c r="DE132" s="250"/>
      <c r="DF132" s="250"/>
      <c r="DG132" s="250"/>
      <c r="DH132" s="250"/>
      <c r="DI132" s="250"/>
      <c r="DJ132" s="250"/>
      <c r="DK132" s="250"/>
      <c r="DL132" s="250"/>
      <c r="DM132" s="250"/>
      <c r="DN132" s="250"/>
      <c r="DO132" s="250"/>
      <c r="DP132" s="227"/>
      <c r="DQ132" s="227"/>
      <c r="DR132" s="227"/>
      <c r="DS132" s="227"/>
      <c r="DT132" s="227"/>
      <c r="DU132" s="227"/>
      <c r="DV132" s="227"/>
      <c r="DW132" s="227"/>
      <c r="DX132" s="227"/>
      <c r="DY132" s="227"/>
      <c r="DZ132" s="227"/>
    </row>
    <row r="133" spans="1:131" s="224" customFormat="1" ht="26.25" customHeight="1" thickBot="1" x14ac:dyDescent="0.25">
      <c r="A133" s="727"/>
      <c r="B133" s="728"/>
      <c r="C133" s="728"/>
      <c r="D133" s="728"/>
      <c r="E133" s="728"/>
      <c r="F133" s="728"/>
      <c r="G133" s="728"/>
      <c r="H133" s="728"/>
      <c r="I133" s="728"/>
      <c r="J133" s="728"/>
      <c r="K133" s="728"/>
      <c r="L133" s="728"/>
      <c r="M133" s="728"/>
      <c r="N133" s="728"/>
      <c r="O133" s="728"/>
      <c r="P133" s="728"/>
      <c r="Q133" s="728"/>
      <c r="R133" s="728"/>
      <c r="S133" s="728"/>
      <c r="T133" s="728"/>
      <c r="U133" s="728"/>
      <c r="V133" s="708" t="s">
        <v>474</v>
      </c>
      <c r="W133" s="708"/>
      <c r="X133" s="708"/>
      <c r="Y133" s="708"/>
      <c r="Z133" s="709"/>
      <c r="AA133" s="710">
        <v>9.6999999999999993</v>
      </c>
      <c r="AB133" s="711"/>
      <c r="AC133" s="711"/>
      <c r="AD133" s="711"/>
      <c r="AE133" s="712"/>
      <c r="AF133" s="710">
        <v>8.6</v>
      </c>
      <c r="AG133" s="711"/>
      <c r="AH133" s="711"/>
      <c r="AI133" s="711"/>
      <c r="AJ133" s="712"/>
      <c r="AK133" s="710">
        <v>8.9</v>
      </c>
      <c r="AL133" s="711"/>
      <c r="AM133" s="711"/>
      <c r="AN133" s="711"/>
      <c r="AO133" s="712"/>
      <c r="AP133" s="713"/>
      <c r="AQ133" s="714"/>
      <c r="AR133" s="714"/>
      <c r="AS133" s="714"/>
      <c r="AT133" s="715"/>
      <c r="AU133" s="227"/>
      <c r="AV133" s="227"/>
      <c r="AW133" s="227"/>
      <c r="AX133" s="227"/>
      <c r="AY133" s="227"/>
      <c r="AZ133" s="227"/>
      <c r="BA133" s="227"/>
      <c r="BB133" s="227"/>
      <c r="BC133" s="227"/>
      <c r="BD133" s="227"/>
      <c r="BE133" s="227"/>
      <c r="BF133" s="227"/>
      <c r="BG133" s="227"/>
      <c r="BH133" s="227"/>
      <c r="BI133" s="227"/>
      <c r="BJ133" s="227"/>
      <c r="BK133" s="227"/>
      <c r="BL133" s="227"/>
      <c r="BM133" s="227"/>
      <c r="BN133" s="250"/>
      <c r="BO133" s="250"/>
      <c r="BP133" s="250"/>
      <c r="BQ133" s="250"/>
      <c r="BR133" s="250"/>
      <c r="BS133" s="250"/>
      <c r="BT133" s="250"/>
      <c r="BU133" s="250"/>
      <c r="BV133" s="250"/>
      <c r="BW133" s="250"/>
      <c r="BX133" s="250"/>
      <c r="BY133" s="250"/>
      <c r="BZ133" s="250"/>
      <c r="CA133" s="250"/>
      <c r="CB133" s="250"/>
      <c r="CC133" s="250"/>
      <c r="CD133" s="250"/>
      <c r="CE133" s="250"/>
      <c r="CF133" s="250"/>
      <c r="CG133" s="250"/>
      <c r="CH133" s="250"/>
      <c r="CI133" s="250"/>
      <c r="CJ133" s="250"/>
      <c r="CK133" s="250"/>
      <c r="CL133" s="250"/>
      <c r="CM133" s="250"/>
      <c r="CN133" s="250"/>
      <c r="CO133" s="250"/>
      <c r="CP133" s="250"/>
      <c r="CQ133" s="250"/>
      <c r="CR133" s="250"/>
      <c r="CS133" s="250"/>
      <c r="CT133" s="250"/>
      <c r="CU133" s="250"/>
      <c r="CV133" s="250"/>
      <c r="CW133" s="250"/>
      <c r="CX133" s="250"/>
      <c r="CY133" s="250"/>
      <c r="CZ133" s="250"/>
      <c r="DA133" s="250"/>
      <c r="DB133" s="250"/>
      <c r="DC133" s="250"/>
      <c r="DD133" s="250"/>
      <c r="DE133" s="250"/>
      <c r="DF133" s="250"/>
      <c r="DG133" s="250"/>
      <c r="DH133" s="250"/>
      <c r="DI133" s="250"/>
      <c r="DJ133" s="250"/>
      <c r="DK133" s="250"/>
      <c r="DL133" s="250"/>
      <c r="DM133" s="250"/>
      <c r="DN133" s="250"/>
      <c r="DO133" s="250"/>
      <c r="DP133" s="227"/>
      <c r="DQ133" s="227"/>
      <c r="DR133" s="227"/>
      <c r="DS133" s="227"/>
      <c r="DT133" s="227"/>
      <c r="DU133" s="227"/>
      <c r="DV133" s="227"/>
      <c r="DW133" s="227"/>
      <c r="DX133" s="227"/>
      <c r="DY133" s="227"/>
      <c r="DZ133" s="227"/>
    </row>
    <row r="134" spans="1:131" ht="11.25" customHeight="1" x14ac:dyDescent="0.2">
      <c r="A134" s="252"/>
      <c r="B134" s="252"/>
      <c r="C134" s="252"/>
      <c r="D134" s="252"/>
      <c r="E134" s="252"/>
      <c r="F134" s="252"/>
      <c r="G134" s="252"/>
      <c r="H134" s="252"/>
      <c r="I134" s="252"/>
      <c r="J134" s="252"/>
      <c r="K134" s="252"/>
      <c r="L134" s="252"/>
      <c r="M134" s="252"/>
      <c r="N134" s="252"/>
      <c r="O134" s="252"/>
      <c r="P134" s="252"/>
      <c r="Q134" s="252"/>
      <c r="R134" s="252"/>
      <c r="S134" s="252"/>
      <c r="T134" s="252"/>
      <c r="U134" s="252"/>
      <c r="V134" s="252"/>
      <c r="W134" s="252"/>
      <c r="X134" s="252"/>
      <c r="Y134" s="252"/>
      <c r="Z134" s="252"/>
      <c r="AA134" s="252"/>
      <c r="AB134" s="252"/>
      <c r="AC134" s="252"/>
      <c r="AD134" s="252"/>
      <c r="AE134" s="252"/>
      <c r="AF134" s="252"/>
      <c r="AG134" s="252"/>
      <c r="AH134" s="252"/>
      <c r="AI134" s="252"/>
      <c r="AJ134" s="252"/>
      <c r="AK134" s="252"/>
      <c r="AL134" s="252"/>
      <c r="AM134" s="252"/>
      <c r="AN134" s="252"/>
      <c r="AO134" s="252"/>
      <c r="AP134" s="252"/>
      <c r="AQ134" s="252"/>
      <c r="AR134" s="252"/>
      <c r="AS134" s="252"/>
      <c r="AT134" s="252"/>
      <c r="AU134" s="227"/>
      <c r="AV134" s="227"/>
      <c r="AW134" s="227"/>
      <c r="AX134" s="227"/>
      <c r="AY134" s="227"/>
      <c r="AZ134" s="227"/>
      <c r="BA134" s="227"/>
      <c r="BB134" s="227"/>
      <c r="BC134" s="227"/>
      <c r="BD134" s="227"/>
      <c r="BE134" s="227"/>
      <c r="BF134" s="227"/>
      <c r="BG134" s="227"/>
      <c r="BH134" s="227"/>
      <c r="BI134" s="227"/>
      <c r="BJ134" s="227"/>
      <c r="BK134" s="227"/>
      <c r="BL134" s="227"/>
      <c r="BM134" s="227"/>
      <c r="BN134" s="250"/>
      <c r="BO134" s="250"/>
      <c r="BP134" s="250"/>
      <c r="BQ134" s="250"/>
      <c r="BR134" s="250"/>
      <c r="BS134" s="250"/>
      <c r="BT134" s="250"/>
      <c r="BU134" s="250"/>
      <c r="BV134" s="250"/>
      <c r="BW134" s="250"/>
      <c r="BX134" s="250"/>
      <c r="BY134" s="250"/>
      <c r="BZ134" s="250"/>
      <c r="CA134" s="250"/>
      <c r="CB134" s="250"/>
      <c r="CC134" s="250"/>
      <c r="CD134" s="250"/>
      <c r="CE134" s="250"/>
      <c r="CF134" s="250"/>
      <c r="CG134" s="250"/>
      <c r="CH134" s="250"/>
      <c r="CI134" s="250"/>
      <c r="CJ134" s="250"/>
      <c r="CK134" s="250"/>
      <c r="CL134" s="250"/>
      <c r="CM134" s="250"/>
      <c r="CN134" s="250"/>
      <c r="CO134" s="250"/>
      <c r="CP134" s="250"/>
      <c r="CQ134" s="250"/>
      <c r="CR134" s="250"/>
      <c r="CS134" s="250"/>
      <c r="CT134" s="250"/>
      <c r="CU134" s="250"/>
      <c r="CV134" s="250"/>
      <c r="CW134" s="250"/>
      <c r="CX134" s="250"/>
      <c r="CY134" s="250"/>
      <c r="CZ134" s="250"/>
      <c r="DA134" s="250"/>
      <c r="DB134" s="250"/>
      <c r="DC134" s="250"/>
      <c r="DD134" s="250"/>
      <c r="DE134" s="250"/>
      <c r="DF134" s="250"/>
      <c r="DG134" s="250"/>
      <c r="DH134" s="250"/>
      <c r="DI134" s="250"/>
      <c r="DJ134" s="250"/>
      <c r="DK134" s="250"/>
      <c r="DL134" s="250"/>
      <c r="DM134" s="250"/>
      <c r="DN134" s="250"/>
      <c r="DO134" s="250"/>
      <c r="DP134" s="227"/>
      <c r="DQ134" s="227"/>
      <c r="DR134" s="227"/>
      <c r="DS134" s="227"/>
      <c r="DT134" s="227"/>
      <c r="DU134" s="227"/>
      <c r="DV134" s="227"/>
      <c r="DW134" s="227"/>
      <c r="DX134" s="227"/>
      <c r="DY134" s="227"/>
      <c r="DZ134" s="227"/>
      <c r="EA134" s="224"/>
    </row>
    <row r="135" spans="1:131" ht="14.4" hidden="1" x14ac:dyDescent="0.2">
      <c r="AU135" s="252"/>
      <c r="AV135" s="252"/>
      <c r="AW135" s="252"/>
      <c r="AX135" s="252"/>
      <c r="AY135" s="252"/>
      <c r="AZ135" s="252"/>
      <c r="BA135" s="252"/>
      <c r="BB135" s="252"/>
      <c r="BC135" s="252"/>
      <c r="BD135" s="252"/>
      <c r="BE135" s="252"/>
      <c r="BF135" s="252"/>
      <c r="BG135" s="252"/>
      <c r="BH135" s="252"/>
      <c r="BI135" s="252"/>
      <c r="BJ135" s="252"/>
      <c r="BK135" s="252"/>
      <c r="BL135" s="252"/>
      <c r="BM135" s="252"/>
      <c r="BN135" s="252"/>
      <c r="BO135" s="252"/>
      <c r="BP135" s="252"/>
      <c r="BQ135" s="252"/>
      <c r="BR135" s="252"/>
      <c r="BS135" s="252"/>
      <c r="BT135" s="252"/>
      <c r="BU135" s="252"/>
      <c r="BV135" s="252"/>
      <c r="BW135" s="252"/>
      <c r="BX135" s="252"/>
      <c r="BY135" s="252"/>
      <c r="BZ135" s="252"/>
      <c r="CA135" s="252"/>
      <c r="CB135" s="252"/>
      <c r="CC135" s="252"/>
      <c r="CD135" s="252"/>
      <c r="CE135" s="252"/>
      <c r="CF135" s="252"/>
      <c r="CG135" s="252"/>
      <c r="CH135" s="252"/>
      <c r="CI135" s="252"/>
      <c r="CJ135" s="252"/>
      <c r="CK135" s="252"/>
      <c r="CL135" s="252"/>
      <c r="CM135" s="252"/>
      <c r="CN135" s="252"/>
      <c r="CO135" s="252"/>
      <c r="CP135" s="252"/>
      <c r="CQ135" s="252"/>
      <c r="CR135" s="252"/>
      <c r="CS135" s="252"/>
      <c r="CT135" s="252"/>
      <c r="CU135" s="252"/>
      <c r="CV135" s="252"/>
      <c r="CW135" s="252"/>
      <c r="CX135" s="252"/>
      <c r="CY135" s="252"/>
      <c r="CZ135" s="252"/>
      <c r="DA135" s="252"/>
      <c r="DB135" s="252"/>
      <c r="DC135" s="252"/>
      <c r="DD135" s="252"/>
      <c r="DE135" s="252"/>
      <c r="DF135" s="252"/>
      <c r="DG135" s="252"/>
      <c r="DH135" s="252"/>
      <c r="DI135" s="252"/>
      <c r="DJ135" s="252"/>
      <c r="DK135" s="252"/>
      <c r="DL135" s="252"/>
      <c r="DM135" s="252"/>
      <c r="DN135" s="252"/>
      <c r="DO135" s="252"/>
      <c r="DP135" s="252"/>
      <c r="DQ135" s="252"/>
      <c r="DR135" s="252"/>
      <c r="DS135" s="252"/>
      <c r="DT135" s="252"/>
      <c r="DU135" s="252"/>
      <c r="DV135" s="252"/>
      <c r="DW135" s="252"/>
      <c r="DX135" s="252"/>
      <c r="DY135" s="252"/>
      <c r="DZ135" s="252"/>
    </row>
  </sheetData>
  <sheetProtection algorithmName="SHA-512" hashValue="fa9pAa0PfSFVrljrwgcUrCl/4O9iPQFodjTvZrrrX6GQbkbkDLCYKVt4moQD0cBS68TCSfeQTHmdRw2JgSHr5A==" saltValue="Iyf1w5N09vZHuGEuZcJ7Zw==" spinCount="100000" sheet="1" objects="1" scenarios="1" formatRows="0"/>
  <mergeCells count="2035">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7" orientation="portrait"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zoomScaleNormal="85" zoomScaleSheetLayoutView="100" workbookViewId="0"/>
  </sheetViews>
  <sheetFormatPr defaultColWidth="0" defaultRowHeight="13.5" customHeight="1" zeroHeight="1" x14ac:dyDescent="0.2"/>
  <cols>
    <col min="1" max="120" width="2.77734375" style="254" customWidth="1"/>
    <col min="121" max="121" width="0" style="253" hidden="1" customWidth="1"/>
    <col min="122" max="16384" width="9" style="253" hidden="1"/>
  </cols>
  <sheetData>
    <row r="1" spans="1:120" ht="13.2" x14ac:dyDescent="0.2">
      <c r="A1" s="253"/>
      <c r="B1" s="253"/>
      <c r="C1" s="253"/>
      <c r="D1" s="253"/>
      <c r="E1" s="253"/>
      <c r="F1" s="253"/>
      <c r="G1" s="253"/>
      <c r="H1" s="253"/>
      <c r="I1" s="253"/>
      <c r="J1" s="253"/>
      <c r="K1" s="253"/>
      <c r="L1" s="253"/>
      <c r="M1" s="253"/>
      <c r="N1" s="253"/>
      <c r="O1" s="253"/>
      <c r="P1" s="253"/>
      <c r="Q1" s="253"/>
      <c r="R1" s="253"/>
      <c r="S1" s="253"/>
      <c r="T1" s="253"/>
      <c r="U1" s="253"/>
      <c r="V1" s="253"/>
      <c r="W1" s="253"/>
      <c r="X1" s="253"/>
      <c r="Y1" s="253"/>
      <c r="Z1" s="253"/>
      <c r="AA1" s="253"/>
      <c r="AB1" s="253"/>
      <c r="AC1" s="253"/>
      <c r="AD1" s="253"/>
      <c r="AE1" s="253"/>
      <c r="AF1" s="253"/>
      <c r="AG1" s="253"/>
      <c r="AH1" s="253"/>
      <c r="AI1" s="253"/>
      <c r="AJ1" s="253"/>
      <c r="AK1" s="253"/>
      <c r="AL1" s="253"/>
      <c r="AM1" s="253"/>
      <c r="AN1" s="253"/>
      <c r="AO1" s="253"/>
      <c r="AP1" s="253"/>
      <c r="AQ1" s="253"/>
      <c r="AR1" s="253"/>
      <c r="AS1" s="253"/>
      <c r="AT1" s="253"/>
      <c r="AU1" s="253"/>
      <c r="AV1" s="253"/>
      <c r="AW1" s="253"/>
      <c r="AX1" s="253"/>
      <c r="AY1" s="253"/>
      <c r="AZ1" s="253"/>
      <c r="BA1" s="253"/>
      <c r="BB1" s="253"/>
      <c r="BC1" s="253"/>
      <c r="BD1" s="253"/>
      <c r="BE1" s="253"/>
      <c r="BF1" s="253"/>
      <c r="BG1" s="253"/>
      <c r="BH1" s="253"/>
      <c r="BI1" s="253"/>
      <c r="BJ1" s="253"/>
      <c r="BK1" s="253"/>
      <c r="BL1" s="253"/>
      <c r="BM1" s="253"/>
      <c r="BN1" s="253"/>
      <c r="BO1" s="253"/>
      <c r="BP1" s="253"/>
      <c r="BQ1" s="253"/>
      <c r="BR1" s="253"/>
      <c r="BS1" s="253"/>
      <c r="BT1" s="253"/>
      <c r="BU1" s="253"/>
      <c r="BV1" s="253"/>
      <c r="BW1" s="253"/>
      <c r="BX1" s="253"/>
      <c r="BY1" s="253"/>
      <c r="BZ1" s="253"/>
      <c r="CA1" s="253"/>
      <c r="CB1" s="253"/>
      <c r="CC1" s="253"/>
      <c r="CD1" s="253"/>
      <c r="CE1" s="253"/>
      <c r="CF1" s="253"/>
      <c r="CG1" s="253"/>
      <c r="CH1" s="253"/>
      <c r="CI1" s="253"/>
      <c r="CJ1" s="253"/>
      <c r="CK1" s="253"/>
      <c r="CL1" s="253"/>
      <c r="CM1" s="253"/>
      <c r="CN1" s="253"/>
      <c r="CO1" s="253"/>
      <c r="CP1" s="253"/>
      <c r="CQ1" s="253"/>
      <c r="CR1" s="253"/>
      <c r="CS1" s="253"/>
      <c r="CT1" s="253"/>
      <c r="CU1" s="253"/>
      <c r="CV1" s="253"/>
      <c r="CW1" s="253"/>
      <c r="CX1" s="253"/>
      <c r="CY1" s="253"/>
      <c r="CZ1" s="253"/>
      <c r="DA1" s="253"/>
      <c r="DB1" s="253"/>
      <c r="DC1" s="253"/>
      <c r="DD1" s="253"/>
      <c r="DE1" s="253"/>
      <c r="DF1" s="253"/>
      <c r="DG1" s="253"/>
      <c r="DH1" s="253"/>
      <c r="DI1" s="253"/>
      <c r="DJ1" s="253"/>
      <c r="DK1" s="253"/>
      <c r="DL1" s="253"/>
      <c r="DM1" s="253"/>
      <c r="DN1" s="253"/>
      <c r="DO1" s="253"/>
      <c r="DP1" s="253"/>
    </row>
    <row r="2" spans="1:120" ht="13.2" x14ac:dyDescent="0.2"/>
    <row r="3" spans="1:120" ht="13.2" x14ac:dyDescent="0.2"/>
    <row r="4" spans="1:120" ht="13.2" x14ac:dyDescent="0.2"/>
    <row r="5" spans="1:120" ht="13.2" x14ac:dyDescent="0.2"/>
    <row r="6" spans="1:120" ht="13.2" x14ac:dyDescent="0.2"/>
    <row r="7" spans="1:120" ht="13.2" x14ac:dyDescent="0.2"/>
    <row r="8" spans="1:120" ht="13.2" x14ac:dyDescent="0.2"/>
    <row r="9" spans="1:120" ht="13.2" x14ac:dyDescent="0.2"/>
    <row r="10" spans="1:120" ht="13.2" x14ac:dyDescent="0.2"/>
    <row r="11" spans="1:120" ht="13.2" x14ac:dyDescent="0.2"/>
    <row r="12" spans="1:120" ht="13.2" x14ac:dyDescent="0.2"/>
    <row r="13" spans="1:120" ht="13.2" x14ac:dyDescent="0.2"/>
    <row r="14" spans="1:120" ht="13.2" x14ac:dyDescent="0.2"/>
    <row r="15" spans="1:120" ht="13.2" x14ac:dyDescent="0.2"/>
    <row r="16" spans="1:120" ht="13.2" x14ac:dyDescent="0.2">
      <c r="DP16" s="253"/>
    </row>
    <row r="17" spans="119:120" ht="13.2" x14ac:dyDescent="0.2">
      <c r="DP17" s="253"/>
    </row>
    <row r="18" spans="119:120" ht="13.2" x14ac:dyDescent="0.2"/>
    <row r="19" spans="119:120" ht="13.2" x14ac:dyDescent="0.2"/>
    <row r="20" spans="119:120" ht="13.2" x14ac:dyDescent="0.2">
      <c r="DO20" s="253"/>
      <c r="DP20" s="253"/>
    </row>
    <row r="21" spans="119:120" ht="13.2" x14ac:dyDescent="0.2">
      <c r="DP21" s="253"/>
    </row>
    <row r="22" spans="119:120" ht="13.2" x14ac:dyDescent="0.2"/>
    <row r="23" spans="119:120" ht="13.2" x14ac:dyDescent="0.2">
      <c r="DO23" s="253"/>
      <c r="DP23" s="253"/>
    </row>
    <row r="24" spans="119:120" ht="13.2" x14ac:dyDescent="0.2">
      <c r="DP24" s="253"/>
    </row>
    <row r="25" spans="119:120" ht="13.2" x14ac:dyDescent="0.2">
      <c r="DP25" s="253"/>
    </row>
    <row r="26" spans="119:120" ht="13.2" x14ac:dyDescent="0.2">
      <c r="DO26" s="253"/>
      <c r="DP26" s="253"/>
    </row>
    <row r="27" spans="119:120" ht="13.2" x14ac:dyDescent="0.2"/>
    <row r="28" spans="119:120" ht="13.2" x14ac:dyDescent="0.2">
      <c r="DO28" s="253"/>
      <c r="DP28" s="253"/>
    </row>
    <row r="29" spans="119:120" ht="13.2" x14ac:dyDescent="0.2">
      <c r="DP29" s="253"/>
    </row>
    <row r="30" spans="119:120" ht="13.2" x14ac:dyDescent="0.2"/>
    <row r="31" spans="119:120" ht="13.2" x14ac:dyDescent="0.2">
      <c r="DO31" s="253"/>
      <c r="DP31" s="253"/>
    </row>
    <row r="32" spans="119:120" ht="13.2" x14ac:dyDescent="0.2"/>
    <row r="33" spans="98:120" ht="13.2" x14ac:dyDescent="0.2">
      <c r="DO33" s="253"/>
      <c r="DP33" s="253"/>
    </row>
    <row r="34" spans="98:120" ht="13.2" x14ac:dyDescent="0.2">
      <c r="DM34" s="253"/>
    </row>
    <row r="35" spans="98:120" ht="13.2" x14ac:dyDescent="0.2">
      <c r="CT35" s="253"/>
      <c r="CU35" s="253"/>
      <c r="CV35" s="253"/>
      <c r="CY35" s="253"/>
      <c r="CZ35" s="253"/>
      <c r="DA35" s="253"/>
      <c r="DD35" s="253"/>
      <c r="DE35" s="253"/>
      <c r="DF35" s="253"/>
      <c r="DI35" s="253"/>
      <c r="DJ35" s="253"/>
      <c r="DK35" s="253"/>
      <c r="DM35" s="253"/>
      <c r="DN35" s="253"/>
      <c r="DO35" s="253"/>
      <c r="DP35" s="253"/>
    </row>
    <row r="36" spans="98:120" ht="13.2" x14ac:dyDescent="0.2"/>
    <row r="37" spans="98:120" ht="13.2" x14ac:dyDescent="0.2">
      <c r="CW37" s="253"/>
      <c r="DB37" s="253"/>
      <c r="DG37" s="253"/>
      <c r="DL37" s="253"/>
      <c r="DP37" s="253"/>
    </row>
    <row r="38" spans="98:120" ht="13.2" x14ac:dyDescent="0.2">
      <c r="CT38" s="253"/>
      <c r="CU38" s="253"/>
      <c r="CV38" s="253"/>
      <c r="CW38" s="253"/>
      <c r="CY38" s="253"/>
      <c r="CZ38" s="253"/>
      <c r="DA38" s="253"/>
      <c r="DB38" s="253"/>
      <c r="DD38" s="253"/>
      <c r="DE38" s="253"/>
      <c r="DF38" s="253"/>
      <c r="DG38" s="253"/>
      <c r="DI38" s="253"/>
      <c r="DJ38" s="253"/>
      <c r="DK38" s="253"/>
      <c r="DL38" s="253"/>
      <c r="DN38" s="253"/>
      <c r="DO38" s="253"/>
      <c r="DP38" s="253"/>
    </row>
    <row r="39" spans="98:120" ht="13.2" x14ac:dyDescent="0.2"/>
    <row r="40" spans="98:120" ht="13.2" x14ac:dyDescent="0.2"/>
    <row r="41" spans="98:120" ht="13.2" x14ac:dyDescent="0.2"/>
    <row r="42" spans="98:120" ht="13.2" x14ac:dyDescent="0.2"/>
    <row r="43" spans="98:120" ht="13.2" x14ac:dyDescent="0.2"/>
    <row r="44" spans="98:120" ht="13.2" x14ac:dyDescent="0.2"/>
    <row r="45" spans="98:120" ht="13.2" x14ac:dyDescent="0.2"/>
    <row r="46" spans="98:120" ht="13.2" x14ac:dyDescent="0.2"/>
    <row r="47" spans="98:120" ht="13.2" x14ac:dyDescent="0.2"/>
    <row r="48" spans="98:120" ht="13.2" x14ac:dyDescent="0.2"/>
    <row r="49" spans="22:120" ht="13.2" x14ac:dyDescent="0.2">
      <c r="DN49" s="253"/>
      <c r="DO49" s="253"/>
      <c r="DP49" s="253"/>
    </row>
    <row r="50" spans="22:120" ht="13.2" x14ac:dyDescent="0.2"/>
    <row r="51" spans="22:120" ht="13.2" x14ac:dyDescent="0.2"/>
    <row r="52" spans="22:120" ht="13.2" x14ac:dyDescent="0.2"/>
    <row r="53" spans="22:120" ht="13.2" x14ac:dyDescent="0.2"/>
    <row r="54" spans="22:120" ht="13.2" x14ac:dyDescent="0.2"/>
    <row r="55" spans="22:120" ht="13.2" x14ac:dyDescent="0.2"/>
    <row r="56" spans="22:120" ht="13.2" x14ac:dyDescent="0.2"/>
    <row r="57" spans="22:120" ht="13.2" x14ac:dyDescent="0.2"/>
    <row r="58" spans="22:120" ht="13.2" x14ac:dyDescent="0.2"/>
    <row r="59" spans="22:120" ht="13.2" x14ac:dyDescent="0.2"/>
    <row r="60" spans="22:120" ht="13.2" x14ac:dyDescent="0.2"/>
    <row r="61" spans="22:120" ht="13.2" x14ac:dyDescent="0.2"/>
    <row r="62" spans="22:120" ht="13.2" x14ac:dyDescent="0.2"/>
    <row r="63" spans="22:120" ht="13.2" x14ac:dyDescent="0.2">
      <c r="W63" s="253"/>
      <c r="CS63" s="253"/>
      <c r="CX63" s="253"/>
      <c r="DC63" s="253"/>
      <c r="DH63" s="253"/>
    </row>
    <row r="64" spans="22:120" ht="13.2" x14ac:dyDescent="0.2">
      <c r="V64" s="253"/>
    </row>
    <row r="65" spans="15:120" ht="13.2" x14ac:dyDescent="0.2">
      <c r="X65" s="253"/>
      <c r="Z65" s="253"/>
      <c r="AA65" s="253"/>
      <c r="AB65" s="253"/>
      <c r="AC65" s="253"/>
      <c r="AD65" s="253"/>
      <c r="AE65" s="253"/>
      <c r="AF65" s="253"/>
      <c r="AG65" s="253"/>
      <c r="AH65" s="253"/>
      <c r="AI65" s="253"/>
      <c r="AJ65" s="253"/>
      <c r="AK65" s="253"/>
      <c r="AL65" s="253"/>
      <c r="AM65" s="253"/>
      <c r="AN65" s="253"/>
      <c r="AO65" s="253"/>
      <c r="AP65" s="253"/>
      <c r="AQ65" s="253"/>
      <c r="AR65" s="253"/>
      <c r="AS65" s="253"/>
      <c r="AT65" s="253"/>
      <c r="AU65" s="253"/>
      <c r="AV65" s="253"/>
      <c r="AW65" s="253"/>
      <c r="AX65" s="253"/>
      <c r="AY65" s="253"/>
      <c r="AZ65" s="253"/>
      <c r="BA65" s="253"/>
      <c r="BB65" s="253"/>
      <c r="BC65" s="253"/>
      <c r="BD65" s="253"/>
      <c r="BE65" s="253"/>
      <c r="BF65" s="253"/>
      <c r="BG65" s="253"/>
      <c r="BH65" s="253"/>
      <c r="BI65" s="253"/>
      <c r="BJ65" s="253"/>
      <c r="BK65" s="253"/>
      <c r="BL65" s="253"/>
      <c r="BM65" s="253"/>
      <c r="BN65" s="253"/>
      <c r="BO65" s="253"/>
      <c r="BP65" s="253"/>
      <c r="BQ65" s="253"/>
      <c r="BR65" s="253"/>
      <c r="BS65" s="253"/>
      <c r="BT65" s="253"/>
      <c r="BU65" s="253"/>
      <c r="BV65" s="253"/>
      <c r="BW65" s="253"/>
      <c r="BX65" s="253"/>
      <c r="BY65" s="253"/>
      <c r="BZ65" s="253"/>
      <c r="CA65" s="253"/>
      <c r="CB65" s="253"/>
      <c r="CC65" s="253"/>
      <c r="CD65" s="253"/>
      <c r="CE65" s="253"/>
      <c r="CF65" s="253"/>
      <c r="CG65" s="253"/>
      <c r="CH65" s="253"/>
      <c r="CI65" s="253"/>
      <c r="CJ65" s="253"/>
      <c r="CK65" s="253"/>
      <c r="CL65" s="253"/>
      <c r="CM65" s="253"/>
      <c r="CN65" s="253"/>
      <c r="CO65" s="253"/>
      <c r="CP65" s="253"/>
      <c r="CQ65" s="253"/>
      <c r="CR65" s="253"/>
      <c r="CU65" s="253"/>
      <c r="CZ65" s="253"/>
      <c r="DE65" s="253"/>
      <c r="DJ65" s="253"/>
    </row>
    <row r="66" spans="15:120" ht="13.2" x14ac:dyDescent="0.2">
      <c r="Q66" s="253"/>
      <c r="S66" s="253"/>
      <c r="U66" s="253"/>
      <c r="DM66" s="253"/>
    </row>
    <row r="67" spans="15:120" ht="13.2" x14ac:dyDescent="0.2">
      <c r="O67" s="253"/>
      <c r="P67" s="253"/>
      <c r="R67" s="253"/>
      <c r="T67" s="253"/>
      <c r="Y67" s="253"/>
      <c r="CT67" s="253"/>
      <c r="CV67" s="253"/>
      <c r="CW67" s="253"/>
      <c r="CY67" s="253"/>
      <c r="DA67" s="253"/>
      <c r="DB67" s="253"/>
      <c r="DD67" s="253"/>
      <c r="DF67" s="253"/>
      <c r="DG67" s="253"/>
      <c r="DI67" s="253"/>
      <c r="DK67" s="253"/>
      <c r="DL67" s="253"/>
      <c r="DN67" s="253"/>
      <c r="DO67" s="253"/>
      <c r="DP67" s="253"/>
    </row>
    <row r="68" spans="15:120" ht="13.2" x14ac:dyDescent="0.2"/>
    <row r="69" spans="15:120" ht="13.2" x14ac:dyDescent="0.2"/>
    <row r="70" spans="15:120" ht="13.2" x14ac:dyDescent="0.2"/>
    <row r="71" spans="15:120" ht="13.2" x14ac:dyDescent="0.2"/>
    <row r="72" spans="15:120" ht="13.2" x14ac:dyDescent="0.2">
      <c r="DP72" s="253"/>
    </row>
    <row r="73" spans="15:120" ht="13.2" x14ac:dyDescent="0.2">
      <c r="DP73" s="253"/>
    </row>
    <row r="74" spans="15:120" ht="13.2" x14ac:dyDescent="0.2"/>
    <row r="75" spans="15:120" ht="13.2" x14ac:dyDescent="0.2"/>
    <row r="76" spans="15:120" ht="13.2" x14ac:dyDescent="0.2"/>
    <row r="77" spans="15:120" ht="13.2" x14ac:dyDescent="0.2"/>
    <row r="78" spans="15:120" ht="13.2" x14ac:dyDescent="0.2"/>
    <row r="79" spans="15:120" ht="13.2" x14ac:dyDescent="0.2"/>
    <row r="80" spans="15:120" ht="13.2" x14ac:dyDescent="0.2"/>
    <row r="81" spans="97:112" ht="13.2" x14ac:dyDescent="0.2"/>
    <row r="82" spans="97:112" ht="13.2" x14ac:dyDescent="0.2"/>
    <row r="83" spans="97:112" ht="13.2" x14ac:dyDescent="0.2"/>
    <row r="84" spans="97:112" ht="13.2" x14ac:dyDescent="0.2"/>
    <row r="85" spans="97:112" ht="13.2" x14ac:dyDescent="0.2"/>
    <row r="86" spans="97:112" ht="13.2" x14ac:dyDescent="0.2"/>
    <row r="87" spans="97:112" ht="13.2" x14ac:dyDescent="0.2"/>
    <row r="88" spans="97:112" ht="13.2" x14ac:dyDescent="0.2"/>
    <row r="89" spans="97:112" ht="13.2" x14ac:dyDescent="0.2"/>
    <row r="90" spans="97:112" ht="13.2" x14ac:dyDescent="0.2"/>
    <row r="91" spans="97:112" ht="13.2" x14ac:dyDescent="0.2"/>
    <row r="92" spans="97:112" ht="13.2" x14ac:dyDescent="0.2"/>
    <row r="93" spans="97:112" ht="13.2" x14ac:dyDescent="0.2"/>
    <row r="94" spans="97:112" ht="13.2" x14ac:dyDescent="0.2"/>
    <row r="95" spans="97:112" ht="13.2" x14ac:dyDescent="0.2"/>
    <row r="96" spans="97:112" ht="13.2" x14ac:dyDescent="0.2">
      <c r="CS96" s="253"/>
      <c r="CX96" s="253"/>
      <c r="DC96" s="253"/>
      <c r="DH96" s="253"/>
    </row>
    <row r="97" spans="24:120" ht="13.2" x14ac:dyDescent="0.2">
      <c r="CS97" s="253"/>
      <c r="CX97" s="253"/>
      <c r="DC97" s="253"/>
      <c r="DH97" s="253"/>
      <c r="DP97" s="254" t="s">
        <v>475</v>
      </c>
    </row>
    <row r="98" spans="24:120" ht="13.2" hidden="1" x14ac:dyDescent="0.2">
      <c r="CS98" s="253"/>
      <c r="CX98" s="253"/>
      <c r="DC98" s="253"/>
      <c r="DH98" s="253"/>
    </row>
    <row r="99" spans="24:120" ht="13.2" hidden="1" x14ac:dyDescent="0.2">
      <c r="CS99" s="253"/>
      <c r="CX99" s="253"/>
      <c r="DC99" s="253"/>
      <c r="DH99" s="253"/>
    </row>
    <row r="101" spans="24:120" ht="12" hidden="1" customHeight="1" x14ac:dyDescent="0.2">
      <c r="X101" s="253"/>
      <c r="Y101" s="253"/>
      <c r="Z101" s="253"/>
      <c r="AA101" s="253"/>
      <c r="AB101" s="253"/>
      <c r="AC101" s="253"/>
      <c r="AD101" s="253"/>
      <c r="AE101" s="253"/>
      <c r="AF101" s="253"/>
      <c r="AG101" s="253"/>
      <c r="AH101" s="253"/>
      <c r="AI101" s="253"/>
      <c r="AJ101" s="253"/>
      <c r="AK101" s="253"/>
      <c r="AL101" s="253"/>
      <c r="AM101" s="253"/>
      <c r="AN101" s="253"/>
      <c r="AO101" s="253"/>
      <c r="AP101" s="253"/>
      <c r="AQ101" s="253"/>
      <c r="AR101" s="253"/>
      <c r="AS101" s="253"/>
      <c r="AT101" s="253"/>
      <c r="AU101" s="253"/>
      <c r="AV101" s="253"/>
      <c r="AW101" s="253"/>
      <c r="AX101" s="253"/>
      <c r="AY101" s="253"/>
      <c r="AZ101" s="253"/>
      <c r="BA101" s="253"/>
      <c r="BB101" s="253"/>
      <c r="BC101" s="253"/>
      <c r="BD101" s="253"/>
      <c r="BE101" s="253"/>
      <c r="BF101" s="253"/>
      <c r="BG101" s="253"/>
      <c r="BH101" s="253"/>
      <c r="BI101" s="253"/>
      <c r="BJ101" s="253"/>
      <c r="BK101" s="253"/>
      <c r="BL101" s="253"/>
      <c r="BM101" s="253"/>
      <c r="BN101" s="253"/>
      <c r="BO101" s="253"/>
      <c r="BP101" s="253"/>
      <c r="BQ101" s="253"/>
      <c r="BR101" s="253"/>
      <c r="BS101" s="253"/>
      <c r="BT101" s="253"/>
      <c r="BU101" s="253"/>
      <c r="BV101" s="253"/>
      <c r="BW101" s="253"/>
      <c r="BX101" s="253"/>
      <c r="BY101" s="253"/>
      <c r="BZ101" s="253"/>
      <c r="CA101" s="253"/>
      <c r="CB101" s="253"/>
      <c r="CC101" s="253"/>
      <c r="CD101" s="253"/>
      <c r="CE101" s="253"/>
      <c r="CF101" s="253"/>
      <c r="CG101" s="253"/>
      <c r="CH101" s="253"/>
      <c r="CI101" s="253"/>
      <c r="CJ101" s="253"/>
      <c r="CK101" s="253"/>
      <c r="CL101" s="253"/>
      <c r="CM101" s="253"/>
      <c r="CN101" s="253"/>
      <c r="CO101" s="253"/>
      <c r="CP101" s="253"/>
      <c r="CQ101" s="253"/>
      <c r="CR101" s="253"/>
      <c r="CU101" s="253"/>
      <c r="CZ101" s="253"/>
      <c r="DE101" s="253"/>
      <c r="DJ101" s="253"/>
    </row>
    <row r="102" spans="24:120" ht="1.5" hidden="1" customHeight="1" x14ac:dyDescent="0.2">
      <c r="CU102" s="253"/>
      <c r="CZ102" s="253"/>
      <c r="DE102" s="253"/>
      <c r="DJ102" s="253"/>
      <c r="DM102" s="253"/>
    </row>
    <row r="103" spans="24:120" ht="13.2" hidden="1" x14ac:dyDescent="0.2">
      <c r="CT103" s="253"/>
      <c r="CV103" s="253"/>
      <c r="CW103" s="253"/>
      <c r="CY103" s="253"/>
      <c r="DA103" s="253"/>
      <c r="DB103" s="253"/>
      <c r="DD103" s="253"/>
      <c r="DF103" s="253"/>
      <c r="DG103" s="253"/>
      <c r="DI103" s="253"/>
      <c r="DK103" s="253"/>
      <c r="DL103" s="253"/>
      <c r="DM103" s="253"/>
      <c r="DN103" s="253"/>
      <c r="DO103" s="253"/>
      <c r="DP103" s="253"/>
    </row>
    <row r="104" spans="24:120" ht="13.2" hidden="1" x14ac:dyDescent="0.2">
      <c r="CV104" s="253"/>
      <c r="CW104" s="253"/>
      <c r="DA104" s="253"/>
      <c r="DB104" s="253"/>
      <c r="DF104" s="253"/>
      <c r="DG104" s="253"/>
      <c r="DK104" s="253"/>
      <c r="DL104" s="253"/>
      <c r="DN104" s="253"/>
      <c r="DO104" s="253"/>
      <c r="DP104" s="253"/>
    </row>
    <row r="105" spans="24:120" ht="12.75" hidden="1" customHeight="1" x14ac:dyDescent="0.2"/>
  </sheetData>
  <sheetProtection algorithmName="SHA-512" hashValue="xPAUpVZO2rZawHbnl8j5NPVlxs1mnc8DaiW7nvGOO0KCkzSFiTcvLX1LrJXANNiBpBk6DKMSc3pktg2WjtjoGQ==" saltValue="SnF7SgjVIdpAhnvQ67zFIw=="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Normal="100" zoomScaleSheetLayoutView="55" workbookViewId="0"/>
  </sheetViews>
  <sheetFormatPr defaultColWidth="0" defaultRowHeight="13.5" customHeight="1" zeroHeight="1" x14ac:dyDescent="0.2"/>
  <cols>
    <col min="1" max="116" width="2.6640625" style="254" customWidth="1"/>
    <col min="117" max="16384" width="9" style="253" hidden="1"/>
  </cols>
  <sheetData>
    <row r="1" spans="2:116" ht="13.2" x14ac:dyDescent="0.2">
      <c r="B1" s="253"/>
      <c r="C1" s="253"/>
      <c r="D1" s="253"/>
      <c r="E1" s="253"/>
      <c r="F1" s="253"/>
      <c r="G1" s="253"/>
      <c r="H1" s="253"/>
      <c r="I1" s="253"/>
      <c r="J1" s="253"/>
      <c r="K1" s="253"/>
      <c r="L1" s="253"/>
      <c r="M1" s="253"/>
      <c r="N1" s="253"/>
      <c r="O1" s="253"/>
      <c r="P1" s="253"/>
      <c r="Q1" s="253"/>
      <c r="R1" s="253"/>
      <c r="S1" s="253"/>
      <c r="T1" s="253"/>
      <c r="U1" s="253"/>
      <c r="V1" s="253"/>
      <c r="W1" s="253"/>
      <c r="X1" s="253"/>
      <c r="Y1" s="253"/>
      <c r="Z1" s="253"/>
      <c r="AA1" s="253"/>
      <c r="AB1" s="253"/>
      <c r="AC1" s="253"/>
      <c r="AD1" s="253"/>
      <c r="AE1" s="253"/>
      <c r="AF1" s="253"/>
      <c r="AG1" s="253"/>
      <c r="AH1" s="253"/>
      <c r="AI1" s="253"/>
      <c r="AJ1" s="253"/>
      <c r="AK1" s="253"/>
      <c r="AL1" s="253"/>
      <c r="AM1" s="253"/>
      <c r="AN1" s="253"/>
      <c r="AO1" s="253"/>
      <c r="AP1" s="253"/>
      <c r="AQ1" s="253"/>
      <c r="AR1" s="253"/>
      <c r="AS1" s="253"/>
      <c r="AT1" s="253"/>
      <c r="AU1" s="253"/>
      <c r="AV1" s="253"/>
      <c r="AW1" s="253"/>
      <c r="AX1" s="253"/>
      <c r="AY1" s="253"/>
      <c r="AZ1" s="253"/>
      <c r="BA1" s="253"/>
      <c r="BB1" s="253"/>
      <c r="BC1" s="253"/>
      <c r="BD1" s="253"/>
      <c r="BE1" s="253"/>
      <c r="BF1" s="253"/>
      <c r="BG1" s="253"/>
      <c r="BH1" s="253"/>
      <c r="BI1" s="253"/>
      <c r="BJ1" s="253"/>
      <c r="BK1" s="253"/>
      <c r="BL1" s="253"/>
      <c r="BM1" s="253"/>
      <c r="BN1" s="253"/>
      <c r="BO1" s="253"/>
      <c r="BP1" s="253"/>
      <c r="BQ1" s="253"/>
      <c r="BR1" s="253"/>
      <c r="BS1" s="253"/>
      <c r="BT1" s="253"/>
      <c r="BU1" s="253"/>
      <c r="BV1" s="253"/>
      <c r="BW1" s="253"/>
      <c r="BX1" s="253"/>
      <c r="BY1" s="253"/>
      <c r="BZ1" s="253"/>
      <c r="CA1" s="253"/>
      <c r="CB1" s="253"/>
      <c r="CC1" s="253"/>
      <c r="CD1" s="253"/>
      <c r="CE1" s="253"/>
      <c r="CF1" s="253"/>
      <c r="CG1" s="253"/>
      <c r="CH1" s="253"/>
      <c r="CI1" s="253"/>
      <c r="CJ1" s="253"/>
      <c r="CK1" s="253"/>
      <c r="CL1" s="253"/>
      <c r="CM1" s="253"/>
      <c r="CN1" s="253"/>
      <c r="CO1" s="253"/>
      <c r="CP1" s="253"/>
      <c r="CQ1" s="253"/>
      <c r="CR1" s="253"/>
      <c r="CS1" s="253"/>
      <c r="CT1" s="253"/>
      <c r="CU1" s="253"/>
      <c r="CV1" s="253"/>
      <c r="CW1" s="253"/>
      <c r="CX1" s="253"/>
      <c r="CY1" s="253"/>
      <c r="CZ1" s="253"/>
      <c r="DA1" s="253"/>
      <c r="DB1" s="253"/>
      <c r="DC1" s="253"/>
      <c r="DD1" s="253"/>
      <c r="DE1" s="253"/>
      <c r="DF1" s="253"/>
      <c r="DG1" s="253"/>
      <c r="DH1" s="253"/>
      <c r="DI1" s="253"/>
      <c r="DJ1" s="253"/>
      <c r="DK1" s="253"/>
      <c r="DL1" s="253"/>
    </row>
    <row r="2" spans="2:116" ht="13.2" x14ac:dyDescent="0.2"/>
    <row r="3" spans="2:116" ht="13.2" x14ac:dyDescent="0.2"/>
    <row r="4" spans="2:116" ht="13.2" x14ac:dyDescent="0.2">
      <c r="R4" s="253"/>
      <c r="S4" s="253"/>
      <c r="T4" s="253"/>
      <c r="U4" s="253"/>
      <c r="V4" s="253"/>
      <c r="W4" s="253"/>
      <c r="X4" s="253"/>
      <c r="Y4" s="253"/>
      <c r="Z4" s="253"/>
      <c r="AA4" s="253"/>
      <c r="AB4" s="253"/>
      <c r="AC4" s="253"/>
      <c r="AD4" s="253"/>
      <c r="AE4" s="253"/>
      <c r="AF4" s="253"/>
      <c r="AG4" s="253"/>
      <c r="AH4" s="253"/>
      <c r="AI4" s="253"/>
      <c r="AJ4" s="253"/>
      <c r="AK4" s="253"/>
      <c r="AL4" s="253"/>
      <c r="AM4" s="253"/>
      <c r="AN4" s="253"/>
      <c r="AO4" s="253"/>
      <c r="AP4" s="253"/>
      <c r="AQ4" s="253"/>
      <c r="AR4" s="253"/>
      <c r="AS4" s="253"/>
      <c r="AT4" s="253"/>
      <c r="AU4" s="253"/>
      <c r="AV4" s="253"/>
      <c r="AW4" s="253"/>
      <c r="AX4" s="253"/>
      <c r="AY4" s="253"/>
      <c r="AZ4" s="253"/>
      <c r="BA4" s="253"/>
      <c r="BB4" s="253"/>
      <c r="BC4" s="253"/>
      <c r="BD4" s="253"/>
      <c r="BE4" s="253"/>
      <c r="BF4" s="253"/>
      <c r="BG4" s="253"/>
      <c r="BH4" s="253"/>
      <c r="BI4" s="253"/>
      <c r="BJ4" s="253"/>
      <c r="BK4" s="253"/>
      <c r="BL4" s="253"/>
      <c r="BM4" s="253"/>
      <c r="BN4" s="253"/>
      <c r="BO4" s="253"/>
      <c r="BP4" s="253"/>
      <c r="BQ4" s="253"/>
      <c r="BR4" s="253"/>
      <c r="BS4" s="253"/>
      <c r="BT4" s="253"/>
      <c r="BU4" s="253"/>
      <c r="BV4" s="253"/>
      <c r="BW4" s="253"/>
      <c r="BX4" s="253"/>
      <c r="BY4" s="253"/>
      <c r="BZ4" s="253"/>
      <c r="CA4" s="253"/>
      <c r="CB4" s="253"/>
      <c r="CC4" s="253"/>
      <c r="CD4" s="253"/>
      <c r="CE4" s="253"/>
      <c r="CF4" s="253"/>
      <c r="CG4" s="253"/>
      <c r="CH4" s="253"/>
      <c r="CI4" s="253"/>
      <c r="CJ4" s="253"/>
      <c r="CK4" s="253"/>
      <c r="CL4" s="253"/>
      <c r="CM4" s="253"/>
      <c r="CN4" s="253"/>
      <c r="CO4" s="253"/>
      <c r="CP4" s="253"/>
      <c r="CQ4" s="253"/>
      <c r="CR4" s="253"/>
      <c r="CS4" s="253"/>
      <c r="CT4" s="253"/>
      <c r="CU4" s="253"/>
      <c r="CV4" s="253"/>
      <c r="CW4" s="253"/>
      <c r="CX4" s="253"/>
      <c r="CY4" s="253"/>
      <c r="CZ4" s="253"/>
      <c r="DA4" s="253"/>
      <c r="DB4" s="253"/>
      <c r="DC4" s="253"/>
      <c r="DD4" s="253"/>
      <c r="DE4" s="253"/>
      <c r="DF4" s="253"/>
      <c r="DG4" s="253"/>
      <c r="DH4" s="253"/>
      <c r="DI4" s="253"/>
      <c r="DJ4" s="253"/>
      <c r="DK4" s="253"/>
      <c r="DL4" s="253"/>
    </row>
    <row r="5" spans="2:116" ht="13.2" x14ac:dyDescent="0.2">
      <c r="R5" s="253"/>
      <c r="S5" s="253"/>
      <c r="T5" s="253"/>
      <c r="U5" s="253"/>
      <c r="V5" s="253"/>
      <c r="W5" s="253"/>
      <c r="X5" s="253"/>
      <c r="Y5" s="253"/>
      <c r="Z5" s="253"/>
      <c r="AA5" s="253"/>
      <c r="AB5" s="253"/>
      <c r="AC5" s="253"/>
      <c r="AD5" s="253"/>
      <c r="AE5" s="253"/>
      <c r="AF5" s="253"/>
      <c r="AG5" s="253"/>
      <c r="AH5" s="253"/>
      <c r="AI5" s="253"/>
      <c r="AJ5" s="253"/>
      <c r="AK5" s="253"/>
      <c r="AL5" s="253"/>
      <c r="AM5" s="253"/>
      <c r="AN5" s="253"/>
      <c r="AO5" s="253"/>
      <c r="AP5" s="253"/>
      <c r="AQ5" s="253"/>
      <c r="AR5" s="253"/>
      <c r="AS5" s="253"/>
      <c r="AT5" s="253"/>
      <c r="AU5" s="253"/>
      <c r="AV5" s="253"/>
      <c r="AW5" s="253"/>
      <c r="AX5" s="253"/>
      <c r="AY5" s="253"/>
      <c r="AZ5" s="253"/>
      <c r="BA5" s="253"/>
      <c r="BB5" s="253"/>
      <c r="BC5" s="253"/>
      <c r="BD5" s="253"/>
      <c r="BE5" s="253"/>
      <c r="BF5" s="253"/>
      <c r="BG5" s="253"/>
      <c r="BH5" s="253"/>
      <c r="BI5" s="253"/>
      <c r="BJ5" s="253"/>
      <c r="BK5" s="253"/>
      <c r="BL5" s="253"/>
      <c r="BM5" s="253"/>
      <c r="BN5" s="253"/>
      <c r="BO5" s="253"/>
      <c r="BP5" s="253"/>
      <c r="BQ5" s="253"/>
      <c r="BR5" s="253"/>
      <c r="BS5" s="253"/>
      <c r="BT5" s="253"/>
      <c r="BU5" s="253"/>
      <c r="BV5" s="253"/>
      <c r="BW5" s="253"/>
      <c r="BX5" s="253"/>
      <c r="BY5" s="253"/>
      <c r="BZ5" s="253"/>
      <c r="CA5" s="253"/>
      <c r="CB5" s="253"/>
      <c r="CC5" s="253"/>
      <c r="CD5" s="253"/>
      <c r="CE5" s="253"/>
      <c r="CF5" s="253"/>
      <c r="CG5" s="253"/>
      <c r="CH5" s="253"/>
      <c r="CI5" s="253"/>
      <c r="CJ5" s="253"/>
      <c r="CK5" s="253"/>
      <c r="CL5" s="253"/>
      <c r="CM5" s="253"/>
      <c r="CN5" s="253"/>
      <c r="CO5" s="253"/>
      <c r="CP5" s="253"/>
      <c r="CQ5" s="253"/>
      <c r="CR5" s="253"/>
      <c r="CS5" s="253"/>
      <c r="CT5" s="253"/>
      <c r="CU5" s="253"/>
      <c r="CV5" s="253"/>
      <c r="CW5" s="253"/>
      <c r="CX5" s="253"/>
      <c r="CY5" s="253"/>
      <c r="CZ5" s="253"/>
      <c r="DA5" s="253"/>
      <c r="DB5" s="253"/>
      <c r="DC5" s="253"/>
      <c r="DD5" s="253"/>
      <c r="DE5" s="253"/>
      <c r="DF5" s="253"/>
      <c r="DG5" s="253"/>
      <c r="DH5" s="253"/>
      <c r="DI5" s="253"/>
      <c r="DJ5" s="253"/>
      <c r="DK5" s="253"/>
      <c r="DL5" s="253"/>
    </row>
    <row r="6" spans="2:116" ht="13.2" x14ac:dyDescent="0.2"/>
    <row r="7" spans="2:116" ht="13.2" x14ac:dyDescent="0.2"/>
    <row r="8" spans="2:116" ht="13.2" x14ac:dyDescent="0.2"/>
    <row r="9" spans="2:116" ht="13.2" x14ac:dyDescent="0.2"/>
    <row r="10" spans="2:116" ht="13.2" x14ac:dyDescent="0.2"/>
    <row r="11" spans="2:116" ht="13.2" x14ac:dyDescent="0.2"/>
    <row r="12" spans="2:116" ht="13.2" x14ac:dyDescent="0.2"/>
    <row r="13" spans="2:116" ht="13.2" x14ac:dyDescent="0.2"/>
    <row r="14" spans="2:116" ht="13.2" x14ac:dyDescent="0.2"/>
    <row r="15" spans="2:116" ht="13.2" x14ac:dyDescent="0.2"/>
    <row r="16" spans="2:116" ht="13.2" x14ac:dyDescent="0.2"/>
    <row r="17" spans="9:116" ht="13.2" x14ac:dyDescent="0.2"/>
    <row r="18" spans="9:116" ht="13.2" x14ac:dyDescent="0.2">
      <c r="I18" s="253"/>
      <c r="J18" s="253"/>
      <c r="K18" s="253"/>
      <c r="L18" s="253"/>
      <c r="M18" s="253"/>
      <c r="N18" s="253"/>
      <c r="O18" s="253"/>
      <c r="P18" s="253"/>
      <c r="Q18" s="253"/>
      <c r="R18" s="253"/>
      <c r="S18" s="253"/>
      <c r="T18" s="253"/>
      <c r="U18" s="253"/>
      <c r="V18" s="253"/>
      <c r="W18" s="253"/>
      <c r="X18" s="253"/>
      <c r="Y18" s="253"/>
      <c r="Z18" s="253"/>
      <c r="AA18" s="253"/>
      <c r="AB18" s="253"/>
      <c r="AC18" s="253"/>
      <c r="AD18" s="253"/>
      <c r="AE18" s="253"/>
      <c r="AF18" s="253"/>
      <c r="AG18" s="253"/>
      <c r="AH18" s="253"/>
      <c r="AI18" s="253"/>
      <c r="AJ18" s="253"/>
      <c r="AK18" s="253"/>
      <c r="AL18" s="253"/>
      <c r="AM18" s="253"/>
      <c r="AN18" s="253"/>
      <c r="AO18" s="253"/>
      <c r="AP18" s="253"/>
      <c r="AQ18" s="253"/>
      <c r="AR18" s="253"/>
      <c r="AS18" s="253"/>
      <c r="AT18" s="253"/>
      <c r="AU18" s="253"/>
      <c r="AV18" s="253"/>
      <c r="AW18" s="253"/>
      <c r="AX18" s="253"/>
      <c r="AY18" s="253"/>
      <c r="AZ18" s="253"/>
      <c r="BA18" s="253"/>
      <c r="BB18" s="253"/>
      <c r="BC18" s="253"/>
      <c r="BD18" s="253"/>
      <c r="BE18" s="253"/>
      <c r="BF18" s="253"/>
      <c r="BG18" s="253"/>
      <c r="BH18" s="253"/>
      <c r="BI18" s="253"/>
      <c r="BJ18" s="253"/>
      <c r="BK18" s="253"/>
      <c r="BL18" s="253"/>
      <c r="BM18" s="253"/>
      <c r="BN18" s="253"/>
      <c r="BO18" s="253"/>
      <c r="BP18" s="253"/>
      <c r="BQ18" s="253"/>
      <c r="BR18" s="253"/>
      <c r="BS18" s="253"/>
      <c r="BT18" s="253"/>
      <c r="BU18" s="253"/>
      <c r="BV18" s="253"/>
      <c r="BW18" s="253"/>
      <c r="BX18" s="253"/>
      <c r="BY18" s="253"/>
      <c r="BZ18" s="253"/>
      <c r="CA18" s="253"/>
      <c r="CB18" s="253"/>
      <c r="CC18" s="253"/>
      <c r="CD18" s="253"/>
      <c r="CE18" s="253"/>
      <c r="CF18" s="253"/>
      <c r="CG18" s="253"/>
      <c r="CH18" s="253"/>
      <c r="CI18" s="253"/>
      <c r="CJ18" s="253"/>
      <c r="CK18" s="253"/>
      <c r="CL18" s="253"/>
      <c r="CM18" s="253"/>
      <c r="CN18" s="253"/>
      <c r="CO18" s="253"/>
      <c r="CP18" s="253"/>
      <c r="CQ18" s="253"/>
      <c r="CR18" s="253"/>
      <c r="CS18" s="253"/>
      <c r="CT18" s="253"/>
      <c r="CU18" s="253"/>
      <c r="CV18" s="253"/>
      <c r="CW18" s="253"/>
      <c r="CX18" s="253"/>
      <c r="CY18" s="253"/>
      <c r="CZ18" s="253"/>
      <c r="DA18" s="253"/>
      <c r="DB18" s="253"/>
      <c r="DC18" s="253"/>
      <c r="DD18" s="253"/>
      <c r="DE18" s="253"/>
      <c r="DF18" s="253"/>
      <c r="DG18" s="253"/>
      <c r="DH18" s="253"/>
      <c r="DI18" s="253"/>
      <c r="DJ18" s="253"/>
      <c r="DK18" s="253"/>
      <c r="DL18" s="253"/>
    </row>
    <row r="19" spans="9:116" ht="13.2" x14ac:dyDescent="0.2"/>
    <row r="20" spans="9:116" ht="13.2" x14ac:dyDescent="0.2"/>
    <row r="21" spans="9:116" ht="13.2" x14ac:dyDescent="0.2">
      <c r="DL21" s="253"/>
    </row>
    <row r="22" spans="9:116" ht="13.2" x14ac:dyDescent="0.2">
      <c r="DI22" s="253"/>
      <c r="DJ22" s="253"/>
      <c r="DK22" s="253"/>
      <c r="DL22" s="253"/>
    </row>
    <row r="23" spans="9:116" ht="13.2" x14ac:dyDescent="0.2">
      <c r="CY23" s="253"/>
      <c r="CZ23" s="253"/>
      <c r="DA23" s="253"/>
      <c r="DB23" s="253"/>
      <c r="DC23" s="253"/>
      <c r="DD23" s="253"/>
      <c r="DE23" s="253"/>
      <c r="DF23" s="253"/>
      <c r="DG23" s="253"/>
      <c r="DH23" s="253"/>
      <c r="DI23" s="253"/>
      <c r="DJ23" s="253"/>
      <c r="DK23" s="253"/>
      <c r="DL23" s="253"/>
    </row>
    <row r="24" spans="9:116" ht="13.2" x14ac:dyDescent="0.2"/>
    <row r="25" spans="9:116" ht="13.2" x14ac:dyDescent="0.2"/>
    <row r="26" spans="9:116" ht="13.2" x14ac:dyDescent="0.2"/>
    <row r="27" spans="9:116" ht="13.2" x14ac:dyDescent="0.2"/>
    <row r="28" spans="9:116" ht="13.2" x14ac:dyDescent="0.2"/>
    <row r="29" spans="9:116" ht="13.2" x14ac:dyDescent="0.2"/>
    <row r="30" spans="9:116" ht="13.2" x14ac:dyDescent="0.2"/>
    <row r="31" spans="9:116" ht="13.2" x14ac:dyDescent="0.2"/>
    <row r="32" spans="9:116" ht="13.2" x14ac:dyDescent="0.2"/>
    <row r="33" spans="15:116" ht="13.2" x14ac:dyDescent="0.2"/>
    <row r="34" spans="15:116" ht="13.2" x14ac:dyDescent="0.2"/>
    <row r="35" spans="15:116" ht="13.2" x14ac:dyDescent="0.2">
      <c r="CZ35" s="253"/>
      <c r="DA35" s="253"/>
      <c r="DB35" s="253"/>
      <c r="DC35" s="253"/>
      <c r="DD35" s="253"/>
      <c r="DE35" s="253"/>
      <c r="DF35" s="253"/>
      <c r="DG35" s="253"/>
      <c r="DH35" s="253"/>
      <c r="DI35" s="253"/>
      <c r="DJ35" s="253"/>
      <c r="DK35" s="253"/>
      <c r="DL35" s="253"/>
    </row>
    <row r="36" spans="15:116" ht="13.2" x14ac:dyDescent="0.2"/>
    <row r="37" spans="15:116" ht="13.2" x14ac:dyDescent="0.2">
      <c r="DL37" s="253"/>
    </row>
    <row r="38" spans="15:116" ht="13.2" x14ac:dyDescent="0.2">
      <c r="DI38" s="253"/>
      <c r="DJ38" s="253"/>
      <c r="DK38" s="253"/>
      <c r="DL38" s="253"/>
    </row>
    <row r="39" spans="15:116" ht="13.2" x14ac:dyDescent="0.2"/>
    <row r="40" spans="15:116" ht="13.2" x14ac:dyDescent="0.2"/>
    <row r="41" spans="15:116" ht="13.2" x14ac:dyDescent="0.2"/>
    <row r="42" spans="15:116" ht="13.2" x14ac:dyDescent="0.2"/>
    <row r="43" spans="15:116" ht="13.2" x14ac:dyDescent="0.2">
      <c r="O43" s="253"/>
      <c r="P43" s="253"/>
      <c r="Q43" s="253"/>
      <c r="R43" s="253"/>
      <c r="S43" s="253"/>
      <c r="T43" s="253"/>
      <c r="U43" s="253"/>
      <c r="V43" s="253"/>
      <c r="W43" s="253"/>
      <c r="X43" s="253"/>
      <c r="Y43" s="253"/>
      <c r="Z43" s="253"/>
      <c r="AA43" s="253"/>
      <c r="AB43" s="253"/>
      <c r="AC43" s="253"/>
      <c r="AD43" s="253"/>
      <c r="AE43" s="253"/>
      <c r="AF43" s="253"/>
      <c r="AG43" s="253"/>
      <c r="AH43" s="253"/>
      <c r="AI43" s="253"/>
      <c r="AJ43" s="253"/>
      <c r="AK43" s="253"/>
      <c r="AL43" s="253"/>
      <c r="AM43" s="253"/>
      <c r="AN43" s="253"/>
      <c r="AO43" s="253"/>
      <c r="AP43" s="253"/>
      <c r="AQ43" s="253"/>
      <c r="AR43" s="253"/>
      <c r="AS43" s="253"/>
      <c r="AT43" s="253"/>
      <c r="AU43" s="253"/>
      <c r="AV43" s="253"/>
      <c r="AW43" s="253"/>
      <c r="AX43" s="253"/>
      <c r="AY43" s="253"/>
      <c r="AZ43" s="253"/>
      <c r="BA43" s="253"/>
      <c r="BB43" s="253"/>
      <c r="BC43" s="253"/>
      <c r="BD43" s="253"/>
      <c r="BE43" s="253"/>
      <c r="BF43" s="253"/>
      <c r="BG43" s="253"/>
      <c r="BH43" s="253"/>
      <c r="BI43" s="253"/>
      <c r="BJ43" s="253"/>
      <c r="BK43" s="253"/>
      <c r="BL43" s="253"/>
      <c r="BM43" s="253"/>
      <c r="BN43" s="253"/>
      <c r="BO43" s="253"/>
      <c r="BP43" s="253"/>
      <c r="BQ43" s="253"/>
      <c r="BR43" s="253"/>
      <c r="BS43" s="253"/>
      <c r="BT43" s="253"/>
      <c r="BU43" s="253"/>
      <c r="BV43" s="253"/>
      <c r="BW43" s="253"/>
      <c r="BX43" s="253"/>
      <c r="BY43" s="253"/>
      <c r="BZ43" s="253"/>
      <c r="CA43" s="253"/>
      <c r="CB43" s="253"/>
      <c r="CC43" s="253"/>
      <c r="CD43" s="253"/>
      <c r="CE43" s="253"/>
      <c r="CF43" s="253"/>
      <c r="CG43" s="253"/>
      <c r="CH43" s="253"/>
      <c r="CI43" s="253"/>
      <c r="CJ43" s="253"/>
      <c r="CK43" s="253"/>
      <c r="CL43" s="253"/>
      <c r="CM43" s="253"/>
      <c r="CN43" s="253"/>
      <c r="CO43" s="253"/>
      <c r="CP43" s="253"/>
      <c r="CQ43" s="253"/>
      <c r="CR43" s="253"/>
      <c r="CS43" s="253"/>
      <c r="CT43" s="253"/>
      <c r="CU43" s="253"/>
      <c r="CV43" s="253"/>
      <c r="CW43" s="253"/>
      <c r="CX43" s="253"/>
      <c r="CY43" s="253"/>
      <c r="CZ43" s="253"/>
      <c r="DA43" s="253"/>
      <c r="DB43" s="253"/>
      <c r="DC43" s="253"/>
      <c r="DD43" s="253"/>
      <c r="DE43" s="253"/>
      <c r="DF43" s="253"/>
      <c r="DG43" s="253"/>
      <c r="DH43" s="253"/>
      <c r="DI43" s="253"/>
      <c r="DJ43" s="253"/>
      <c r="DK43" s="253"/>
      <c r="DL43" s="253"/>
    </row>
    <row r="44" spans="15:116" ht="13.2" x14ac:dyDescent="0.2">
      <c r="DL44" s="253"/>
    </row>
    <row r="45" spans="15:116" ht="13.2" x14ac:dyDescent="0.2"/>
    <row r="46" spans="15:116" ht="13.2" x14ac:dyDescent="0.2">
      <c r="DA46" s="253"/>
      <c r="DB46" s="253"/>
      <c r="DC46" s="253"/>
      <c r="DD46" s="253"/>
      <c r="DE46" s="253"/>
      <c r="DF46" s="253"/>
      <c r="DG46" s="253"/>
      <c r="DH46" s="253"/>
      <c r="DI46" s="253"/>
      <c r="DJ46" s="253"/>
      <c r="DK46" s="253"/>
      <c r="DL46" s="253"/>
    </row>
    <row r="47" spans="15:116" ht="13.2" x14ac:dyDescent="0.2"/>
    <row r="48" spans="15:116" ht="13.2" x14ac:dyDescent="0.2"/>
    <row r="49" spans="104:116" ht="13.2" x14ac:dyDescent="0.2"/>
    <row r="50" spans="104:116" ht="13.2" x14ac:dyDescent="0.2">
      <c r="CZ50" s="253"/>
      <c r="DA50" s="253"/>
      <c r="DB50" s="253"/>
      <c r="DC50" s="253"/>
      <c r="DD50" s="253"/>
      <c r="DE50" s="253"/>
      <c r="DF50" s="253"/>
      <c r="DG50" s="253"/>
      <c r="DH50" s="253"/>
      <c r="DI50" s="253"/>
      <c r="DJ50" s="253"/>
      <c r="DK50" s="253"/>
      <c r="DL50" s="253"/>
    </row>
    <row r="51" spans="104:116" ht="13.2" x14ac:dyDescent="0.2"/>
    <row r="52" spans="104:116" ht="13.2" x14ac:dyDescent="0.2"/>
    <row r="53" spans="104:116" ht="13.2" x14ac:dyDescent="0.2">
      <c r="DL53" s="253"/>
    </row>
    <row r="54" spans="104:116" ht="13.2" x14ac:dyDescent="0.2"/>
    <row r="55" spans="104:116" ht="13.2" x14ac:dyDescent="0.2"/>
    <row r="56" spans="104:116" ht="13.2" x14ac:dyDescent="0.2"/>
    <row r="57" spans="104:116" ht="13.2" x14ac:dyDescent="0.2"/>
    <row r="58" spans="104:116" ht="13.2" x14ac:dyDescent="0.2"/>
    <row r="59" spans="104:116" ht="13.2" x14ac:dyDescent="0.2"/>
    <row r="60" spans="104:116" ht="13.2" x14ac:dyDescent="0.2"/>
    <row r="61" spans="104:116" ht="13.2" x14ac:dyDescent="0.2"/>
    <row r="62" spans="104:116" ht="13.2" x14ac:dyDescent="0.2"/>
    <row r="63" spans="104:116" ht="13.2" x14ac:dyDescent="0.2"/>
    <row r="64" spans="104:116" ht="13.2" x14ac:dyDescent="0.2"/>
    <row r="65" spans="107:116" ht="13.2" x14ac:dyDescent="0.2"/>
    <row r="66" spans="107:116" ht="13.2" x14ac:dyDescent="0.2"/>
    <row r="67" spans="107:116" ht="13.2" x14ac:dyDescent="0.2">
      <c r="DC67" s="253"/>
      <c r="DD67" s="253"/>
      <c r="DE67" s="253"/>
      <c r="DF67" s="253"/>
      <c r="DG67" s="253"/>
      <c r="DH67" s="253"/>
      <c r="DI67" s="253"/>
      <c r="DJ67" s="253"/>
      <c r="DK67" s="253"/>
      <c r="DL67" s="253"/>
    </row>
    <row r="68" spans="107:116" ht="13.2" x14ac:dyDescent="0.2"/>
    <row r="69" spans="107:116" ht="13.2" x14ac:dyDescent="0.2"/>
    <row r="70" spans="107:116" ht="13.2" x14ac:dyDescent="0.2"/>
    <row r="71" spans="107:116" ht="13.2" x14ac:dyDescent="0.2"/>
    <row r="72" spans="107:116" ht="13.2" x14ac:dyDescent="0.2"/>
    <row r="73" spans="107:116" ht="13.2" x14ac:dyDescent="0.2"/>
    <row r="74" spans="107:116" ht="13.2" x14ac:dyDescent="0.2"/>
    <row r="75" spans="107:116" ht="13.2" x14ac:dyDescent="0.2"/>
    <row r="76" spans="107:116" ht="13.2" x14ac:dyDescent="0.2"/>
    <row r="77" spans="107:116" ht="13.2" x14ac:dyDescent="0.2"/>
    <row r="78" spans="107:116" ht="13.2" x14ac:dyDescent="0.2"/>
    <row r="79" spans="107:116" ht="13.2" x14ac:dyDescent="0.2"/>
    <row r="80" spans="107:116" ht="13.2" x14ac:dyDescent="0.2"/>
    <row r="81" ht="13.2" x14ac:dyDescent="0.2"/>
    <row r="82" ht="13.2" x14ac:dyDescent="0.2"/>
    <row r="83" ht="13.2" x14ac:dyDescent="0.2"/>
    <row r="84" ht="13.2" x14ac:dyDescent="0.2"/>
    <row r="85" ht="13.2" x14ac:dyDescent="0.2"/>
    <row r="86" ht="13.2" x14ac:dyDescent="0.2"/>
    <row r="87" ht="13.2" x14ac:dyDescent="0.2"/>
    <row r="88" ht="13.2" x14ac:dyDescent="0.2"/>
    <row r="89" ht="13.2" x14ac:dyDescent="0.2"/>
  </sheetData>
  <sheetProtection algorithmName="SHA-512" hashValue="iaj8WUtVZljMNkGrm1WU8T0lRpv1+9Q5gl9V0I0q6+NCN7XCJi+h6WsO3tG9+/NaI2xOmqVc2iF+rJ6AOvqH3w==" saltValue="nhfSIqJpy02WjPWGg5YPJg==" spinCount="100000" sheet="1" objects="1" scenarios="1"/>
  <dataConsolidate/>
  <phoneticPr fontId="2"/>
  <printOptions horizontalCentered="1" verticalCentered="1"/>
  <pageMargins left="0" right="0" top="0" bottom="0" header="0" footer="0"/>
  <pageSetup paperSize="9" scale="48"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67"/>
  <sheetViews>
    <sheetView showGridLines="0" view="pageBreakPreview" zoomScaleSheetLayoutView="100" workbookViewId="0"/>
  </sheetViews>
  <sheetFormatPr defaultColWidth="0" defaultRowHeight="13.5" customHeight="1" zeroHeight="1" x14ac:dyDescent="0.2"/>
  <cols>
    <col min="1" max="36" width="2.44140625" style="255" customWidth="1"/>
    <col min="37" max="44" width="17" style="255" customWidth="1"/>
    <col min="45" max="45" width="6.109375" style="261" customWidth="1"/>
    <col min="46" max="46" width="3" style="259" customWidth="1"/>
    <col min="47" max="47" width="19.109375" style="255" hidden="1" customWidth="1"/>
    <col min="48" max="52" width="12.6640625" style="255" hidden="1" customWidth="1"/>
    <col min="53" max="16384" width="8.6640625" style="255" hidden="1"/>
  </cols>
  <sheetData>
    <row r="1" spans="1:46" ht="13.2" x14ac:dyDescent="0.2">
      <c r="AS1" s="255"/>
      <c r="AT1" s="255"/>
    </row>
    <row r="2" spans="1:46" ht="13.2" x14ac:dyDescent="0.2">
      <c r="AS2" s="255"/>
      <c r="AT2" s="255"/>
    </row>
    <row r="3" spans="1:46" ht="13.2" x14ac:dyDescent="0.2">
      <c r="AS3" s="255"/>
      <c r="AT3" s="255"/>
    </row>
    <row r="4" spans="1:46" ht="13.2" x14ac:dyDescent="0.2">
      <c r="AS4" s="255"/>
      <c r="AT4" s="255"/>
    </row>
    <row r="5" spans="1:46" ht="16.2" x14ac:dyDescent="0.2">
      <c r="A5" s="256" t="s">
        <v>476</v>
      </c>
      <c r="B5" s="257"/>
      <c r="C5" s="257"/>
      <c r="D5" s="257"/>
      <c r="E5" s="257"/>
      <c r="F5" s="257"/>
      <c r="G5" s="257"/>
      <c r="H5" s="257"/>
      <c r="I5" s="257"/>
      <c r="J5" s="257"/>
      <c r="K5" s="257"/>
      <c r="L5" s="257"/>
      <c r="M5" s="257"/>
      <c r="N5" s="257"/>
      <c r="O5" s="257"/>
      <c r="P5" s="257"/>
      <c r="Q5" s="257"/>
      <c r="R5" s="257"/>
      <c r="S5" s="257"/>
      <c r="T5" s="257"/>
      <c r="U5" s="257"/>
      <c r="V5" s="257"/>
      <c r="W5" s="257"/>
      <c r="X5" s="257"/>
      <c r="Y5" s="257"/>
      <c r="Z5" s="257"/>
      <c r="AA5" s="257"/>
      <c r="AB5" s="257"/>
      <c r="AC5" s="257"/>
      <c r="AD5" s="257"/>
      <c r="AE5" s="257"/>
      <c r="AF5" s="257"/>
      <c r="AG5" s="257"/>
      <c r="AH5" s="257"/>
      <c r="AI5" s="257"/>
      <c r="AJ5" s="257"/>
      <c r="AK5" s="257"/>
      <c r="AL5" s="257"/>
      <c r="AM5" s="257"/>
      <c r="AN5" s="257"/>
      <c r="AO5" s="257"/>
      <c r="AP5" s="257"/>
      <c r="AQ5" s="257"/>
      <c r="AR5" s="257"/>
      <c r="AS5" s="258"/>
    </row>
    <row r="6" spans="1:46" ht="13.2" x14ac:dyDescent="0.2">
      <c r="A6" s="259"/>
      <c r="AK6" s="260" t="s">
        <v>477</v>
      </c>
      <c r="AL6" s="260"/>
      <c r="AM6" s="260"/>
      <c r="AN6" s="260"/>
    </row>
    <row r="7" spans="1:46" ht="13.5" customHeight="1" x14ac:dyDescent="0.2">
      <c r="A7" s="259"/>
      <c r="AK7" s="262"/>
      <c r="AL7" s="263"/>
      <c r="AM7" s="263"/>
      <c r="AN7" s="264"/>
      <c r="AO7" s="1105" t="s">
        <v>478</v>
      </c>
      <c r="AP7" s="265"/>
      <c r="AQ7" s="266" t="s">
        <v>479</v>
      </c>
      <c r="AR7" s="267"/>
    </row>
    <row r="8" spans="1:46" ht="13.2" x14ac:dyDescent="0.2">
      <c r="A8" s="259"/>
      <c r="AK8" s="268"/>
      <c r="AL8" s="269"/>
      <c r="AM8" s="269"/>
      <c r="AN8" s="270"/>
      <c r="AO8" s="1106"/>
      <c r="AP8" s="271" t="s">
        <v>480</v>
      </c>
      <c r="AQ8" s="272" t="s">
        <v>481</v>
      </c>
      <c r="AR8" s="273" t="s">
        <v>482</v>
      </c>
    </row>
    <row r="9" spans="1:46" ht="13.2" x14ac:dyDescent="0.2">
      <c r="A9" s="259"/>
      <c r="AK9" s="1117" t="s">
        <v>483</v>
      </c>
      <c r="AL9" s="1118"/>
      <c r="AM9" s="1118"/>
      <c r="AN9" s="1119"/>
      <c r="AO9" s="274">
        <v>870874</v>
      </c>
      <c r="AP9" s="274">
        <v>127153</v>
      </c>
      <c r="AQ9" s="275">
        <v>143407</v>
      </c>
      <c r="AR9" s="276">
        <v>-11.3</v>
      </c>
    </row>
    <row r="10" spans="1:46" ht="13.5" customHeight="1" x14ac:dyDescent="0.2">
      <c r="A10" s="259"/>
      <c r="AK10" s="1117" t="s">
        <v>484</v>
      </c>
      <c r="AL10" s="1118"/>
      <c r="AM10" s="1118"/>
      <c r="AN10" s="1119"/>
      <c r="AO10" s="277">
        <v>186130</v>
      </c>
      <c r="AP10" s="277">
        <v>27176</v>
      </c>
      <c r="AQ10" s="278">
        <v>20271</v>
      </c>
      <c r="AR10" s="279">
        <v>34.1</v>
      </c>
    </row>
    <row r="11" spans="1:46" ht="13.5" customHeight="1" x14ac:dyDescent="0.2">
      <c r="A11" s="259"/>
      <c r="AK11" s="1117" t="s">
        <v>485</v>
      </c>
      <c r="AL11" s="1118"/>
      <c r="AM11" s="1118"/>
      <c r="AN11" s="1119"/>
      <c r="AO11" s="277" t="s">
        <v>486</v>
      </c>
      <c r="AP11" s="277" t="s">
        <v>486</v>
      </c>
      <c r="AQ11" s="278">
        <v>1412</v>
      </c>
      <c r="AR11" s="279" t="s">
        <v>486</v>
      </c>
    </row>
    <row r="12" spans="1:46" ht="13.5" customHeight="1" x14ac:dyDescent="0.2">
      <c r="A12" s="259"/>
      <c r="AK12" s="1117" t="s">
        <v>487</v>
      </c>
      <c r="AL12" s="1118"/>
      <c r="AM12" s="1118"/>
      <c r="AN12" s="1119"/>
      <c r="AO12" s="277" t="s">
        <v>486</v>
      </c>
      <c r="AP12" s="277" t="s">
        <v>486</v>
      </c>
      <c r="AQ12" s="278" t="s">
        <v>486</v>
      </c>
      <c r="AR12" s="279" t="s">
        <v>486</v>
      </c>
    </row>
    <row r="13" spans="1:46" ht="13.5" customHeight="1" x14ac:dyDescent="0.2">
      <c r="A13" s="259"/>
      <c r="AK13" s="1117" t="s">
        <v>488</v>
      </c>
      <c r="AL13" s="1118"/>
      <c r="AM13" s="1118"/>
      <c r="AN13" s="1119"/>
      <c r="AO13" s="277">
        <v>47280</v>
      </c>
      <c r="AP13" s="277">
        <v>6903</v>
      </c>
      <c r="AQ13" s="278">
        <v>5234</v>
      </c>
      <c r="AR13" s="279">
        <v>31.9</v>
      </c>
    </row>
    <row r="14" spans="1:46" ht="13.5" customHeight="1" x14ac:dyDescent="0.2">
      <c r="A14" s="259"/>
      <c r="AK14" s="1117" t="s">
        <v>489</v>
      </c>
      <c r="AL14" s="1118"/>
      <c r="AM14" s="1118"/>
      <c r="AN14" s="1119"/>
      <c r="AO14" s="277">
        <v>7555</v>
      </c>
      <c r="AP14" s="277">
        <v>1103</v>
      </c>
      <c r="AQ14" s="278">
        <v>3337</v>
      </c>
      <c r="AR14" s="279">
        <v>-66.900000000000006</v>
      </c>
    </row>
    <row r="15" spans="1:46" ht="13.5" customHeight="1" x14ac:dyDescent="0.2">
      <c r="A15" s="259"/>
      <c r="AK15" s="1120" t="s">
        <v>490</v>
      </c>
      <c r="AL15" s="1121"/>
      <c r="AM15" s="1121"/>
      <c r="AN15" s="1122"/>
      <c r="AO15" s="277">
        <v>-101663</v>
      </c>
      <c r="AP15" s="277">
        <v>-14843</v>
      </c>
      <c r="AQ15" s="278">
        <v>-9830</v>
      </c>
      <c r="AR15" s="279">
        <v>51</v>
      </c>
    </row>
    <row r="16" spans="1:46" ht="13.2" x14ac:dyDescent="0.2">
      <c r="A16" s="259"/>
      <c r="AK16" s="1120" t="s">
        <v>178</v>
      </c>
      <c r="AL16" s="1121"/>
      <c r="AM16" s="1121"/>
      <c r="AN16" s="1122"/>
      <c r="AO16" s="277">
        <v>1010176</v>
      </c>
      <c r="AP16" s="277">
        <v>147492</v>
      </c>
      <c r="AQ16" s="278">
        <v>163831</v>
      </c>
      <c r="AR16" s="279">
        <v>-10</v>
      </c>
    </row>
    <row r="17" spans="1:46" ht="13.2" x14ac:dyDescent="0.2">
      <c r="A17" s="259"/>
    </row>
    <row r="18" spans="1:46" ht="13.2" x14ac:dyDescent="0.2">
      <c r="A18" s="259"/>
      <c r="AQ18" s="280"/>
      <c r="AR18" s="280"/>
    </row>
    <row r="19" spans="1:46" ht="13.2" x14ac:dyDescent="0.2">
      <c r="A19" s="259"/>
      <c r="AK19" s="255" t="s">
        <v>491</v>
      </c>
    </row>
    <row r="20" spans="1:46" ht="13.2" x14ac:dyDescent="0.2">
      <c r="A20" s="259"/>
      <c r="AK20" s="281"/>
      <c r="AL20" s="282"/>
      <c r="AM20" s="282"/>
      <c r="AN20" s="283"/>
      <c r="AO20" s="284" t="s">
        <v>492</v>
      </c>
      <c r="AP20" s="285" t="s">
        <v>493</v>
      </c>
      <c r="AQ20" s="286" t="s">
        <v>494</v>
      </c>
      <c r="AR20" s="287"/>
    </row>
    <row r="21" spans="1:46" s="260" customFormat="1" ht="13.2" x14ac:dyDescent="0.2">
      <c r="A21" s="288"/>
      <c r="AK21" s="1123" t="s">
        <v>495</v>
      </c>
      <c r="AL21" s="1124"/>
      <c r="AM21" s="1124"/>
      <c r="AN21" s="1125"/>
      <c r="AO21" s="289">
        <v>13.29</v>
      </c>
      <c r="AP21" s="290">
        <v>14.18</v>
      </c>
      <c r="AQ21" s="291">
        <v>-0.89</v>
      </c>
      <c r="AS21" s="292"/>
      <c r="AT21" s="288"/>
    </row>
    <row r="22" spans="1:46" s="260" customFormat="1" ht="13.2" x14ac:dyDescent="0.2">
      <c r="A22" s="288"/>
      <c r="AK22" s="1123" t="s">
        <v>496</v>
      </c>
      <c r="AL22" s="1124"/>
      <c r="AM22" s="1124"/>
      <c r="AN22" s="1125"/>
      <c r="AO22" s="293">
        <v>98.7</v>
      </c>
      <c r="AP22" s="294">
        <v>95.4</v>
      </c>
      <c r="AQ22" s="295">
        <v>3.3</v>
      </c>
      <c r="AR22" s="280"/>
      <c r="AS22" s="292"/>
      <c r="AT22" s="288"/>
    </row>
    <row r="23" spans="1:46" s="260" customFormat="1" ht="13.2" x14ac:dyDescent="0.2">
      <c r="A23" s="288"/>
      <c r="AP23" s="280"/>
      <c r="AQ23" s="280"/>
      <c r="AR23" s="280"/>
      <c r="AS23" s="292"/>
      <c r="AT23" s="288"/>
    </row>
    <row r="24" spans="1:46" s="260" customFormat="1" ht="13.2" x14ac:dyDescent="0.2">
      <c r="A24" s="288"/>
      <c r="AP24" s="280"/>
      <c r="AQ24" s="280"/>
      <c r="AR24" s="280"/>
      <c r="AS24" s="292"/>
      <c r="AT24" s="288"/>
    </row>
    <row r="25" spans="1:46" s="260" customFormat="1" ht="13.2" x14ac:dyDescent="0.2">
      <c r="A25" s="296"/>
      <c r="B25" s="297"/>
      <c r="C25" s="297"/>
      <c r="D25" s="297"/>
      <c r="E25" s="297"/>
      <c r="F25" s="297"/>
      <c r="G25" s="297"/>
      <c r="H25" s="297"/>
      <c r="I25" s="297"/>
      <c r="J25" s="297"/>
      <c r="K25" s="297"/>
      <c r="L25" s="297"/>
      <c r="M25" s="297"/>
      <c r="N25" s="297"/>
      <c r="O25" s="297"/>
      <c r="P25" s="297"/>
      <c r="Q25" s="297"/>
      <c r="R25" s="297"/>
      <c r="S25" s="297"/>
      <c r="T25" s="297"/>
      <c r="U25" s="297"/>
      <c r="V25" s="297"/>
      <c r="W25" s="297"/>
      <c r="X25" s="297"/>
      <c r="Y25" s="297"/>
      <c r="Z25" s="297"/>
      <c r="AA25" s="297"/>
      <c r="AB25" s="297"/>
      <c r="AC25" s="297"/>
      <c r="AD25" s="297"/>
      <c r="AE25" s="297"/>
      <c r="AF25" s="297"/>
      <c r="AG25" s="297"/>
      <c r="AH25" s="297"/>
      <c r="AI25" s="297"/>
      <c r="AJ25" s="297"/>
      <c r="AK25" s="297"/>
      <c r="AL25" s="297"/>
      <c r="AM25" s="297"/>
      <c r="AN25" s="297"/>
      <c r="AO25" s="297"/>
      <c r="AP25" s="298"/>
      <c r="AQ25" s="298"/>
      <c r="AR25" s="298"/>
      <c r="AS25" s="299"/>
      <c r="AT25" s="288"/>
    </row>
    <row r="26" spans="1:46" s="260" customFormat="1" ht="13.2" x14ac:dyDescent="0.2">
      <c r="A26" s="1116" t="s">
        <v>497</v>
      </c>
      <c r="B26" s="1116"/>
      <c r="C26" s="1116"/>
      <c r="D26" s="1116"/>
      <c r="E26" s="1116"/>
      <c r="F26" s="1116"/>
      <c r="G26" s="1116"/>
      <c r="H26" s="1116"/>
      <c r="I26" s="1116"/>
      <c r="J26" s="1116"/>
      <c r="K26" s="1116"/>
      <c r="L26" s="1116"/>
      <c r="M26" s="1116"/>
      <c r="N26" s="1116"/>
      <c r="O26" s="1116"/>
      <c r="P26" s="1116"/>
      <c r="Q26" s="1116"/>
      <c r="R26" s="1116"/>
      <c r="S26" s="1116"/>
      <c r="T26" s="1116"/>
      <c r="U26" s="1116"/>
      <c r="V26" s="1116"/>
      <c r="W26" s="1116"/>
      <c r="X26" s="1116"/>
      <c r="Y26" s="1116"/>
      <c r="Z26" s="1116"/>
      <c r="AA26" s="1116"/>
      <c r="AB26" s="1116"/>
      <c r="AC26" s="1116"/>
      <c r="AD26" s="1116"/>
      <c r="AE26" s="1116"/>
      <c r="AF26" s="1116"/>
      <c r="AG26" s="1116"/>
      <c r="AH26" s="1116"/>
      <c r="AI26" s="1116"/>
      <c r="AJ26" s="1116"/>
      <c r="AK26" s="1116"/>
      <c r="AL26" s="1116"/>
      <c r="AM26" s="1116"/>
      <c r="AN26" s="1116"/>
      <c r="AO26" s="1116"/>
      <c r="AP26" s="1116"/>
      <c r="AQ26" s="1116"/>
      <c r="AR26" s="1116"/>
      <c r="AS26" s="1116"/>
    </row>
    <row r="27" spans="1:46" ht="13.2" x14ac:dyDescent="0.2">
      <c r="A27" s="300"/>
      <c r="AS27" s="255"/>
      <c r="AT27" s="255"/>
    </row>
    <row r="28" spans="1:46" ht="16.2" x14ac:dyDescent="0.2">
      <c r="A28" s="256" t="s">
        <v>498</v>
      </c>
      <c r="B28" s="257"/>
      <c r="C28" s="257"/>
      <c r="D28" s="257"/>
      <c r="E28" s="257"/>
      <c r="F28" s="257"/>
      <c r="G28" s="257"/>
      <c r="H28" s="257"/>
      <c r="I28" s="257"/>
      <c r="J28" s="257"/>
      <c r="K28" s="257"/>
      <c r="L28" s="257"/>
      <c r="M28" s="257"/>
      <c r="N28" s="257"/>
      <c r="O28" s="257"/>
      <c r="P28" s="257"/>
      <c r="Q28" s="257"/>
      <c r="R28" s="257"/>
      <c r="S28" s="257"/>
      <c r="T28" s="257"/>
      <c r="U28" s="257"/>
      <c r="V28" s="257"/>
      <c r="W28" s="257"/>
      <c r="X28" s="257"/>
      <c r="Y28" s="257"/>
      <c r="Z28" s="257"/>
      <c r="AA28" s="257"/>
      <c r="AB28" s="257"/>
      <c r="AC28" s="257"/>
      <c r="AD28" s="257"/>
      <c r="AE28" s="257"/>
      <c r="AF28" s="257"/>
      <c r="AG28" s="257"/>
      <c r="AH28" s="257"/>
      <c r="AI28" s="257"/>
      <c r="AJ28" s="257"/>
      <c r="AK28" s="257"/>
      <c r="AL28" s="257"/>
      <c r="AM28" s="257"/>
      <c r="AN28" s="257"/>
      <c r="AO28" s="257"/>
      <c r="AP28" s="257"/>
      <c r="AQ28" s="257"/>
      <c r="AR28" s="257"/>
      <c r="AS28" s="301"/>
    </row>
    <row r="29" spans="1:46" ht="13.2" x14ac:dyDescent="0.2">
      <c r="A29" s="259"/>
      <c r="AK29" s="260" t="s">
        <v>499</v>
      </c>
      <c r="AL29" s="260"/>
      <c r="AM29" s="260"/>
      <c r="AN29" s="260"/>
      <c r="AS29" s="302"/>
    </row>
    <row r="30" spans="1:46" ht="13.5" customHeight="1" x14ac:dyDescent="0.2">
      <c r="A30" s="259"/>
      <c r="AK30" s="262"/>
      <c r="AL30" s="263"/>
      <c r="AM30" s="263"/>
      <c r="AN30" s="264"/>
      <c r="AO30" s="1105" t="s">
        <v>478</v>
      </c>
      <c r="AP30" s="265"/>
      <c r="AQ30" s="266" t="s">
        <v>479</v>
      </c>
      <c r="AR30" s="267"/>
    </row>
    <row r="31" spans="1:46" ht="13.2" x14ac:dyDescent="0.2">
      <c r="A31" s="259"/>
      <c r="AK31" s="268"/>
      <c r="AL31" s="269"/>
      <c r="AM31" s="269"/>
      <c r="AN31" s="270"/>
      <c r="AO31" s="1106"/>
      <c r="AP31" s="271" t="s">
        <v>480</v>
      </c>
      <c r="AQ31" s="272" t="s">
        <v>481</v>
      </c>
      <c r="AR31" s="273" t="s">
        <v>482</v>
      </c>
    </row>
    <row r="32" spans="1:46" ht="27" customHeight="1" x14ac:dyDescent="0.2">
      <c r="A32" s="259"/>
      <c r="AK32" s="1107" t="s">
        <v>500</v>
      </c>
      <c r="AL32" s="1108"/>
      <c r="AM32" s="1108"/>
      <c r="AN32" s="1109"/>
      <c r="AO32" s="303">
        <v>521424</v>
      </c>
      <c r="AP32" s="303">
        <v>76131</v>
      </c>
      <c r="AQ32" s="304">
        <v>86321</v>
      </c>
      <c r="AR32" s="305">
        <v>-11.8</v>
      </c>
    </row>
    <row r="33" spans="1:46" ht="13.5" customHeight="1" x14ac:dyDescent="0.2">
      <c r="A33" s="259"/>
      <c r="AK33" s="1107" t="s">
        <v>501</v>
      </c>
      <c r="AL33" s="1108"/>
      <c r="AM33" s="1108"/>
      <c r="AN33" s="1109"/>
      <c r="AO33" s="303" t="s">
        <v>486</v>
      </c>
      <c r="AP33" s="303" t="s">
        <v>486</v>
      </c>
      <c r="AQ33" s="304" t="s">
        <v>486</v>
      </c>
      <c r="AR33" s="305" t="s">
        <v>486</v>
      </c>
    </row>
    <row r="34" spans="1:46" ht="27" customHeight="1" x14ac:dyDescent="0.2">
      <c r="A34" s="259"/>
      <c r="AK34" s="1107" t="s">
        <v>502</v>
      </c>
      <c r="AL34" s="1108"/>
      <c r="AM34" s="1108"/>
      <c r="AN34" s="1109"/>
      <c r="AO34" s="303" t="s">
        <v>486</v>
      </c>
      <c r="AP34" s="303" t="s">
        <v>486</v>
      </c>
      <c r="AQ34" s="304" t="s">
        <v>486</v>
      </c>
      <c r="AR34" s="305" t="s">
        <v>486</v>
      </c>
    </row>
    <row r="35" spans="1:46" ht="27" customHeight="1" x14ac:dyDescent="0.2">
      <c r="A35" s="259"/>
      <c r="AK35" s="1107" t="s">
        <v>503</v>
      </c>
      <c r="AL35" s="1108"/>
      <c r="AM35" s="1108"/>
      <c r="AN35" s="1109"/>
      <c r="AO35" s="303">
        <v>87559</v>
      </c>
      <c r="AP35" s="303">
        <v>12784</v>
      </c>
      <c r="AQ35" s="304">
        <v>18581</v>
      </c>
      <c r="AR35" s="305">
        <v>-31.2</v>
      </c>
    </row>
    <row r="36" spans="1:46" ht="27" customHeight="1" x14ac:dyDescent="0.2">
      <c r="A36" s="259"/>
      <c r="AK36" s="1107" t="s">
        <v>504</v>
      </c>
      <c r="AL36" s="1108"/>
      <c r="AM36" s="1108"/>
      <c r="AN36" s="1109"/>
      <c r="AO36" s="303">
        <v>21433</v>
      </c>
      <c r="AP36" s="303">
        <v>3129</v>
      </c>
      <c r="AQ36" s="304">
        <v>4521</v>
      </c>
      <c r="AR36" s="305">
        <v>-30.8</v>
      </c>
    </row>
    <row r="37" spans="1:46" ht="13.5" customHeight="1" x14ac:dyDescent="0.2">
      <c r="A37" s="259"/>
      <c r="AK37" s="1107" t="s">
        <v>505</v>
      </c>
      <c r="AL37" s="1108"/>
      <c r="AM37" s="1108"/>
      <c r="AN37" s="1109"/>
      <c r="AO37" s="303" t="s">
        <v>486</v>
      </c>
      <c r="AP37" s="303" t="s">
        <v>486</v>
      </c>
      <c r="AQ37" s="304">
        <v>983</v>
      </c>
      <c r="AR37" s="305" t="s">
        <v>486</v>
      </c>
    </row>
    <row r="38" spans="1:46" ht="27" customHeight="1" x14ac:dyDescent="0.2">
      <c r="A38" s="259"/>
      <c r="AK38" s="1110" t="s">
        <v>506</v>
      </c>
      <c r="AL38" s="1111"/>
      <c r="AM38" s="1111"/>
      <c r="AN38" s="1112"/>
      <c r="AO38" s="306" t="s">
        <v>486</v>
      </c>
      <c r="AP38" s="306" t="s">
        <v>486</v>
      </c>
      <c r="AQ38" s="307">
        <v>20</v>
      </c>
      <c r="AR38" s="295" t="s">
        <v>486</v>
      </c>
      <c r="AS38" s="302"/>
    </row>
    <row r="39" spans="1:46" ht="13.2" x14ac:dyDescent="0.2">
      <c r="A39" s="259"/>
      <c r="AK39" s="1110" t="s">
        <v>507</v>
      </c>
      <c r="AL39" s="1111"/>
      <c r="AM39" s="1111"/>
      <c r="AN39" s="1112"/>
      <c r="AO39" s="303">
        <v>-3671</v>
      </c>
      <c r="AP39" s="303">
        <v>-536</v>
      </c>
      <c r="AQ39" s="304">
        <v>-4212</v>
      </c>
      <c r="AR39" s="305">
        <v>-87.3</v>
      </c>
      <c r="AS39" s="302"/>
    </row>
    <row r="40" spans="1:46" ht="27" customHeight="1" x14ac:dyDescent="0.2">
      <c r="A40" s="259"/>
      <c r="AK40" s="1107" t="s">
        <v>508</v>
      </c>
      <c r="AL40" s="1108"/>
      <c r="AM40" s="1108"/>
      <c r="AN40" s="1109"/>
      <c r="AO40" s="303">
        <v>-380129</v>
      </c>
      <c r="AP40" s="303">
        <v>-55501</v>
      </c>
      <c r="AQ40" s="304">
        <v>-70783</v>
      </c>
      <c r="AR40" s="305">
        <v>-21.6</v>
      </c>
      <c r="AS40" s="302"/>
    </row>
    <row r="41" spans="1:46" ht="13.2" x14ac:dyDescent="0.2">
      <c r="A41" s="259"/>
      <c r="AK41" s="1113" t="s">
        <v>288</v>
      </c>
      <c r="AL41" s="1114"/>
      <c r="AM41" s="1114"/>
      <c r="AN41" s="1115"/>
      <c r="AO41" s="303">
        <v>246616</v>
      </c>
      <c r="AP41" s="303">
        <v>36008</v>
      </c>
      <c r="AQ41" s="304">
        <v>35432</v>
      </c>
      <c r="AR41" s="305">
        <v>1.6</v>
      </c>
      <c r="AS41" s="302"/>
    </row>
    <row r="42" spans="1:46" ht="13.2" x14ac:dyDescent="0.2">
      <c r="A42" s="259"/>
      <c r="AK42" s="308"/>
      <c r="AQ42" s="280"/>
      <c r="AR42" s="280"/>
      <c r="AS42" s="302"/>
    </row>
    <row r="43" spans="1:46" ht="13.2" x14ac:dyDescent="0.2">
      <c r="A43" s="259"/>
      <c r="AP43" s="309"/>
      <c r="AQ43" s="280"/>
      <c r="AS43" s="302"/>
    </row>
    <row r="44" spans="1:46" ht="13.2" x14ac:dyDescent="0.2">
      <c r="A44" s="259"/>
      <c r="AQ44" s="280"/>
    </row>
    <row r="45" spans="1:46" ht="13.2" x14ac:dyDescent="0.2">
      <c r="A45" s="257"/>
      <c r="B45" s="257"/>
      <c r="C45" s="257"/>
      <c r="D45" s="257"/>
      <c r="E45" s="257"/>
      <c r="F45" s="257"/>
      <c r="G45" s="257"/>
      <c r="H45" s="257"/>
      <c r="I45" s="257"/>
      <c r="J45" s="257"/>
      <c r="K45" s="257"/>
      <c r="L45" s="257"/>
      <c r="M45" s="257"/>
      <c r="N45" s="257"/>
      <c r="O45" s="257"/>
      <c r="P45" s="257"/>
      <c r="Q45" s="257"/>
      <c r="R45" s="257"/>
      <c r="S45" s="257"/>
      <c r="T45" s="257"/>
      <c r="U45" s="257"/>
      <c r="V45" s="257"/>
      <c r="W45" s="257"/>
      <c r="X45" s="257"/>
      <c r="Y45" s="257"/>
      <c r="Z45" s="257"/>
      <c r="AA45" s="257"/>
      <c r="AB45" s="257"/>
      <c r="AC45" s="257"/>
      <c r="AD45" s="257"/>
      <c r="AE45" s="257"/>
      <c r="AF45" s="257"/>
      <c r="AG45" s="257"/>
      <c r="AH45" s="257"/>
      <c r="AI45" s="257"/>
      <c r="AJ45" s="257"/>
      <c r="AK45" s="257"/>
      <c r="AL45" s="257"/>
      <c r="AM45" s="257"/>
      <c r="AN45" s="257"/>
      <c r="AO45" s="257"/>
      <c r="AP45" s="257"/>
      <c r="AQ45" s="310"/>
      <c r="AR45" s="257"/>
      <c r="AS45" s="257"/>
      <c r="AT45" s="255"/>
    </row>
    <row r="46" spans="1:46" ht="13.2" x14ac:dyDescent="0.2">
      <c r="A46" s="311"/>
      <c r="B46" s="311"/>
      <c r="C46" s="311"/>
      <c r="D46" s="311"/>
      <c r="E46" s="311"/>
      <c r="F46" s="311"/>
      <c r="G46" s="311"/>
      <c r="H46" s="311"/>
      <c r="I46" s="311"/>
      <c r="J46" s="311"/>
      <c r="K46" s="311"/>
      <c r="L46" s="311"/>
      <c r="M46" s="311"/>
      <c r="N46" s="311"/>
      <c r="O46" s="311"/>
      <c r="P46" s="311"/>
      <c r="Q46" s="311"/>
      <c r="R46" s="311"/>
      <c r="S46" s="311"/>
      <c r="T46" s="311"/>
      <c r="U46" s="311"/>
      <c r="V46" s="311"/>
      <c r="W46" s="311"/>
      <c r="X46" s="311"/>
      <c r="Y46" s="311"/>
      <c r="Z46" s="311"/>
      <c r="AA46" s="311"/>
      <c r="AB46" s="311"/>
      <c r="AC46" s="311"/>
      <c r="AD46" s="311"/>
      <c r="AE46" s="311"/>
      <c r="AF46" s="311"/>
      <c r="AG46" s="311"/>
      <c r="AH46" s="311"/>
      <c r="AI46" s="311"/>
      <c r="AJ46" s="311"/>
      <c r="AK46" s="311"/>
      <c r="AL46" s="311"/>
      <c r="AM46" s="311"/>
      <c r="AN46" s="311"/>
      <c r="AO46" s="311"/>
      <c r="AP46" s="311"/>
      <c r="AQ46" s="311"/>
      <c r="AR46" s="311"/>
      <c r="AS46" s="311"/>
      <c r="AT46" s="255"/>
    </row>
    <row r="47" spans="1:46" ht="17.25" customHeight="1" x14ac:dyDescent="0.2">
      <c r="A47" s="312" t="s">
        <v>509</v>
      </c>
    </row>
    <row r="48" spans="1:46" ht="13.2" x14ac:dyDescent="0.2">
      <c r="A48" s="259"/>
      <c r="AK48" s="313" t="s">
        <v>510</v>
      </c>
      <c r="AL48" s="313"/>
      <c r="AM48" s="313"/>
      <c r="AN48" s="313"/>
      <c r="AO48" s="313"/>
      <c r="AP48" s="313"/>
      <c r="AQ48" s="314"/>
      <c r="AR48" s="313"/>
    </row>
    <row r="49" spans="1:44" ht="13.5" customHeight="1" x14ac:dyDescent="0.2">
      <c r="A49" s="259"/>
      <c r="AK49" s="315"/>
      <c r="AL49" s="316"/>
      <c r="AM49" s="1100" t="s">
        <v>478</v>
      </c>
      <c r="AN49" s="1102" t="s">
        <v>511</v>
      </c>
      <c r="AO49" s="1103"/>
      <c r="AP49" s="1103"/>
      <c r="AQ49" s="1103"/>
      <c r="AR49" s="1104"/>
    </row>
    <row r="50" spans="1:44" ht="13.2" x14ac:dyDescent="0.2">
      <c r="A50" s="259"/>
      <c r="AK50" s="317"/>
      <c r="AL50" s="318"/>
      <c r="AM50" s="1101"/>
      <c r="AN50" s="319" t="s">
        <v>512</v>
      </c>
      <c r="AO50" s="320" t="s">
        <v>513</v>
      </c>
      <c r="AP50" s="321" t="s">
        <v>514</v>
      </c>
      <c r="AQ50" s="322" t="s">
        <v>515</v>
      </c>
      <c r="AR50" s="323" t="s">
        <v>516</v>
      </c>
    </row>
    <row r="51" spans="1:44" ht="13.2" x14ac:dyDescent="0.2">
      <c r="A51" s="259"/>
      <c r="AK51" s="315" t="s">
        <v>517</v>
      </c>
      <c r="AL51" s="316"/>
      <c r="AM51" s="324">
        <v>371127</v>
      </c>
      <c r="AN51" s="325">
        <v>48507</v>
      </c>
      <c r="AO51" s="326">
        <v>-44.4</v>
      </c>
      <c r="AP51" s="327">
        <v>145139</v>
      </c>
      <c r="AQ51" s="328">
        <v>19.5</v>
      </c>
      <c r="AR51" s="329">
        <v>-63.9</v>
      </c>
    </row>
    <row r="52" spans="1:44" ht="13.2" x14ac:dyDescent="0.2">
      <c r="A52" s="259"/>
      <c r="AK52" s="330"/>
      <c r="AL52" s="331" t="s">
        <v>518</v>
      </c>
      <c r="AM52" s="332">
        <v>187099</v>
      </c>
      <c r="AN52" s="333">
        <v>24454</v>
      </c>
      <c r="AO52" s="334">
        <v>-47</v>
      </c>
      <c r="AP52" s="335">
        <v>83762</v>
      </c>
      <c r="AQ52" s="336">
        <v>33.1</v>
      </c>
      <c r="AR52" s="337">
        <v>-80.099999999999994</v>
      </c>
    </row>
    <row r="53" spans="1:44" ht="13.2" x14ac:dyDescent="0.2">
      <c r="A53" s="259"/>
      <c r="AK53" s="315" t="s">
        <v>519</v>
      </c>
      <c r="AL53" s="316"/>
      <c r="AM53" s="324">
        <v>937130</v>
      </c>
      <c r="AN53" s="325">
        <v>126485</v>
      </c>
      <c r="AO53" s="326">
        <v>160.80000000000001</v>
      </c>
      <c r="AP53" s="327">
        <v>125391</v>
      </c>
      <c r="AQ53" s="328">
        <v>-13.6</v>
      </c>
      <c r="AR53" s="329">
        <v>174.4</v>
      </c>
    </row>
    <row r="54" spans="1:44" ht="13.2" x14ac:dyDescent="0.2">
      <c r="A54" s="259"/>
      <c r="AK54" s="330"/>
      <c r="AL54" s="331" t="s">
        <v>518</v>
      </c>
      <c r="AM54" s="332">
        <v>462010</v>
      </c>
      <c r="AN54" s="333">
        <v>62358</v>
      </c>
      <c r="AO54" s="334">
        <v>155</v>
      </c>
      <c r="AP54" s="335">
        <v>68516</v>
      </c>
      <c r="AQ54" s="336">
        <v>-18.2</v>
      </c>
      <c r="AR54" s="337">
        <v>173.2</v>
      </c>
    </row>
    <row r="55" spans="1:44" ht="13.2" x14ac:dyDescent="0.2">
      <c r="A55" s="259"/>
      <c r="AK55" s="315" t="s">
        <v>520</v>
      </c>
      <c r="AL55" s="316"/>
      <c r="AM55" s="324">
        <v>565213</v>
      </c>
      <c r="AN55" s="325">
        <v>78688</v>
      </c>
      <c r="AO55" s="326">
        <v>-37.799999999999997</v>
      </c>
      <c r="AP55" s="327">
        <v>138402</v>
      </c>
      <c r="AQ55" s="328">
        <v>10.4</v>
      </c>
      <c r="AR55" s="329">
        <v>-48.2</v>
      </c>
    </row>
    <row r="56" spans="1:44" ht="13.2" x14ac:dyDescent="0.2">
      <c r="A56" s="259"/>
      <c r="AK56" s="330"/>
      <c r="AL56" s="331" t="s">
        <v>518</v>
      </c>
      <c r="AM56" s="332">
        <v>447909</v>
      </c>
      <c r="AN56" s="333">
        <v>62357</v>
      </c>
      <c r="AO56" s="334">
        <v>0</v>
      </c>
      <c r="AP56" s="335">
        <v>70652</v>
      </c>
      <c r="AQ56" s="336">
        <v>3.1</v>
      </c>
      <c r="AR56" s="337">
        <v>-3.1</v>
      </c>
    </row>
    <row r="57" spans="1:44" ht="13.2" x14ac:dyDescent="0.2">
      <c r="A57" s="259"/>
      <c r="AK57" s="315" t="s">
        <v>521</v>
      </c>
      <c r="AL57" s="316"/>
      <c r="AM57" s="324">
        <v>1041074</v>
      </c>
      <c r="AN57" s="325">
        <v>148938</v>
      </c>
      <c r="AO57" s="326">
        <v>89.3</v>
      </c>
      <c r="AP57" s="327">
        <v>146367</v>
      </c>
      <c r="AQ57" s="328">
        <v>5.8</v>
      </c>
      <c r="AR57" s="329">
        <v>83.5</v>
      </c>
    </row>
    <row r="58" spans="1:44" ht="13.2" x14ac:dyDescent="0.2">
      <c r="A58" s="259"/>
      <c r="AK58" s="330"/>
      <c r="AL58" s="331" t="s">
        <v>518</v>
      </c>
      <c r="AM58" s="332">
        <v>995200</v>
      </c>
      <c r="AN58" s="333">
        <v>142375</v>
      </c>
      <c r="AO58" s="334">
        <v>128.30000000000001</v>
      </c>
      <c r="AP58" s="335">
        <v>79441</v>
      </c>
      <c r="AQ58" s="336">
        <v>12.4</v>
      </c>
      <c r="AR58" s="337">
        <v>115.9</v>
      </c>
    </row>
    <row r="59" spans="1:44" ht="13.2" x14ac:dyDescent="0.2">
      <c r="A59" s="259"/>
      <c r="AK59" s="315" t="s">
        <v>522</v>
      </c>
      <c r="AL59" s="316"/>
      <c r="AM59" s="324">
        <v>816385</v>
      </c>
      <c r="AN59" s="325">
        <v>119198</v>
      </c>
      <c r="AO59" s="326">
        <v>-20</v>
      </c>
      <c r="AP59" s="327">
        <v>165181</v>
      </c>
      <c r="AQ59" s="328">
        <v>12.9</v>
      </c>
      <c r="AR59" s="329">
        <v>-32.9</v>
      </c>
    </row>
    <row r="60" spans="1:44" ht="13.2" x14ac:dyDescent="0.2">
      <c r="A60" s="259"/>
      <c r="AK60" s="330"/>
      <c r="AL60" s="331" t="s">
        <v>518</v>
      </c>
      <c r="AM60" s="332">
        <v>748413</v>
      </c>
      <c r="AN60" s="333">
        <v>109273</v>
      </c>
      <c r="AO60" s="334">
        <v>-23.2</v>
      </c>
      <c r="AP60" s="335">
        <v>82246</v>
      </c>
      <c r="AQ60" s="336">
        <v>3.5</v>
      </c>
      <c r="AR60" s="337">
        <v>-26.7</v>
      </c>
    </row>
    <row r="61" spans="1:44" ht="13.2" x14ac:dyDescent="0.2">
      <c r="A61" s="259"/>
      <c r="AK61" s="315" t="s">
        <v>523</v>
      </c>
      <c r="AL61" s="338"/>
      <c r="AM61" s="324">
        <v>746186</v>
      </c>
      <c r="AN61" s="325">
        <v>104363</v>
      </c>
      <c r="AO61" s="326">
        <v>29.6</v>
      </c>
      <c r="AP61" s="327">
        <v>144096</v>
      </c>
      <c r="AQ61" s="339">
        <v>7</v>
      </c>
      <c r="AR61" s="329">
        <v>22.6</v>
      </c>
    </row>
    <row r="62" spans="1:44" ht="13.2" x14ac:dyDescent="0.2">
      <c r="A62" s="259"/>
      <c r="AK62" s="330"/>
      <c r="AL62" s="331" t="s">
        <v>518</v>
      </c>
      <c r="AM62" s="332">
        <v>568126</v>
      </c>
      <c r="AN62" s="333">
        <v>80163</v>
      </c>
      <c r="AO62" s="334">
        <v>42.6</v>
      </c>
      <c r="AP62" s="335">
        <v>76923</v>
      </c>
      <c r="AQ62" s="336">
        <v>6.8</v>
      </c>
      <c r="AR62" s="337">
        <v>35.799999999999997</v>
      </c>
    </row>
    <row r="63" spans="1:44" ht="13.2" x14ac:dyDescent="0.2">
      <c r="A63" s="259"/>
    </row>
    <row r="64" spans="1:44" ht="13.2" x14ac:dyDescent="0.2">
      <c r="A64" s="259"/>
    </row>
    <row r="65" spans="1:46" ht="13.2" x14ac:dyDescent="0.2">
      <c r="A65" s="259"/>
    </row>
    <row r="66" spans="1:46" ht="13.2" x14ac:dyDescent="0.2">
      <c r="A66" s="340"/>
      <c r="B66" s="311"/>
      <c r="C66" s="311"/>
      <c r="D66" s="311"/>
      <c r="E66" s="311"/>
      <c r="F66" s="311"/>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1"/>
      <c r="AE66" s="311"/>
      <c r="AF66" s="311"/>
      <c r="AG66" s="311"/>
      <c r="AH66" s="311"/>
      <c r="AI66" s="311"/>
      <c r="AJ66" s="311"/>
      <c r="AK66" s="311"/>
      <c r="AL66" s="311"/>
      <c r="AM66" s="311"/>
      <c r="AN66" s="311"/>
      <c r="AO66" s="311"/>
      <c r="AP66" s="311"/>
      <c r="AQ66" s="311"/>
      <c r="AR66" s="311"/>
      <c r="AS66" s="341"/>
    </row>
    <row r="67" spans="1:46" ht="13.5" hidden="1" customHeight="1" x14ac:dyDescent="0.2">
      <c r="AS67" s="255"/>
      <c r="AT67" s="255"/>
    </row>
  </sheetData>
  <sheetProtection algorithmName="SHA-512" hashValue="CGi2vx7UjPt2KuCnfbOlj9z1YRPQlDtjDvq7FQanShjke/7ALmZ9huuor2i/JulWgojjHmhnOSkeiSjZ1kqUlA==" saltValue="tOKooE7QytQn0eORD2e2xg==" spinCount="100000" sheet="1" objects="1" scenarios="1"/>
  <mergeCells count="25">
    <mergeCell ref="A26:AS26"/>
    <mergeCell ref="AO7:AO8"/>
    <mergeCell ref="AK9:AN9"/>
    <mergeCell ref="AK10:AN10"/>
    <mergeCell ref="AK11:AN11"/>
    <mergeCell ref="AK12:AN12"/>
    <mergeCell ref="AK13:AN13"/>
    <mergeCell ref="AK14:AN14"/>
    <mergeCell ref="AK15:AN15"/>
    <mergeCell ref="AK16:AN16"/>
    <mergeCell ref="AK21:AN21"/>
    <mergeCell ref="AK22:AN22"/>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59"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Normal="100" zoomScaleSheetLayoutView="55" workbookViewId="0"/>
  </sheetViews>
  <sheetFormatPr defaultColWidth="0" defaultRowHeight="13.5" customHeight="1" zeroHeight="1" x14ac:dyDescent="0.2"/>
  <cols>
    <col min="1" max="125" width="2.44140625" style="254" customWidth="1"/>
    <col min="126" max="16384" width="9" style="253" hidden="1"/>
  </cols>
  <sheetData>
    <row r="1" spans="2:125" ht="13.5" customHeight="1" x14ac:dyDescent="0.2">
      <c r="B1" s="253"/>
      <c r="C1" s="253"/>
      <c r="D1" s="253"/>
      <c r="E1" s="253"/>
      <c r="F1" s="253"/>
      <c r="G1" s="253"/>
      <c r="H1" s="253"/>
      <c r="I1" s="253"/>
      <c r="J1" s="253"/>
      <c r="K1" s="253"/>
      <c r="L1" s="253"/>
      <c r="M1" s="253"/>
      <c r="N1" s="253"/>
      <c r="O1" s="253"/>
      <c r="P1" s="253"/>
      <c r="Q1" s="253"/>
      <c r="R1" s="253"/>
      <c r="S1" s="253"/>
      <c r="T1" s="253"/>
      <c r="U1" s="253"/>
      <c r="V1" s="253"/>
      <c r="W1" s="253"/>
      <c r="X1" s="253"/>
      <c r="Y1" s="253"/>
      <c r="Z1" s="253"/>
      <c r="AA1" s="253"/>
      <c r="AB1" s="253"/>
      <c r="AC1" s="253"/>
      <c r="AD1" s="253"/>
      <c r="AE1" s="253"/>
      <c r="AF1" s="253"/>
      <c r="AG1" s="253"/>
      <c r="AH1" s="253"/>
      <c r="AI1" s="253"/>
      <c r="AJ1" s="253"/>
      <c r="AK1" s="253"/>
      <c r="AL1" s="253"/>
      <c r="AM1" s="253"/>
      <c r="AN1" s="253"/>
      <c r="AO1" s="253"/>
      <c r="AP1" s="253"/>
      <c r="AQ1" s="253"/>
      <c r="AR1" s="253"/>
      <c r="AS1" s="253"/>
      <c r="AT1" s="253"/>
      <c r="AU1" s="253"/>
      <c r="AV1" s="253"/>
      <c r="AW1" s="253"/>
      <c r="AX1" s="253"/>
      <c r="AY1" s="253"/>
      <c r="AZ1" s="253"/>
      <c r="BA1" s="253"/>
      <c r="BB1" s="253"/>
      <c r="BC1" s="253"/>
      <c r="BD1" s="253"/>
      <c r="BE1" s="253"/>
      <c r="BF1" s="253"/>
      <c r="BG1" s="253"/>
      <c r="BH1" s="253"/>
      <c r="BI1" s="253"/>
      <c r="BJ1" s="253"/>
      <c r="BK1" s="253"/>
      <c r="BL1" s="253"/>
      <c r="BM1" s="253"/>
      <c r="BN1" s="253"/>
      <c r="BO1" s="253"/>
      <c r="BP1" s="253"/>
      <c r="BQ1" s="253"/>
      <c r="BR1" s="253"/>
      <c r="BS1" s="253"/>
      <c r="BT1" s="253"/>
      <c r="BU1" s="253"/>
      <c r="BV1" s="253"/>
      <c r="BW1" s="253"/>
      <c r="BX1" s="253"/>
      <c r="BY1" s="253"/>
      <c r="BZ1" s="253"/>
      <c r="CA1" s="253"/>
      <c r="CB1" s="253"/>
      <c r="CC1" s="253"/>
      <c r="CD1" s="253"/>
      <c r="CE1" s="253"/>
      <c r="CF1" s="253"/>
      <c r="CG1" s="253"/>
      <c r="CH1" s="253"/>
      <c r="CI1" s="253"/>
      <c r="CJ1" s="253"/>
      <c r="CK1" s="253"/>
      <c r="CL1" s="253"/>
      <c r="CM1" s="253"/>
      <c r="CN1" s="253"/>
      <c r="CO1" s="253"/>
      <c r="CP1" s="253"/>
      <c r="CQ1" s="253"/>
      <c r="CR1" s="253"/>
      <c r="CS1" s="253"/>
      <c r="CT1" s="253"/>
      <c r="CU1" s="253"/>
      <c r="CV1" s="253"/>
      <c r="CW1" s="253"/>
      <c r="CX1" s="253"/>
      <c r="CY1" s="253"/>
      <c r="CZ1" s="253"/>
      <c r="DA1" s="253"/>
      <c r="DB1" s="253"/>
      <c r="DC1" s="253"/>
      <c r="DD1" s="253"/>
      <c r="DE1" s="253"/>
      <c r="DF1" s="253"/>
      <c r="DG1" s="253"/>
      <c r="DH1" s="253"/>
      <c r="DI1" s="253"/>
      <c r="DJ1" s="253"/>
      <c r="DK1" s="253"/>
      <c r="DL1" s="253"/>
      <c r="DM1" s="253"/>
      <c r="DN1" s="253"/>
      <c r="DO1" s="253"/>
      <c r="DP1" s="253"/>
      <c r="DQ1" s="253"/>
      <c r="DR1" s="253"/>
      <c r="DS1" s="253"/>
      <c r="DT1" s="253"/>
      <c r="DU1" s="253"/>
    </row>
    <row r="2" spans="2:125" ht="13.2" x14ac:dyDescent="0.2">
      <c r="B2" s="253"/>
      <c r="DG2" s="253"/>
    </row>
    <row r="3" spans="2:125" ht="13.2" x14ac:dyDescent="0.2">
      <c r="C3" s="253"/>
      <c r="D3" s="253"/>
      <c r="E3" s="253"/>
      <c r="F3" s="253"/>
      <c r="G3" s="253"/>
      <c r="H3" s="253"/>
      <c r="I3" s="253"/>
      <c r="J3" s="253"/>
      <c r="K3" s="253"/>
      <c r="L3" s="253"/>
      <c r="M3" s="253"/>
      <c r="N3" s="253"/>
      <c r="O3" s="253"/>
      <c r="P3" s="253"/>
      <c r="Q3" s="253"/>
      <c r="R3" s="253"/>
      <c r="S3" s="253"/>
      <c r="T3" s="253"/>
      <c r="U3" s="253"/>
      <c r="V3" s="253"/>
      <c r="W3" s="253"/>
      <c r="X3" s="253"/>
      <c r="Y3" s="253"/>
      <c r="Z3" s="253"/>
      <c r="AA3" s="253"/>
      <c r="AB3" s="253"/>
      <c r="AC3" s="253"/>
      <c r="AD3" s="253"/>
      <c r="AE3" s="253"/>
      <c r="AF3" s="253"/>
      <c r="AG3" s="253"/>
      <c r="AH3" s="253"/>
      <c r="AI3" s="253"/>
      <c r="AJ3" s="253"/>
      <c r="AK3" s="253"/>
      <c r="AL3" s="253"/>
      <c r="AM3" s="253"/>
      <c r="AN3" s="253"/>
      <c r="AO3" s="253"/>
      <c r="AP3" s="253"/>
      <c r="AQ3" s="253"/>
      <c r="AR3" s="253"/>
      <c r="AS3" s="253"/>
      <c r="AT3" s="253"/>
      <c r="AU3" s="253"/>
      <c r="AV3" s="253"/>
      <c r="AW3" s="253"/>
      <c r="AX3" s="253"/>
      <c r="AY3" s="253"/>
      <c r="AZ3" s="253"/>
      <c r="BA3" s="253"/>
      <c r="BB3" s="253"/>
      <c r="BC3" s="253"/>
      <c r="BD3" s="253"/>
      <c r="BE3" s="253"/>
      <c r="BF3" s="253"/>
      <c r="BG3" s="253"/>
      <c r="BH3" s="253"/>
      <c r="BI3" s="253"/>
      <c r="BJ3" s="253"/>
      <c r="BK3" s="253"/>
      <c r="BL3" s="253"/>
      <c r="BM3" s="253"/>
      <c r="BN3" s="253"/>
      <c r="BO3" s="253"/>
      <c r="BP3" s="253"/>
      <c r="BQ3" s="253"/>
      <c r="BR3" s="253"/>
      <c r="BS3" s="253"/>
      <c r="BT3" s="253"/>
      <c r="BU3" s="253"/>
      <c r="BV3" s="253"/>
      <c r="BW3" s="253"/>
      <c r="BX3" s="253"/>
      <c r="BY3" s="253"/>
      <c r="BZ3" s="253"/>
      <c r="CA3" s="253"/>
      <c r="CB3" s="253"/>
      <c r="CC3" s="253"/>
      <c r="CD3" s="253"/>
      <c r="CE3" s="253"/>
      <c r="CF3" s="253"/>
      <c r="CG3" s="253"/>
      <c r="CH3" s="253"/>
      <c r="CI3" s="253"/>
      <c r="CJ3" s="253"/>
      <c r="CK3" s="253"/>
      <c r="CL3" s="253"/>
      <c r="CM3" s="253"/>
      <c r="CN3" s="253"/>
      <c r="CO3" s="253"/>
      <c r="CP3" s="253"/>
      <c r="CQ3" s="253"/>
      <c r="CR3" s="253"/>
      <c r="CS3" s="253"/>
      <c r="CT3" s="253"/>
      <c r="CU3" s="253"/>
      <c r="CV3" s="253"/>
      <c r="CW3" s="253"/>
      <c r="CX3" s="253"/>
      <c r="CY3" s="253"/>
      <c r="CZ3" s="253"/>
      <c r="DA3" s="253"/>
      <c r="DB3" s="253"/>
      <c r="DC3" s="253"/>
      <c r="DD3" s="253"/>
      <c r="DE3" s="253"/>
      <c r="DF3" s="253"/>
      <c r="DH3" s="253"/>
      <c r="DI3" s="253"/>
      <c r="DJ3" s="253"/>
      <c r="DK3" s="253"/>
      <c r="DL3" s="253"/>
      <c r="DM3" s="253"/>
      <c r="DN3" s="253"/>
      <c r="DO3" s="253"/>
      <c r="DP3" s="253"/>
      <c r="DQ3" s="253"/>
      <c r="DR3" s="253"/>
      <c r="DS3" s="253"/>
      <c r="DT3" s="253"/>
      <c r="DU3" s="253"/>
    </row>
    <row r="4" spans="2:125" ht="13.2" x14ac:dyDescent="0.2"/>
    <row r="5" spans="2:125" ht="13.2" x14ac:dyDescent="0.2"/>
    <row r="6" spans="2:125" ht="13.2" x14ac:dyDescent="0.2"/>
    <row r="7" spans="2:125" ht="13.2" x14ac:dyDescent="0.2"/>
    <row r="8" spans="2:125" ht="13.2" x14ac:dyDescent="0.2"/>
    <row r="9" spans="2:125" ht="13.2" x14ac:dyDescent="0.2">
      <c r="DU9" s="253"/>
    </row>
    <row r="10" spans="2:125" ht="13.2" x14ac:dyDescent="0.2"/>
    <row r="11" spans="2:125" ht="13.2" x14ac:dyDescent="0.2"/>
    <row r="12" spans="2:125" ht="13.2" x14ac:dyDescent="0.2"/>
    <row r="13" spans="2:125" ht="13.2" x14ac:dyDescent="0.2"/>
    <row r="14" spans="2:125" ht="13.2" x14ac:dyDescent="0.2"/>
    <row r="15" spans="2:125" ht="13.2" x14ac:dyDescent="0.2"/>
    <row r="16" spans="2:125" ht="13.2" x14ac:dyDescent="0.2"/>
    <row r="17" spans="125:125" ht="13.2" x14ac:dyDescent="0.2">
      <c r="DU17" s="253"/>
    </row>
    <row r="18" spans="125:125" ht="13.2" x14ac:dyDescent="0.2"/>
    <row r="19" spans="125:125" ht="13.2" x14ac:dyDescent="0.2"/>
    <row r="20" spans="125:125" ht="13.2" x14ac:dyDescent="0.2">
      <c r="DU20" s="253"/>
    </row>
    <row r="21" spans="125:125" ht="13.2" x14ac:dyDescent="0.2">
      <c r="DU21" s="253"/>
    </row>
    <row r="22" spans="125:125" ht="13.2" x14ac:dyDescent="0.2"/>
    <row r="23" spans="125:125" ht="13.2" x14ac:dyDescent="0.2"/>
    <row r="24" spans="125:125" ht="13.2" x14ac:dyDescent="0.2"/>
    <row r="25" spans="125:125" ht="13.2" x14ac:dyDescent="0.2"/>
    <row r="26" spans="125:125" ht="13.2" x14ac:dyDescent="0.2"/>
    <row r="27" spans="125:125" ht="13.2" x14ac:dyDescent="0.2"/>
    <row r="28" spans="125:125" ht="13.2" x14ac:dyDescent="0.2">
      <c r="DU28" s="253"/>
    </row>
    <row r="29" spans="125:125" ht="13.2" x14ac:dyDescent="0.2"/>
    <row r="30" spans="125:125" ht="13.2" x14ac:dyDescent="0.2"/>
    <row r="31" spans="125:125" ht="13.2" x14ac:dyDescent="0.2"/>
    <row r="32" spans="125:125" ht="13.2" x14ac:dyDescent="0.2"/>
    <row r="33" spans="2:125" ht="13.2" x14ac:dyDescent="0.2">
      <c r="B33" s="253"/>
      <c r="G33" s="253"/>
      <c r="I33" s="253"/>
    </row>
    <row r="34" spans="2:125" ht="13.2" x14ac:dyDescent="0.2">
      <c r="C34" s="253"/>
      <c r="P34" s="253"/>
      <c r="DE34" s="253"/>
      <c r="DH34" s="253"/>
    </row>
    <row r="35" spans="2:125" ht="13.2" x14ac:dyDescent="0.2">
      <c r="D35" s="253"/>
      <c r="E35" s="253"/>
      <c r="DG35" s="253"/>
      <c r="DJ35" s="253"/>
      <c r="DP35" s="253"/>
      <c r="DQ35" s="253"/>
      <c r="DR35" s="253"/>
      <c r="DS35" s="253"/>
      <c r="DT35" s="253"/>
      <c r="DU35" s="253"/>
    </row>
    <row r="36" spans="2:125" ht="13.2" x14ac:dyDescent="0.2">
      <c r="F36" s="253"/>
      <c r="H36" s="253"/>
      <c r="J36" s="253"/>
      <c r="K36" s="253"/>
      <c r="L36" s="253"/>
      <c r="M36" s="253"/>
      <c r="N36" s="253"/>
      <c r="O36" s="253"/>
      <c r="Q36" s="253"/>
      <c r="R36" s="253"/>
      <c r="S36" s="253"/>
      <c r="T36" s="253"/>
      <c r="U36" s="253"/>
      <c r="V36" s="253"/>
      <c r="W36" s="253"/>
      <c r="X36" s="253"/>
      <c r="Y36" s="253"/>
      <c r="Z36" s="253"/>
      <c r="AA36" s="253"/>
      <c r="AB36" s="253"/>
      <c r="AC36" s="253"/>
      <c r="AD36" s="253"/>
      <c r="AE36" s="253"/>
      <c r="AF36" s="253"/>
      <c r="AG36" s="253"/>
      <c r="AH36" s="253"/>
      <c r="AI36" s="253"/>
      <c r="AJ36" s="253"/>
      <c r="AK36" s="253"/>
      <c r="AL36" s="253"/>
      <c r="AM36" s="253"/>
      <c r="AN36" s="253"/>
      <c r="AO36" s="253"/>
      <c r="AP36" s="253"/>
      <c r="AQ36" s="253"/>
      <c r="AR36" s="253"/>
      <c r="AS36" s="253"/>
      <c r="AT36" s="253"/>
      <c r="AU36" s="253"/>
      <c r="AV36" s="253"/>
      <c r="AW36" s="253"/>
      <c r="AX36" s="253"/>
      <c r="AY36" s="253"/>
      <c r="AZ36" s="253"/>
      <c r="BA36" s="253"/>
      <c r="BB36" s="253"/>
      <c r="BC36" s="253"/>
      <c r="BD36" s="253"/>
      <c r="BE36" s="253"/>
      <c r="BF36" s="253"/>
      <c r="BG36" s="253"/>
      <c r="BH36" s="253"/>
      <c r="BI36" s="253"/>
      <c r="BJ36" s="253"/>
      <c r="BK36" s="253"/>
      <c r="BL36" s="253"/>
      <c r="BM36" s="253"/>
      <c r="BN36" s="253"/>
      <c r="BO36" s="253"/>
      <c r="BP36" s="253"/>
      <c r="BQ36" s="253"/>
      <c r="BR36" s="253"/>
      <c r="BS36" s="253"/>
      <c r="BT36" s="253"/>
      <c r="BU36" s="253"/>
      <c r="BV36" s="253"/>
      <c r="BW36" s="253"/>
      <c r="BX36" s="253"/>
      <c r="BY36" s="253"/>
      <c r="BZ36" s="253"/>
      <c r="CA36" s="253"/>
      <c r="CB36" s="253"/>
      <c r="CC36" s="253"/>
      <c r="CD36" s="253"/>
      <c r="CE36" s="253"/>
      <c r="CF36" s="253"/>
      <c r="CG36" s="253"/>
      <c r="CH36" s="253"/>
      <c r="CI36" s="253"/>
      <c r="CJ36" s="253"/>
      <c r="CK36" s="253"/>
      <c r="CL36" s="253"/>
      <c r="CM36" s="253"/>
      <c r="CN36" s="253"/>
      <c r="CO36" s="253"/>
      <c r="CP36" s="253"/>
      <c r="CQ36" s="253"/>
      <c r="CR36" s="253"/>
      <c r="CS36" s="253"/>
      <c r="CT36" s="253"/>
      <c r="CU36" s="253"/>
      <c r="CV36" s="253"/>
      <c r="CW36" s="253"/>
      <c r="CX36" s="253"/>
      <c r="CY36" s="253"/>
      <c r="CZ36" s="253"/>
      <c r="DA36" s="253"/>
      <c r="DB36" s="253"/>
      <c r="DC36" s="253"/>
      <c r="DD36" s="253"/>
      <c r="DF36" s="253"/>
      <c r="DI36" s="253"/>
      <c r="DK36" s="253"/>
      <c r="DL36" s="253"/>
      <c r="DM36" s="253"/>
      <c r="DN36" s="253"/>
      <c r="DO36" s="253"/>
      <c r="DP36" s="253"/>
      <c r="DQ36" s="253"/>
      <c r="DR36" s="253"/>
      <c r="DS36" s="253"/>
      <c r="DT36" s="253"/>
      <c r="DU36" s="253"/>
    </row>
    <row r="37" spans="2:125" ht="13.2" x14ac:dyDescent="0.2">
      <c r="DU37" s="253"/>
    </row>
    <row r="38" spans="2:125" ht="13.2" x14ac:dyDescent="0.2">
      <c r="DT38" s="253"/>
      <c r="DU38" s="253"/>
    </row>
    <row r="39" spans="2:125" ht="13.2" x14ac:dyDescent="0.2"/>
    <row r="40" spans="2:125" ht="13.2" x14ac:dyDescent="0.2">
      <c r="DH40" s="253"/>
    </row>
    <row r="41" spans="2:125" ht="13.2" x14ac:dyDescent="0.2">
      <c r="DE41" s="253"/>
    </row>
    <row r="42" spans="2:125" ht="13.2" x14ac:dyDescent="0.2">
      <c r="DG42" s="253"/>
      <c r="DJ42" s="253"/>
    </row>
    <row r="43" spans="2:125" ht="13.2" x14ac:dyDescent="0.2">
      <c r="Q43" s="253"/>
      <c r="R43" s="253"/>
      <c r="S43" s="253"/>
      <c r="T43" s="253"/>
      <c r="U43" s="253"/>
      <c r="V43" s="253"/>
      <c r="W43" s="253"/>
      <c r="X43" s="253"/>
      <c r="Y43" s="253"/>
      <c r="Z43" s="253"/>
      <c r="AA43" s="253"/>
      <c r="AB43" s="253"/>
      <c r="AC43" s="253"/>
      <c r="AD43" s="253"/>
      <c r="AE43" s="253"/>
      <c r="AF43" s="253"/>
      <c r="AG43" s="253"/>
      <c r="AH43" s="253"/>
      <c r="AI43" s="253"/>
      <c r="AJ43" s="253"/>
      <c r="AK43" s="253"/>
      <c r="AL43" s="253"/>
      <c r="AM43" s="253"/>
      <c r="AN43" s="253"/>
      <c r="AO43" s="253"/>
      <c r="AP43" s="253"/>
      <c r="AQ43" s="253"/>
      <c r="AR43" s="253"/>
      <c r="AS43" s="253"/>
      <c r="AT43" s="253"/>
      <c r="AU43" s="253"/>
      <c r="AV43" s="253"/>
      <c r="AW43" s="253"/>
      <c r="AX43" s="253"/>
      <c r="AY43" s="253"/>
      <c r="AZ43" s="253"/>
      <c r="BA43" s="253"/>
      <c r="BB43" s="253"/>
      <c r="BC43" s="253"/>
      <c r="BD43" s="253"/>
      <c r="BE43" s="253"/>
      <c r="BF43" s="253"/>
      <c r="BG43" s="253"/>
      <c r="BH43" s="253"/>
      <c r="BI43" s="253"/>
      <c r="BJ43" s="253"/>
      <c r="BK43" s="253"/>
      <c r="BL43" s="253"/>
      <c r="BM43" s="253"/>
      <c r="BN43" s="253"/>
      <c r="BO43" s="253"/>
      <c r="BP43" s="253"/>
      <c r="BQ43" s="253"/>
      <c r="BR43" s="253"/>
      <c r="BS43" s="253"/>
      <c r="BT43" s="253"/>
      <c r="BU43" s="253"/>
      <c r="BV43" s="253"/>
      <c r="BW43" s="253"/>
      <c r="BX43" s="253"/>
      <c r="BY43" s="253"/>
      <c r="BZ43" s="253"/>
      <c r="CA43" s="253"/>
      <c r="CB43" s="253"/>
      <c r="CC43" s="253"/>
      <c r="CD43" s="253"/>
      <c r="CE43" s="253"/>
      <c r="CF43" s="253"/>
      <c r="CG43" s="253"/>
      <c r="CH43" s="253"/>
      <c r="CI43" s="253"/>
      <c r="CJ43" s="253"/>
      <c r="CK43" s="253"/>
      <c r="CL43" s="253"/>
      <c r="CM43" s="253"/>
      <c r="CN43" s="253"/>
      <c r="CO43" s="253"/>
      <c r="CP43" s="253"/>
      <c r="CQ43" s="253"/>
      <c r="CR43" s="253"/>
      <c r="CS43" s="253"/>
      <c r="CT43" s="253"/>
      <c r="CU43" s="253"/>
      <c r="CV43" s="253"/>
      <c r="CW43" s="253"/>
      <c r="CX43" s="253"/>
      <c r="CY43" s="253"/>
      <c r="CZ43" s="253"/>
      <c r="DA43" s="253"/>
      <c r="DB43" s="253"/>
      <c r="DC43" s="253"/>
      <c r="DD43" s="253"/>
      <c r="DF43" s="253"/>
      <c r="DI43" s="253"/>
      <c r="DK43" s="253"/>
      <c r="DL43" s="253"/>
      <c r="DM43" s="253"/>
      <c r="DN43" s="253"/>
      <c r="DO43" s="253"/>
      <c r="DP43" s="253"/>
      <c r="DQ43" s="253"/>
      <c r="DR43" s="253"/>
      <c r="DS43" s="253"/>
      <c r="DT43" s="253"/>
      <c r="DU43" s="253"/>
    </row>
    <row r="44" spans="2:125" ht="13.2" x14ac:dyDescent="0.2">
      <c r="DU44" s="253"/>
    </row>
    <row r="45" spans="2:125" ht="13.2" x14ac:dyDescent="0.2"/>
    <row r="46" spans="2:125" ht="13.2" x14ac:dyDescent="0.2"/>
    <row r="47" spans="2:125" ht="13.2" x14ac:dyDescent="0.2"/>
    <row r="48" spans="2:125" ht="13.2" x14ac:dyDescent="0.2">
      <c r="DT48" s="253"/>
      <c r="DU48" s="253"/>
    </row>
    <row r="49" spans="120:125" ht="13.2" x14ac:dyDescent="0.2">
      <c r="DU49" s="253"/>
    </row>
    <row r="50" spans="120:125" ht="13.2" x14ac:dyDescent="0.2">
      <c r="DU50" s="253"/>
    </row>
    <row r="51" spans="120:125" ht="13.2" x14ac:dyDescent="0.2">
      <c r="DP51" s="253"/>
      <c r="DQ51" s="253"/>
      <c r="DR51" s="253"/>
      <c r="DS51" s="253"/>
      <c r="DT51" s="253"/>
      <c r="DU51" s="253"/>
    </row>
    <row r="52" spans="120:125" ht="13.2" x14ac:dyDescent="0.2"/>
    <row r="53" spans="120:125" ht="13.2" x14ac:dyDescent="0.2"/>
    <row r="54" spans="120:125" ht="13.2" x14ac:dyDescent="0.2">
      <c r="DU54" s="253"/>
    </row>
    <row r="55" spans="120:125" ht="13.2" x14ac:dyDescent="0.2"/>
    <row r="56" spans="120:125" ht="13.2" x14ac:dyDescent="0.2"/>
    <row r="57" spans="120:125" ht="13.2" x14ac:dyDescent="0.2"/>
    <row r="58" spans="120:125" ht="13.2" x14ac:dyDescent="0.2">
      <c r="DU58" s="253"/>
    </row>
    <row r="59" spans="120:125" ht="13.2" x14ac:dyDescent="0.2"/>
    <row r="60" spans="120:125" ht="13.2" x14ac:dyDescent="0.2"/>
    <row r="61" spans="120:125" ht="13.2" x14ac:dyDescent="0.2"/>
    <row r="62" spans="120:125" ht="13.2" x14ac:dyDescent="0.2"/>
    <row r="63" spans="120:125" ht="13.2" x14ac:dyDescent="0.2">
      <c r="DU63" s="253"/>
    </row>
    <row r="64" spans="120:125" ht="13.2" x14ac:dyDescent="0.2">
      <c r="DT64" s="253"/>
      <c r="DU64" s="253"/>
    </row>
    <row r="65" spans="123:125" ht="13.2" x14ac:dyDescent="0.2"/>
    <row r="66" spans="123:125" ht="13.2" x14ac:dyDescent="0.2"/>
    <row r="67" spans="123:125" ht="13.2" x14ac:dyDescent="0.2"/>
    <row r="68" spans="123:125" ht="13.2" x14ac:dyDescent="0.2"/>
    <row r="69" spans="123:125" ht="13.2" x14ac:dyDescent="0.2">
      <c r="DS69" s="253"/>
      <c r="DT69" s="253"/>
      <c r="DU69" s="253"/>
    </row>
    <row r="70" spans="123:125" ht="13.2" x14ac:dyDescent="0.2"/>
    <row r="71" spans="123:125" ht="13.2" x14ac:dyDescent="0.2"/>
    <row r="72" spans="123:125" ht="13.2" x14ac:dyDescent="0.2"/>
    <row r="73" spans="123:125" ht="13.2" x14ac:dyDescent="0.2"/>
    <row r="74" spans="123:125" ht="13.2" x14ac:dyDescent="0.2"/>
    <row r="75" spans="123:125" ht="13.2" x14ac:dyDescent="0.2"/>
    <row r="76" spans="123:125" ht="13.2" x14ac:dyDescent="0.2"/>
    <row r="77" spans="123:125" ht="13.2" x14ac:dyDescent="0.2"/>
    <row r="78" spans="123:125" ht="13.2" x14ac:dyDescent="0.2"/>
    <row r="79" spans="123:125" ht="13.2" x14ac:dyDescent="0.2"/>
    <row r="80" spans="123:125" ht="13.2" x14ac:dyDescent="0.2"/>
    <row r="81" spans="116:125" ht="13.2" x14ac:dyDescent="0.2"/>
    <row r="82" spans="116:125" ht="13.2" x14ac:dyDescent="0.2">
      <c r="DL82" s="253"/>
    </row>
    <row r="83" spans="116:125" ht="13.2" x14ac:dyDescent="0.2">
      <c r="DM83" s="253"/>
      <c r="DN83" s="253"/>
      <c r="DO83" s="253"/>
      <c r="DP83" s="253"/>
      <c r="DQ83" s="253"/>
      <c r="DR83" s="253"/>
      <c r="DS83" s="253"/>
      <c r="DT83" s="253"/>
      <c r="DU83" s="253"/>
    </row>
    <row r="84" spans="116:125" ht="13.2" x14ac:dyDescent="0.2"/>
    <row r="85" spans="116:125" ht="13.2" x14ac:dyDescent="0.2"/>
    <row r="86" spans="116:125" ht="13.2" x14ac:dyDescent="0.2"/>
    <row r="87" spans="116:125" ht="13.2" x14ac:dyDescent="0.2"/>
    <row r="88" spans="116:125" ht="13.2" x14ac:dyDescent="0.2">
      <c r="DU88" s="253"/>
    </row>
    <row r="89" spans="116:125" ht="13.2" x14ac:dyDescent="0.2"/>
    <row r="90" spans="116:125" ht="13.2" x14ac:dyDescent="0.2"/>
    <row r="91" spans="116:125" ht="13.2" x14ac:dyDescent="0.2"/>
    <row r="92" spans="116:125" ht="13.5" customHeight="1" x14ac:dyDescent="0.2"/>
    <row r="93" spans="116:125" ht="13.5" customHeight="1" x14ac:dyDescent="0.2"/>
    <row r="94" spans="116:125" ht="13.5" customHeight="1" x14ac:dyDescent="0.2">
      <c r="DS94" s="253"/>
      <c r="DT94" s="253"/>
      <c r="DU94" s="253"/>
    </row>
    <row r="95" spans="116:125" ht="13.5" customHeight="1" x14ac:dyDescent="0.2">
      <c r="DU95" s="253"/>
    </row>
    <row r="96" spans="116:125" ht="13.5" customHeight="1" x14ac:dyDescent="0.2"/>
    <row r="97" spans="124:125" ht="13.5" customHeight="1" x14ac:dyDescent="0.2"/>
    <row r="98" spans="124:125" ht="13.5" customHeight="1" x14ac:dyDescent="0.2"/>
    <row r="99" spans="124:125" ht="13.5" customHeight="1" x14ac:dyDescent="0.2"/>
    <row r="100" spans="124:125" ht="13.5" customHeight="1" x14ac:dyDescent="0.2"/>
    <row r="101" spans="124:125" ht="13.5" customHeight="1" x14ac:dyDescent="0.2">
      <c r="DU101" s="253"/>
    </row>
    <row r="102" spans="124:125" ht="13.5" customHeight="1" x14ac:dyDescent="0.2"/>
    <row r="103" spans="124:125" ht="13.5" customHeight="1" x14ac:dyDescent="0.2"/>
    <row r="104" spans="124:125" ht="13.5" customHeight="1" x14ac:dyDescent="0.2">
      <c r="DT104" s="253"/>
      <c r="DU104" s="253"/>
    </row>
    <row r="105" spans="124:125" ht="13.5" customHeight="1" x14ac:dyDescent="0.2"/>
    <row r="106" spans="124:125" ht="13.5" customHeight="1" x14ac:dyDescent="0.2"/>
    <row r="107" spans="124:125" ht="13.5" customHeight="1" x14ac:dyDescent="0.2"/>
    <row r="108" spans="124:125" ht="13.5" customHeight="1" x14ac:dyDescent="0.2"/>
    <row r="109" spans="124:125" ht="13.5" customHeight="1" x14ac:dyDescent="0.2"/>
    <row r="110" spans="124:125" ht="13.5" customHeight="1" x14ac:dyDescent="0.2"/>
    <row r="111" spans="124:125" ht="13.5" customHeight="1" x14ac:dyDescent="0.2"/>
    <row r="112" spans="124:125" ht="13.5" customHeight="1" x14ac:dyDescent="0.2"/>
    <row r="113" spans="125:125" ht="13.5" customHeight="1" x14ac:dyDescent="0.2"/>
    <row r="114" spans="125:125" ht="13.5" customHeight="1" x14ac:dyDescent="0.2"/>
    <row r="115" spans="125:125" ht="13.5" customHeight="1" x14ac:dyDescent="0.2"/>
    <row r="116" spans="125:125" ht="13.5" customHeight="1" x14ac:dyDescent="0.2">
      <c r="DU116" s="253" t="s">
        <v>475</v>
      </c>
    </row>
    <row r="121" spans="125:125" ht="13.5" hidden="1" customHeight="1" x14ac:dyDescent="0.2">
      <c r="DU121" s="253"/>
    </row>
  </sheetData>
  <sheetProtection algorithmName="SHA-512" hashValue="VAviSz09zFVj/lpfh/kked4lfWKUgS2m6oJZByal7Md2tGkyjB/lIfyqyi6dT5wZ0XSxu0ntHFa7yseIKLWd/w==" saltValue="N1YlYH/l/mJqbZ0SFqfUfA=="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Normal="100" zoomScaleSheetLayoutView="55" workbookViewId="0"/>
  </sheetViews>
  <sheetFormatPr defaultColWidth="0" defaultRowHeight="13.5" customHeight="1" zeroHeight="1" x14ac:dyDescent="0.2"/>
  <cols>
    <col min="1" max="125" width="2.44140625" style="254" customWidth="1"/>
    <col min="126" max="142" width="0" style="253" hidden="1" customWidth="1"/>
    <col min="143" max="16384" width="9" style="253" hidden="1"/>
  </cols>
  <sheetData>
    <row r="1" spans="1:125" ht="13.5" customHeight="1" x14ac:dyDescent="0.2">
      <c r="A1" s="253"/>
      <c r="B1" s="253"/>
      <c r="C1" s="253"/>
      <c r="D1" s="253"/>
      <c r="E1" s="253"/>
      <c r="F1" s="253"/>
      <c r="G1" s="253"/>
      <c r="H1" s="253"/>
      <c r="I1" s="253"/>
      <c r="J1" s="253"/>
      <c r="K1" s="253"/>
      <c r="L1" s="253"/>
      <c r="M1" s="253"/>
      <c r="N1" s="253"/>
      <c r="O1" s="253"/>
      <c r="P1" s="253"/>
      <c r="Q1" s="253"/>
      <c r="R1" s="253"/>
      <c r="S1" s="253"/>
      <c r="T1" s="253"/>
      <c r="U1" s="253"/>
      <c r="V1" s="253"/>
      <c r="W1" s="253"/>
      <c r="X1" s="253"/>
      <c r="Y1" s="253"/>
      <c r="Z1" s="253"/>
      <c r="AA1" s="253"/>
      <c r="AB1" s="253"/>
      <c r="AC1" s="253"/>
      <c r="AD1" s="253"/>
      <c r="AE1" s="253"/>
      <c r="AF1" s="253"/>
      <c r="AG1" s="253"/>
      <c r="AH1" s="253"/>
      <c r="AI1" s="253"/>
      <c r="AJ1" s="253"/>
      <c r="AK1" s="253"/>
      <c r="AL1" s="253"/>
      <c r="AM1" s="253"/>
      <c r="AN1" s="253"/>
      <c r="AO1" s="253"/>
      <c r="AP1" s="253"/>
      <c r="AQ1" s="253"/>
      <c r="AR1" s="253"/>
      <c r="AS1" s="253"/>
      <c r="AT1" s="253"/>
      <c r="AU1" s="253"/>
      <c r="AV1" s="253"/>
      <c r="AW1" s="253"/>
      <c r="AX1" s="253"/>
      <c r="AY1" s="253"/>
      <c r="AZ1" s="253"/>
      <c r="BA1" s="253"/>
      <c r="BB1" s="253"/>
      <c r="BC1" s="253"/>
      <c r="BD1" s="253"/>
      <c r="BE1" s="253"/>
      <c r="BF1" s="253"/>
      <c r="BG1" s="253"/>
      <c r="BH1" s="253"/>
      <c r="BI1" s="253"/>
      <c r="BJ1" s="253"/>
      <c r="BK1" s="253"/>
      <c r="BL1" s="253"/>
      <c r="BM1" s="253"/>
      <c r="BN1" s="253"/>
      <c r="BO1" s="253"/>
      <c r="BP1" s="253"/>
      <c r="BQ1" s="253"/>
      <c r="BR1" s="253"/>
      <c r="BS1" s="253"/>
      <c r="BT1" s="253"/>
      <c r="BU1" s="253"/>
      <c r="BV1" s="253"/>
      <c r="BW1" s="253"/>
      <c r="BX1" s="253"/>
      <c r="BY1" s="253"/>
      <c r="BZ1" s="253"/>
      <c r="CA1" s="253"/>
      <c r="CB1" s="253"/>
      <c r="CC1" s="253"/>
      <c r="CD1" s="253"/>
      <c r="CE1" s="253"/>
      <c r="CF1" s="253"/>
      <c r="CG1" s="253"/>
      <c r="CH1" s="253"/>
      <c r="CI1" s="253"/>
      <c r="CJ1" s="253"/>
      <c r="CK1" s="253"/>
      <c r="CL1" s="253"/>
      <c r="CM1" s="253"/>
      <c r="CN1" s="253"/>
      <c r="CO1" s="253"/>
      <c r="CP1" s="253"/>
      <c r="CQ1" s="253"/>
      <c r="CR1" s="253"/>
      <c r="CS1" s="253"/>
      <c r="CT1" s="253"/>
      <c r="CU1" s="253"/>
      <c r="CV1" s="253"/>
      <c r="CW1" s="253"/>
      <c r="CX1" s="253"/>
      <c r="CY1" s="253"/>
      <c r="CZ1" s="253"/>
      <c r="DA1" s="253"/>
      <c r="DB1" s="253"/>
      <c r="DC1" s="253"/>
      <c r="DD1" s="253"/>
      <c r="DE1" s="253"/>
      <c r="DF1" s="253"/>
      <c r="DG1" s="253"/>
      <c r="DH1" s="253"/>
      <c r="DI1" s="253"/>
      <c r="DJ1" s="253"/>
      <c r="DK1" s="253"/>
      <c r="DL1" s="253"/>
      <c r="DM1" s="253"/>
      <c r="DN1" s="253"/>
      <c r="DO1" s="253"/>
      <c r="DP1" s="253"/>
      <c r="DQ1" s="253"/>
      <c r="DR1" s="253"/>
      <c r="DS1" s="253"/>
      <c r="DT1" s="253"/>
      <c r="DU1" s="253"/>
    </row>
    <row r="2" spans="1:125" ht="13.2" x14ac:dyDescent="0.2">
      <c r="B2" s="253"/>
      <c r="T2" s="253"/>
    </row>
    <row r="3" spans="1:125" ht="13.2" x14ac:dyDescent="0.2">
      <c r="C3" s="253"/>
      <c r="D3" s="253"/>
      <c r="E3" s="253"/>
      <c r="F3" s="253"/>
      <c r="G3" s="253"/>
      <c r="H3" s="253"/>
      <c r="I3" s="253"/>
      <c r="J3" s="253"/>
      <c r="K3" s="253"/>
      <c r="L3" s="253"/>
      <c r="M3" s="253"/>
      <c r="N3" s="253"/>
      <c r="O3" s="253"/>
      <c r="P3" s="253"/>
      <c r="Q3" s="253"/>
      <c r="R3" s="253"/>
      <c r="S3" s="253"/>
      <c r="U3" s="253"/>
      <c r="V3" s="253"/>
      <c r="W3" s="253"/>
      <c r="X3" s="253"/>
      <c r="Y3" s="253"/>
      <c r="Z3" s="253"/>
      <c r="AA3" s="253"/>
      <c r="AB3" s="253"/>
      <c r="AC3" s="253"/>
      <c r="AD3" s="253"/>
      <c r="AE3" s="253"/>
      <c r="AF3" s="253"/>
      <c r="AG3" s="253"/>
      <c r="AH3" s="253"/>
      <c r="AI3" s="253"/>
      <c r="AJ3" s="253"/>
      <c r="AK3" s="253"/>
      <c r="AL3" s="253"/>
      <c r="AM3" s="253"/>
      <c r="AN3" s="253"/>
      <c r="AO3" s="253"/>
      <c r="AP3" s="253"/>
      <c r="AQ3" s="253"/>
      <c r="AR3" s="253"/>
      <c r="AS3" s="253"/>
      <c r="AT3" s="253"/>
      <c r="AU3" s="253"/>
      <c r="AV3" s="253"/>
      <c r="AW3" s="253"/>
      <c r="AX3" s="253"/>
      <c r="AY3" s="253"/>
      <c r="AZ3" s="253"/>
      <c r="BA3" s="253"/>
      <c r="BB3" s="253"/>
      <c r="BC3" s="253"/>
      <c r="BD3" s="253"/>
      <c r="BE3" s="253"/>
      <c r="BF3" s="253"/>
      <c r="BG3" s="253"/>
      <c r="BH3" s="253"/>
      <c r="BI3" s="253"/>
      <c r="BJ3" s="253"/>
      <c r="BK3" s="253"/>
      <c r="BL3" s="253"/>
      <c r="BM3" s="253"/>
      <c r="BN3" s="253"/>
      <c r="BO3" s="253"/>
      <c r="BP3" s="253"/>
      <c r="BQ3" s="253"/>
      <c r="BR3" s="253"/>
      <c r="BS3" s="253"/>
      <c r="BT3" s="253"/>
      <c r="BU3" s="253"/>
      <c r="BV3" s="253"/>
      <c r="BW3" s="253"/>
      <c r="BX3" s="253"/>
      <c r="BY3" s="253"/>
      <c r="BZ3" s="253"/>
      <c r="CA3" s="253"/>
      <c r="CB3" s="253"/>
      <c r="CC3" s="253"/>
      <c r="CD3" s="253"/>
      <c r="CE3" s="253"/>
      <c r="CF3" s="253"/>
      <c r="CG3" s="253"/>
      <c r="CH3" s="253"/>
      <c r="CI3" s="253"/>
      <c r="CJ3" s="253"/>
      <c r="CK3" s="253"/>
      <c r="CL3" s="253"/>
      <c r="CM3" s="253"/>
      <c r="CN3" s="253"/>
      <c r="CO3" s="253"/>
      <c r="CP3" s="253"/>
      <c r="CQ3" s="253"/>
      <c r="CR3" s="253"/>
      <c r="CS3" s="253"/>
      <c r="CT3" s="253"/>
      <c r="CU3" s="253"/>
      <c r="CV3" s="253"/>
      <c r="CW3" s="253"/>
      <c r="CX3" s="253"/>
      <c r="CY3" s="253"/>
      <c r="CZ3" s="253"/>
      <c r="DA3" s="253"/>
      <c r="DB3" s="253"/>
      <c r="DC3" s="253"/>
      <c r="DD3" s="253"/>
      <c r="DE3" s="253"/>
      <c r="DF3" s="253"/>
      <c r="DG3" s="253"/>
      <c r="DH3" s="253"/>
      <c r="DI3" s="253"/>
      <c r="DJ3" s="253"/>
      <c r="DK3" s="253"/>
      <c r="DL3" s="253"/>
      <c r="DM3" s="253"/>
      <c r="DN3" s="253"/>
      <c r="DO3" s="253"/>
      <c r="DP3" s="253"/>
      <c r="DQ3" s="253"/>
      <c r="DR3" s="253"/>
      <c r="DS3" s="253"/>
      <c r="DT3" s="253"/>
      <c r="DU3" s="253"/>
    </row>
    <row r="4" spans="1:125" ht="13.2" x14ac:dyDescent="0.2"/>
    <row r="5" spans="1:125" ht="13.2" x14ac:dyDescent="0.2"/>
    <row r="6" spans="1:125" ht="13.2" x14ac:dyDescent="0.2"/>
    <row r="7" spans="1:125" ht="13.2" x14ac:dyDescent="0.2"/>
    <row r="8" spans="1:125" ht="13.2" x14ac:dyDescent="0.2"/>
    <row r="9" spans="1:125" ht="13.2" x14ac:dyDescent="0.2"/>
    <row r="10" spans="1:125" ht="13.2" x14ac:dyDescent="0.2"/>
    <row r="11" spans="1:125" ht="13.2" x14ac:dyDescent="0.2"/>
    <row r="12" spans="1:125" ht="13.2" x14ac:dyDescent="0.2"/>
    <row r="13" spans="1:125" ht="13.2" x14ac:dyDescent="0.2"/>
    <row r="14" spans="1:125" ht="13.2" x14ac:dyDescent="0.2"/>
    <row r="15" spans="1:125" ht="13.2" x14ac:dyDescent="0.2"/>
    <row r="16" spans="1:125" ht="13.2" x14ac:dyDescent="0.2"/>
    <row r="17" ht="13.2" x14ac:dyDescent="0.2"/>
    <row r="18" ht="13.2" x14ac:dyDescent="0.2"/>
    <row r="19" ht="13.2" x14ac:dyDescent="0.2"/>
    <row r="20" ht="13.2" x14ac:dyDescent="0.2"/>
    <row r="21" ht="13.2" x14ac:dyDescent="0.2"/>
    <row r="22" ht="13.2" x14ac:dyDescent="0.2"/>
    <row r="23" ht="13.2" x14ac:dyDescent="0.2"/>
    <row r="24" ht="13.2" x14ac:dyDescent="0.2"/>
    <row r="25" ht="13.2" x14ac:dyDescent="0.2"/>
    <row r="26" ht="13.2" x14ac:dyDescent="0.2"/>
    <row r="27" ht="13.2" x14ac:dyDescent="0.2"/>
    <row r="28" ht="13.2" x14ac:dyDescent="0.2"/>
    <row r="29" ht="13.2" x14ac:dyDescent="0.2"/>
    <row r="30" ht="13.2" x14ac:dyDescent="0.2"/>
    <row r="31" ht="13.2" x14ac:dyDescent="0.2"/>
    <row r="32" ht="13.2" x14ac:dyDescent="0.2"/>
    <row r="33" spans="2:125" ht="13.2" x14ac:dyDescent="0.2">
      <c r="B33" s="253"/>
      <c r="G33" s="253"/>
      <c r="I33" s="253"/>
    </row>
    <row r="34" spans="2:125" ht="13.2" x14ac:dyDescent="0.2">
      <c r="C34" s="253"/>
      <c r="P34" s="253"/>
      <c r="R34" s="253"/>
      <c r="U34" s="253"/>
    </row>
    <row r="35" spans="2:125" ht="13.2" x14ac:dyDescent="0.2">
      <c r="D35" s="253"/>
      <c r="E35" s="253"/>
      <c r="T35" s="253"/>
      <c r="W35" s="253"/>
      <c r="X35" s="253"/>
      <c r="Y35" s="253"/>
      <c r="Z35" s="253"/>
      <c r="AA35" s="253"/>
      <c r="AB35" s="253"/>
      <c r="AC35" s="253"/>
      <c r="AD35" s="253"/>
      <c r="AE35" s="253"/>
      <c r="AF35" s="253"/>
      <c r="AG35" s="253"/>
      <c r="AH35" s="253"/>
      <c r="AI35" s="253"/>
      <c r="AJ35" s="253"/>
      <c r="AK35" s="253"/>
      <c r="AL35" s="253"/>
      <c r="AM35" s="253"/>
      <c r="AN35" s="253"/>
      <c r="AO35" s="253"/>
      <c r="AP35" s="253"/>
      <c r="AQ35" s="253"/>
      <c r="AR35" s="253"/>
      <c r="AS35" s="253"/>
      <c r="AT35" s="253"/>
      <c r="AU35" s="253"/>
      <c r="AV35" s="253"/>
      <c r="AW35" s="253"/>
      <c r="AX35" s="253"/>
      <c r="AY35" s="253"/>
      <c r="AZ35" s="253"/>
      <c r="BA35" s="253"/>
      <c r="BB35" s="253"/>
      <c r="BC35" s="253"/>
      <c r="BD35" s="253"/>
      <c r="BE35" s="253"/>
      <c r="BF35" s="253"/>
      <c r="BG35" s="253"/>
      <c r="BH35" s="253"/>
      <c r="BI35" s="253"/>
      <c r="BJ35" s="253"/>
      <c r="BK35" s="253"/>
      <c r="BL35" s="253"/>
      <c r="BM35" s="253"/>
      <c r="BN35" s="253"/>
      <c r="BO35" s="253"/>
      <c r="BP35" s="253"/>
      <c r="BQ35" s="253"/>
      <c r="BR35" s="253"/>
      <c r="BS35" s="253"/>
      <c r="BT35" s="253"/>
      <c r="BU35" s="253"/>
      <c r="BV35" s="253"/>
      <c r="BW35" s="253"/>
      <c r="BX35" s="253"/>
      <c r="BY35" s="253"/>
      <c r="BZ35" s="253"/>
      <c r="CA35" s="253"/>
      <c r="CB35" s="253"/>
      <c r="CC35" s="253"/>
      <c r="CD35" s="253"/>
      <c r="CE35" s="253"/>
      <c r="CF35" s="253"/>
      <c r="CG35" s="253"/>
      <c r="CH35" s="253"/>
      <c r="CI35" s="253"/>
      <c r="CJ35" s="253"/>
      <c r="CK35" s="253"/>
      <c r="CL35" s="253"/>
      <c r="CM35" s="253"/>
      <c r="CN35" s="253"/>
      <c r="CO35" s="253"/>
      <c r="CP35" s="253"/>
      <c r="CQ35" s="253"/>
      <c r="CR35" s="253"/>
      <c r="CS35" s="253"/>
      <c r="CT35" s="253"/>
      <c r="CU35" s="253"/>
      <c r="CV35" s="253"/>
      <c r="CW35" s="253"/>
      <c r="CX35" s="253"/>
      <c r="CY35" s="253"/>
      <c r="CZ35" s="253"/>
      <c r="DA35" s="253"/>
      <c r="DB35" s="253"/>
      <c r="DC35" s="253"/>
      <c r="DD35" s="253"/>
      <c r="DE35" s="253"/>
      <c r="DF35" s="253"/>
      <c r="DG35" s="253"/>
      <c r="DH35" s="253"/>
      <c r="DI35" s="253"/>
      <c r="DJ35" s="253"/>
      <c r="DK35" s="253"/>
      <c r="DL35" s="253"/>
      <c r="DM35" s="253"/>
      <c r="DN35" s="253"/>
      <c r="DO35" s="253"/>
      <c r="DP35" s="253"/>
      <c r="DQ35" s="253"/>
      <c r="DR35" s="253"/>
      <c r="DS35" s="253"/>
      <c r="DT35" s="253"/>
      <c r="DU35" s="253"/>
    </row>
    <row r="36" spans="2:125" ht="13.2" x14ac:dyDescent="0.2">
      <c r="F36" s="253"/>
      <c r="H36" s="253"/>
      <c r="J36" s="253"/>
      <c r="K36" s="253"/>
      <c r="L36" s="253"/>
      <c r="M36" s="253"/>
      <c r="N36" s="253"/>
      <c r="O36" s="253"/>
      <c r="Q36" s="253"/>
      <c r="S36" s="253"/>
      <c r="V36" s="253"/>
    </row>
    <row r="37" spans="2:125" ht="13.2" x14ac:dyDescent="0.2"/>
    <row r="38" spans="2:125" ht="13.2" x14ac:dyDescent="0.2"/>
    <row r="39" spans="2:125" ht="13.2" x14ac:dyDescent="0.2"/>
    <row r="40" spans="2:125" ht="13.2" x14ac:dyDescent="0.2">
      <c r="U40" s="253"/>
    </row>
    <row r="41" spans="2:125" ht="13.2" x14ac:dyDescent="0.2">
      <c r="R41" s="253"/>
    </row>
    <row r="42" spans="2:125" ht="13.2" x14ac:dyDescent="0.2">
      <c r="T42" s="253"/>
      <c r="W42" s="253"/>
      <c r="X42" s="253"/>
      <c r="Y42" s="253"/>
      <c r="Z42" s="253"/>
      <c r="AA42" s="253"/>
      <c r="AB42" s="253"/>
      <c r="AC42" s="253"/>
      <c r="AD42" s="253"/>
      <c r="AE42" s="253"/>
      <c r="AF42" s="253"/>
      <c r="AG42" s="253"/>
      <c r="AH42" s="253"/>
      <c r="AI42" s="253"/>
      <c r="AJ42" s="253"/>
      <c r="AK42" s="253"/>
      <c r="AL42" s="253"/>
      <c r="AM42" s="253"/>
      <c r="AN42" s="253"/>
      <c r="AO42" s="253"/>
      <c r="AP42" s="253"/>
      <c r="AQ42" s="253"/>
      <c r="AR42" s="253"/>
      <c r="AS42" s="253"/>
      <c r="AT42" s="253"/>
      <c r="AU42" s="253"/>
      <c r="AV42" s="253"/>
      <c r="AW42" s="253"/>
      <c r="AX42" s="253"/>
      <c r="AY42" s="253"/>
      <c r="AZ42" s="253"/>
      <c r="BA42" s="253"/>
      <c r="BB42" s="253"/>
      <c r="BC42" s="253"/>
      <c r="BD42" s="253"/>
      <c r="BE42" s="253"/>
      <c r="BF42" s="253"/>
      <c r="BG42" s="253"/>
      <c r="BH42" s="253"/>
      <c r="BI42" s="253"/>
      <c r="BJ42" s="253"/>
      <c r="BK42" s="253"/>
      <c r="BL42" s="253"/>
      <c r="BM42" s="253"/>
      <c r="BN42" s="253"/>
      <c r="BO42" s="253"/>
      <c r="BP42" s="253"/>
      <c r="BQ42" s="253"/>
      <c r="BR42" s="253"/>
      <c r="BS42" s="253"/>
      <c r="BT42" s="253"/>
      <c r="BU42" s="253"/>
      <c r="BV42" s="253"/>
      <c r="BW42" s="253"/>
      <c r="BX42" s="253"/>
      <c r="BY42" s="253"/>
      <c r="BZ42" s="253"/>
      <c r="CA42" s="253"/>
      <c r="CB42" s="253"/>
      <c r="CC42" s="253"/>
      <c r="CD42" s="253"/>
      <c r="CE42" s="253"/>
      <c r="CF42" s="253"/>
      <c r="CG42" s="253"/>
      <c r="CH42" s="253"/>
      <c r="CI42" s="253"/>
      <c r="CJ42" s="253"/>
      <c r="CK42" s="253"/>
      <c r="CL42" s="253"/>
      <c r="CM42" s="253"/>
      <c r="CN42" s="253"/>
      <c r="CO42" s="253"/>
      <c r="CP42" s="253"/>
      <c r="CQ42" s="253"/>
      <c r="CR42" s="253"/>
      <c r="CS42" s="253"/>
      <c r="CT42" s="253"/>
      <c r="CU42" s="253"/>
      <c r="CV42" s="253"/>
      <c r="CW42" s="253"/>
      <c r="CX42" s="253"/>
      <c r="CY42" s="253"/>
      <c r="CZ42" s="253"/>
      <c r="DA42" s="253"/>
      <c r="DB42" s="253"/>
      <c r="DC42" s="253"/>
      <c r="DD42" s="253"/>
      <c r="DE42" s="253"/>
      <c r="DF42" s="253"/>
      <c r="DG42" s="253"/>
      <c r="DH42" s="253"/>
      <c r="DI42" s="253"/>
      <c r="DJ42" s="253"/>
      <c r="DK42" s="253"/>
      <c r="DL42" s="253"/>
      <c r="DM42" s="253"/>
      <c r="DN42" s="253"/>
      <c r="DO42" s="253"/>
      <c r="DP42" s="253"/>
      <c r="DQ42" s="253"/>
      <c r="DR42" s="253"/>
      <c r="DS42" s="253"/>
      <c r="DT42" s="253"/>
      <c r="DU42" s="253"/>
    </row>
    <row r="43" spans="2:125" ht="13.2" x14ac:dyDescent="0.2">
      <c r="Q43" s="253"/>
      <c r="S43" s="253"/>
      <c r="V43" s="253"/>
    </row>
    <row r="44" spans="2:125" ht="13.2" x14ac:dyDescent="0.2"/>
    <row r="45" spans="2:125" ht="13.2" x14ac:dyDescent="0.2"/>
    <row r="46" spans="2:125" ht="13.2" x14ac:dyDescent="0.2"/>
    <row r="47" spans="2:125" ht="13.2" x14ac:dyDescent="0.2"/>
    <row r="48" spans="2:125" ht="13.2" x14ac:dyDescent="0.2"/>
    <row r="49" ht="13.2" x14ac:dyDescent="0.2"/>
    <row r="50" ht="13.2" x14ac:dyDescent="0.2"/>
    <row r="51" ht="13.2" x14ac:dyDescent="0.2"/>
    <row r="52" ht="13.2" x14ac:dyDescent="0.2"/>
    <row r="53" ht="13.2" x14ac:dyDescent="0.2"/>
    <row r="54" ht="13.2" x14ac:dyDescent="0.2"/>
    <row r="55" ht="13.2" x14ac:dyDescent="0.2"/>
    <row r="56" ht="13.2" x14ac:dyDescent="0.2"/>
    <row r="57" ht="13.2" x14ac:dyDescent="0.2"/>
    <row r="58" ht="13.2" x14ac:dyDescent="0.2"/>
    <row r="59" ht="13.2" x14ac:dyDescent="0.2"/>
    <row r="60" ht="13.2" x14ac:dyDescent="0.2"/>
    <row r="61" ht="13.2" x14ac:dyDescent="0.2"/>
    <row r="62" ht="13.2" x14ac:dyDescent="0.2"/>
    <row r="63" ht="13.2" x14ac:dyDescent="0.2"/>
    <row r="64" ht="13.2" x14ac:dyDescent="0.2"/>
    <row r="65" ht="13.2" x14ac:dyDescent="0.2"/>
    <row r="66" ht="13.2" x14ac:dyDescent="0.2"/>
    <row r="67" ht="13.2" x14ac:dyDescent="0.2"/>
    <row r="68" ht="13.2" x14ac:dyDescent="0.2"/>
    <row r="69" ht="13.2" x14ac:dyDescent="0.2"/>
    <row r="70" ht="13.2" x14ac:dyDescent="0.2"/>
    <row r="71" ht="13.2" x14ac:dyDescent="0.2"/>
    <row r="72" ht="13.2" x14ac:dyDescent="0.2"/>
    <row r="73" ht="13.2" x14ac:dyDescent="0.2"/>
    <row r="74" ht="13.2" x14ac:dyDescent="0.2"/>
    <row r="75" ht="13.2" x14ac:dyDescent="0.2"/>
    <row r="76" ht="13.2" x14ac:dyDescent="0.2"/>
    <row r="77" ht="13.2" x14ac:dyDescent="0.2"/>
    <row r="78" ht="13.2" x14ac:dyDescent="0.2"/>
    <row r="79" ht="13.2" x14ac:dyDescent="0.2"/>
    <row r="80" ht="13.2" x14ac:dyDescent="0.2"/>
    <row r="81" ht="13.2" x14ac:dyDescent="0.2"/>
    <row r="82" ht="13.2" x14ac:dyDescent="0.2"/>
    <row r="83" ht="13.2" x14ac:dyDescent="0.2"/>
    <row r="84" ht="13.2" x14ac:dyDescent="0.2"/>
    <row r="85" ht="13.2" x14ac:dyDescent="0.2"/>
    <row r="86" ht="13.2" x14ac:dyDescent="0.2"/>
    <row r="87" ht="13.2" x14ac:dyDescent="0.2"/>
    <row r="88" ht="13.2" x14ac:dyDescent="0.2"/>
    <row r="89" ht="13.2" x14ac:dyDescent="0.2"/>
    <row r="90" ht="13.2" x14ac:dyDescent="0.2"/>
    <row r="91" ht="13.2" x14ac:dyDescent="0.2"/>
    <row r="92" ht="13.5" customHeight="1" x14ac:dyDescent="0.2"/>
    <row r="93" ht="13.5" customHeight="1" x14ac:dyDescent="0.2"/>
    <row r="94" ht="13.5" customHeight="1" x14ac:dyDescent="0.2"/>
    <row r="95" ht="13.5" customHeight="1" x14ac:dyDescent="0.2"/>
    <row r="96" ht="13.5" customHeight="1" x14ac:dyDescent="0.2"/>
    <row r="97" ht="13.5" customHeight="1" x14ac:dyDescent="0.2"/>
    <row r="98" ht="13.5" customHeight="1" x14ac:dyDescent="0.2"/>
    <row r="99" ht="13.5" customHeight="1" x14ac:dyDescent="0.2"/>
    <row r="100" ht="13.5" customHeight="1" x14ac:dyDescent="0.2"/>
    <row r="101" ht="13.5" customHeight="1" x14ac:dyDescent="0.2"/>
    <row r="102" ht="13.5" customHeight="1" x14ac:dyDescent="0.2"/>
    <row r="103" ht="13.5" customHeight="1" x14ac:dyDescent="0.2"/>
    <row r="104" ht="13.5" customHeight="1" x14ac:dyDescent="0.2"/>
    <row r="105" ht="13.5" customHeight="1" x14ac:dyDescent="0.2"/>
    <row r="106" ht="13.5" customHeight="1" x14ac:dyDescent="0.2"/>
    <row r="107" ht="13.5" customHeight="1" x14ac:dyDescent="0.2"/>
    <row r="108" ht="13.5" customHeight="1" x14ac:dyDescent="0.2"/>
    <row r="109" ht="13.5" customHeight="1" x14ac:dyDescent="0.2"/>
    <row r="110" ht="13.5" customHeight="1" x14ac:dyDescent="0.2"/>
    <row r="111" ht="13.5" customHeight="1" x14ac:dyDescent="0.2"/>
    <row r="112" ht="13.5" customHeight="1" x14ac:dyDescent="0.2"/>
    <row r="113" spans="125:125" ht="13.5" customHeight="1" x14ac:dyDescent="0.2"/>
    <row r="114" spans="125:125" ht="13.5" customHeight="1" x14ac:dyDescent="0.2"/>
    <row r="115" spans="125:125" ht="13.5" customHeight="1" x14ac:dyDescent="0.2"/>
    <row r="116" spans="125:125" ht="13.5" customHeight="1" x14ac:dyDescent="0.2">
      <c r="DU116" s="254" t="s">
        <v>475</v>
      </c>
    </row>
  </sheetData>
  <sheetProtection algorithmName="SHA-512" hashValue="slbFJax8NmI+xYsFjjq8+F73HBw9JJQ2Tcz/yFdy+yaq1f7G/ZfZo4XXKWt8W+NAqS5iPusUSJMbsa+3zZ8VNQ==" saltValue="Sz0Y5fnOgs/b0NgxbKTt5A=="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Normal="100" zoomScaleSheetLayoutView="100" workbookViewId="0"/>
  </sheetViews>
  <sheetFormatPr defaultColWidth="0" defaultRowHeight="13.5" customHeight="1" zeroHeight="1" x14ac:dyDescent="0.2"/>
  <cols>
    <col min="1" max="1" width="8.21875" style="1" customWidth="1"/>
    <col min="2" max="16" width="14.6640625" style="1" customWidth="1"/>
    <col min="17" max="16384" width="0" style="1" hidden="1"/>
  </cols>
  <sheetData>
    <row r="1" ht="16.5" customHeight="1" x14ac:dyDescent="0.2"/>
    <row r="2" ht="16.5" customHeight="1" x14ac:dyDescent="0.2"/>
    <row r="3" ht="16.5" customHeight="1" x14ac:dyDescent="0.2"/>
    <row r="4" ht="16.5" customHeight="1" x14ac:dyDescent="0.2"/>
    <row r="5" ht="16.5" customHeight="1" x14ac:dyDescent="0.2"/>
    <row r="6" ht="16.5" customHeight="1" x14ac:dyDescent="0.2"/>
    <row r="7" ht="16.5" customHeight="1" x14ac:dyDescent="0.2"/>
    <row r="8" ht="16.5" customHeight="1" x14ac:dyDescent="0.2"/>
    <row r="9" ht="16.5" customHeight="1" x14ac:dyDescent="0.2"/>
    <row r="10" ht="16.5" customHeight="1" x14ac:dyDescent="0.2"/>
    <row r="11" ht="16.5" customHeight="1" x14ac:dyDescent="0.2"/>
    <row r="12" ht="16.5" customHeight="1" x14ac:dyDescent="0.2"/>
    <row r="13" ht="16.5" customHeight="1" x14ac:dyDescent="0.2"/>
    <row r="14" ht="16.5" customHeight="1" x14ac:dyDescent="0.2"/>
    <row r="15" ht="16.5" customHeight="1" x14ac:dyDescent="0.2"/>
    <row r="16" ht="16.5" customHeight="1" x14ac:dyDescent="0.2"/>
    <row r="17" ht="16.5" customHeight="1" x14ac:dyDescent="0.2"/>
    <row r="18" ht="16.5" customHeight="1" x14ac:dyDescent="0.2"/>
    <row r="19" ht="16.5" customHeight="1" x14ac:dyDescent="0.2"/>
    <row r="20" ht="16.5" customHeight="1" x14ac:dyDescent="0.2"/>
    <row r="21" ht="16.5" customHeight="1" x14ac:dyDescent="0.2"/>
    <row r="22" ht="16.5" customHeight="1" x14ac:dyDescent="0.2"/>
    <row r="23" ht="16.5" customHeight="1" x14ac:dyDescent="0.2"/>
    <row r="24" ht="16.5" customHeight="1" x14ac:dyDescent="0.2"/>
    <row r="25" ht="16.5" customHeight="1" x14ac:dyDescent="0.2"/>
    <row r="26" ht="16.5" customHeight="1" x14ac:dyDescent="0.2"/>
    <row r="27" ht="16.5" customHeight="1" x14ac:dyDescent="0.2"/>
    <row r="28" ht="16.5" customHeight="1" x14ac:dyDescent="0.2"/>
    <row r="29" ht="16.5" customHeight="1" x14ac:dyDescent="0.2"/>
    <row r="30" ht="16.5" customHeight="1" x14ac:dyDescent="0.2"/>
    <row r="31" ht="16.5" customHeight="1" x14ac:dyDescent="0.2"/>
    <row r="32" ht="16.5" customHeight="1" x14ac:dyDescent="0.2"/>
    <row r="33" spans="2:10" ht="16.5" customHeight="1" x14ac:dyDescent="0.2"/>
    <row r="34" spans="2:10" ht="16.5" customHeight="1" x14ac:dyDescent="0.2"/>
    <row r="35" spans="2:10" ht="16.5" customHeight="1" x14ac:dyDescent="0.2"/>
    <row r="36" spans="2:10" ht="16.5" customHeight="1" x14ac:dyDescent="0.2"/>
    <row r="37" spans="2:10" ht="16.5" customHeight="1" x14ac:dyDescent="0.2"/>
    <row r="38" spans="2:10" ht="16.5" customHeight="1" x14ac:dyDescent="0.2"/>
    <row r="39" spans="2:10" ht="16.5" customHeight="1" x14ac:dyDescent="0.2"/>
    <row r="40" spans="2:10" ht="16.5" customHeight="1" x14ac:dyDescent="0.2"/>
    <row r="41" spans="2:10" ht="16.5" customHeight="1" x14ac:dyDescent="0.2"/>
    <row r="42" spans="2:10" ht="16.5" customHeight="1" x14ac:dyDescent="0.2"/>
    <row r="43" spans="2:10" ht="16.5" customHeight="1" x14ac:dyDescent="0.2"/>
    <row r="44" spans="2:10" ht="16.5" customHeight="1" x14ac:dyDescent="0.2"/>
    <row r="45" spans="2:10" ht="29.25" customHeight="1" thickBot="1" x14ac:dyDescent="0.25">
      <c r="B45" s="2"/>
      <c r="C45" s="2"/>
      <c r="D45" s="2"/>
      <c r="E45" s="2"/>
      <c r="F45" s="2"/>
      <c r="G45" s="2"/>
      <c r="H45" s="2"/>
      <c r="I45" s="2"/>
      <c r="J45" s="3" t="s">
        <v>0</v>
      </c>
    </row>
    <row r="46" spans="2:10" ht="29.25" customHeight="1" thickBot="1" x14ac:dyDescent="0.25">
      <c r="B46" s="4" t="s">
        <v>1</v>
      </c>
      <c r="C46" s="5"/>
      <c r="D46" s="5"/>
      <c r="E46" s="6" t="s">
        <v>2</v>
      </c>
      <c r="F46" s="7" t="s">
        <v>525</v>
      </c>
      <c r="G46" s="8" t="s">
        <v>526</v>
      </c>
      <c r="H46" s="8" t="s">
        <v>527</v>
      </c>
      <c r="I46" s="8" t="s">
        <v>528</v>
      </c>
      <c r="J46" s="9" t="s">
        <v>529</v>
      </c>
    </row>
    <row r="47" spans="2:10" ht="57.75" customHeight="1" x14ac:dyDescent="0.2">
      <c r="B47" s="10"/>
      <c r="C47" s="1126" t="s">
        <v>3</v>
      </c>
      <c r="D47" s="1126"/>
      <c r="E47" s="1127"/>
      <c r="F47" s="11">
        <v>29.74</v>
      </c>
      <c r="G47" s="12">
        <v>45.66</v>
      </c>
      <c r="H47" s="12">
        <v>54.6</v>
      </c>
      <c r="I47" s="12">
        <v>66.040000000000006</v>
      </c>
      <c r="J47" s="13">
        <v>65.77</v>
      </c>
    </row>
    <row r="48" spans="2:10" ht="57.75" customHeight="1" x14ac:dyDescent="0.2">
      <c r="B48" s="14"/>
      <c r="C48" s="1128" t="s">
        <v>4</v>
      </c>
      <c r="D48" s="1128"/>
      <c r="E48" s="1129"/>
      <c r="F48" s="15">
        <v>15.98</v>
      </c>
      <c r="G48" s="16">
        <v>11.28</v>
      </c>
      <c r="H48" s="16">
        <v>7.42</v>
      </c>
      <c r="I48" s="16">
        <v>8.6199999999999992</v>
      </c>
      <c r="J48" s="17">
        <v>8.94</v>
      </c>
    </row>
    <row r="49" spans="2:10" ht="57.75" customHeight="1" thickBot="1" x14ac:dyDescent="0.25">
      <c r="B49" s="18"/>
      <c r="C49" s="1130" t="s">
        <v>5</v>
      </c>
      <c r="D49" s="1130"/>
      <c r="E49" s="1131"/>
      <c r="F49" s="19" t="s">
        <v>530</v>
      </c>
      <c r="G49" s="20">
        <v>13.54</v>
      </c>
      <c r="H49" s="20">
        <v>8.9600000000000009</v>
      </c>
      <c r="I49" s="20">
        <v>10.63</v>
      </c>
      <c r="J49" s="21">
        <v>0.2</v>
      </c>
    </row>
    <row r="50" spans="2:10" ht="13.2" x14ac:dyDescent="0.2"/>
  </sheetData>
  <sheetProtection algorithmName="SHA-512" hashValue="G4Akd+isShONiy2yUEyExUeevCSVk+LC8MhZKXH0fpxo9ro0HbpyGCc6JGiHjPQd3urJmCBsPJo/g9vOwdmAMA==" saltValue="L2+ZnYXwICYSBTwBaxKXiA=="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Normal="100" zoomScaleSheetLayoutView="100" workbookViewId="0"/>
  </sheetViews>
  <sheetFormatPr defaultColWidth="0" defaultRowHeight="13.5" customHeight="1" zeroHeight="1" x14ac:dyDescent="0.2"/>
  <cols>
    <col min="1" max="1" width="6.6640625" style="23" customWidth="1"/>
    <col min="2" max="2" width="11" style="23" customWidth="1"/>
    <col min="3" max="3" width="17" style="23" customWidth="1"/>
    <col min="4" max="5" width="16.6640625" style="23" customWidth="1"/>
    <col min="6" max="15" width="15" style="23" customWidth="1"/>
    <col min="16" max="16" width="24" style="23" customWidth="1"/>
    <col min="17" max="16384" width="0" style="23" hidden="1"/>
  </cols>
  <sheetData>
    <row r="1" spans="1:16" ht="16.5" customHeight="1" x14ac:dyDescent="0.2">
      <c r="A1" s="22"/>
      <c r="B1" s="22"/>
      <c r="C1" s="22"/>
      <c r="D1" s="22"/>
      <c r="E1" s="22"/>
      <c r="F1" s="22"/>
      <c r="G1" s="22"/>
      <c r="H1" s="22"/>
      <c r="I1" s="22"/>
      <c r="J1" s="22"/>
      <c r="K1" s="22"/>
      <c r="L1" s="22"/>
      <c r="M1" s="22"/>
      <c r="N1" s="22"/>
      <c r="O1" s="22"/>
      <c r="P1" s="22"/>
    </row>
    <row r="2" spans="1:16" ht="16.5" customHeight="1" x14ac:dyDescent="0.2">
      <c r="A2" s="22"/>
      <c r="B2" s="22"/>
      <c r="C2" s="22"/>
      <c r="D2" s="22"/>
      <c r="E2" s="22"/>
      <c r="F2" s="22"/>
      <c r="G2" s="22"/>
      <c r="H2" s="22"/>
      <c r="I2" s="22"/>
      <c r="J2" s="22"/>
      <c r="K2" s="22"/>
      <c r="L2" s="22"/>
      <c r="M2" s="22"/>
      <c r="N2" s="22"/>
      <c r="O2" s="22"/>
      <c r="P2" s="22"/>
    </row>
    <row r="3" spans="1:16" ht="16.5" customHeight="1" x14ac:dyDescent="0.2">
      <c r="A3" s="22"/>
      <c r="B3" s="22"/>
      <c r="C3" s="22"/>
      <c r="D3" s="22"/>
      <c r="E3" s="22"/>
      <c r="F3" s="22"/>
      <c r="G3" s="22"/>
      <c r="H3" s="22"/>
      <c r="I3" s="22"/>
      <c r="J3" s="22"/>
      <c r="K3" s="22"/>
      <c r="L3" s="22"/>
      <c r="M3" s="22"/>
      <c r="N3" s="22"/>
      <c r="O3" s="22"/>
      <c r="P3" s="22"/>
    </row>
    <row r="4" spans="1:16" ht="16.5" customHeight="1" x14ac:dyDescent="0.2">
      <c r="A4" s="22"/>
      <c r="B4" s="22"/>
      <c r="C4" s="22"/>
      <c r="D4" s="22"/>
      <c r="E4" s="22"/>
      <c r="F4" s="22"/>
      <c r="G4" s="22"/>
      <c r="H4" s="22"/>
      <c r="I4" s="22"/>
      <c r="J4" s="22"/>
      <c r="K4" s="22"/>
      <c r="L4" s="22"/>
      <c r="M4" s="22"/>
      <c r="N4" s="22"/>
      <c r="O4" s="22"/>
      <c r="P4" s="22"/>
    </row>
    <row r="5" spans="1:16" ht="16.5" customHeight="1" x14ac:dyDescent="0.2">
      <c r="A5" s="22"/>
      <c r="B5" s="22"/>
      <c r="C5" s="22"/>
      <c r="D5" s="22"/>
      <c r="E5" s="22"/>
      <c r="F5" s="22"/>
      <c r="G5" s="22"/>
      <c r="H5" s="22"/>
      <c r="I5" s="22"/>
      <c r="J5" s="22"/>
      <c r="K5" s="22"/>
      <c r="L5" s="22"/>
      <c r="M5" s="22"/>
      <c r="N5" s="22"/>
      <c r="O5" s="22"/>
      <c r="P5" s="22"/>
    </row>
    <row r="6" spans="1:16" ht="16.5" customHeight="1" x14ac:dyDescent="0.2">
      <c r="A6" s="22"/>
      <c r="B6" s="22"/>
      <c r="C6" s="22"/>
      <c r="D6" s="22"/>
      <c r="E6" s="22"/>
      <c r="F6" s="22"/>
      <c r="G6" s="22"/>
      <c r="H6" s="22"/>
      <c r="I6" s="22"/>
      <c r="J6" s="22"/>
      <c r="K6" s="22"/>
      <c r="L6" s="22"/>
      <c r="M6" s="22"/>
      <c r="N6" s="22"/>
      <c r="O6" s="22"/>
      <c r="P6" s="22"/>
    </row>
    <row r="7" spans="1:16" ht="16.5" customHeight="1" x14ac:dyDescent="0.2">
      <c r="A7" s="22"/>
      <c r="B7" s="22"/>
      <c r="C7" s="22"/>
      <c r="D7" s="22"/>
      <c r="E7" s="22"/>
      <c r="F7" s="22"/>
      <c r="G7" s="22"/>
      <c r="H7" s="22"/>
      <c r="I7" s="22"/>
      <c r="J7" s="22"/>
      <c r="K7" s="22"/>
      <c r="L7" s="22"/>
      <c r="M7" s="22"/>
      <c r="N7" s="22"/>
      <c r="O7" s="22"/>
      <c r="P7" s="22"/>
    </row>
    <row r="8" spans="1:16" ht="16.5" customHeight="1" x14ac:dyDescent="0.2">
      <c r="A8" s="22"/>
      <c r="B8" s="22"/>
      <c r="C8" s="22"/>
      <c r="D8" s="22"/>
      <c r="E8" s="22"/>
      <c r="F8" s="22"/>
      <c r="G8" s="22"/>
      <c r="H8" s="22"/>
      <c r="I8" s="22"/>
      <c r="J8" s="22"/>
      <c r="K8" s="22"/>
      <c r="L8" s="22"/>
      <c r="M8" s="22"/>
      <c r="N8" s="22"/>
      <c r="O8" s="22"/>
      <c r="P8" s="22"/>
    </row>
    <row r="9" spans="1:16" ht="16.5" customHeight="1" x14ac:dyDescent="0.2">
      <c r="A9" s="22"/>
      <c r="B9" s="22"/>
      <c r="C9" s="22"/>
      <c r="D9" s="22"/>
      <c r="E9" s="22"/>
      <c r="F9" s="22"/>
      <c r="G9" s="22"/>
      <c r="H9" s="22"/>
      <c r="I9" s="22"/>
      <c r="J9" s="22"/>
      <c r="K9" s="22"/>
      <c r="L9" s="22"/>
      <c r="M9" s="22"/>
      <c r="N9" s="22"/>
      <c r="O9" s="22"/>
      <c r="P9" s="22"/>
    </row>
    <row r="10" spans="1:16" ht="16.5" customHeight="1" x14ac:dyDescent="0.2">
      <c r="A10" s="22"/>
      <c r="B10" s="22"/>
      <c r="C10" s="22"/>
      <c r="D10" s="22"/>
      <c r="E10" s="22"/>
      <c r="F10" s="22"/>
      <c r="G10" s="22"/>
      <c r="H10" s="22"/>
      <c r="I10" s="22"/>
      <c r="J10" s="22"/>
      <c r="K10" s="22"/>
      <c r="L10" s="22"/>
      <c r="M10" s="22"/>
      <c r="N10" s="22"/>
      <c r="O10" s="22"/>
      <c r="P10" s="22"/>
    </row>
    <row r="11" spans="1:16" ht="16.5" customHeight="1" x14ac:dyDescent="0.2">
      <c r="A11" s="22"/>
      <c r="B11" s="22"/>
      <c r="C11" s="22"/>
      <c r="D11" s="22"/>
      <c r="E11" s="22"/>
      <c r="F11" s="22"/>
      <c r="G11" s="22"/>
      <c r="H11" s="22"/>
      <c r="I11" s="22"/>
      <c r="J11" s="22"/>
      <c r="K11" s="22"/>
      <c r="L11" s="22"/>
      <c r="M11" s="22"/>
      <c r="N11" s="22"/>
      <c r="O11" s="22"/>
      <c r="P11" s="22"/>
    </row>
    <row r="12" spans="1:16" ht="16.5" customHeight="1" x14ac:dyDescent="0.2">
      <c r="A12" s="22"/>
      <c r="B12" s="22"/>
      <c r="C12" s="22"/>
      <c r="D12" s="22"/>
      <c r="E12" s="22"/>
      <c r="F12" s="22"/>
      <c r="G12" s="22"/>
      <c r="H12" s="22"/>
      <c r="I12" s="22"/>
      <c r="J12" s="22"/>
      <c r="K12" s="22"/>
      <c r="L12" s="22"/>
      <c r="M12" s="22"/>
      <c r="N12" s="22"/>
      <c r="O12" s="22"/>
      <c r="P12" s="22"/>
    </row>
    <row r="13" spans="1:16" ht="16.5" customHeight="1" x14ac:dyDescent="0.2">
      <c r="A13" s="22"/>
      <c r="B13" s="22"/>
      <c r="C13" s="22"/>
      <c r="D13" s="22"/>
      <c r="E13" s="22"/>
      <c r="F13" s="22"/>
      <c r="G13" s="22"/>
      <c r="H13" s="22"/>
      <c r="I13" s="22"/>
      <c r="J13" s="22"/>
      <c r="K13" s="22"/>
      <c r="L13" s="22"/>
      <c r="M13" s="22"/>
      <c r="N13" s="22"/>
      <c r="O13" s="22"/>
      <c r="P13" s="22"/>
    </row>
    <row r="14" spans="1:16" ht="16.5" customHeight="1" x14ac:dyDescent="0.2">
      <c r="A14" s="22"/>
      <c r="B14" s="22"/>
      <c r="C14" s="22"/>
      <c r="D14" s="22"/>
      <c r="E14" s="22"/>
      <c r="F14" s="22"/>
      <c r="G14" s="22"/>
      <c r="H14" s="22"/>
      <c r="I14" s="22"/>
      <c r="J14" s="22"/>
      <c r="K14" s="22"/>
      <c r="L14" s="22"/>
      <c r="M14" s="22"/>
      <c r="N14" s="22"/>
      <c r="O14" s="22"/>
      <c r="P14" s="22"/>
    </row>
    <row r="15" spans="1:16" ht="16.5" customHeight="1" x14ac:dyDescent="0.2">
      <c r="A15" s="22"/>
      <c r="B15" s="22"/>
      <c r="C15" s="22"/>
      <c r="D15" s="22"/>
      <c r="E15" s="22"/>
      <c r="F15" s="22"/>
      <c r="G15" s="22"/>
      <c r="H15" s="22"/>
      <c r="I15" s="22"/>
      <c r="J15" s="22"/>
      <c r="K15" s="22"/>
      <c r="L15" s="22"/>
      <c r="M15" s="22"/>
      <c r="N15" s="22"/>
      <c r="O15" s="22"/>
      <c r="P15" s="22"/>
    </row>
    <row r="16" spans="1:16" ht="16.5" customHeight="1" x14ac:dyDescent="0.2">
      <c r="A16" s="22"/>
      <c r="B16" s="22"/>
      <c r="C16" s="22"/>
      <c r="D16" s="22"/>
      <c r="E16" s="22"/>
      <c r="F16" s="22"/>
      <c r="G16" s="22"/>
      <c r="H16" s="22"/>
      <c r="I16" s="22"/>
      <c r="J16" s="22"/>
      <c r="K16" s="22"/>
      <c r="L16" s="22"/>
      <c r="M16" s="22"/>
      <c r="N16" s="22"/>
      <c r="O16" s="22"/>
      <c r="P16" s="22"/>
    </row>
    <row r="17" spans="1:16" ht="16.5" customHeight="1" x14ac:dyDescent="0.2">
      <c r="A17" s="22"/>
      <c r="B17" s="22"/>
      <c r="C17" s="22"/>
      <c r="D17" s="22"/>
      <c r="E17" s="22"/>
      <c r="F17" s="22"/>
      <c r="G17" s="22"/>
      <c r="H17" s="22"/>
      <c r="I17" s="22"/>
      <c r="J17" s="22"/>
      <c r="K17" s="22"/>
      <c r="L17" s="22"/>
      <c r="M17" s="22"/>
      <c r="N17" s="22"/>
      <c r="O17" s="22"/>
      <c r="P17" s="22"/>
    </row>
    <row r="18" spans="1:16" ht="16.5" customHeight="1" x14ac:dyDescent="0.2">
      <c r="A18" s="22"/>
      <c r="B18" s="22"/>
      <c r="C18" s="22"/>
      <c r="D18" s="22"/>
      <c r="E18" s="22"/>
      <c r="F18" s="22"/>
      <c r="G18" s="22"/>
      <c r="H18" s="22"/>
      <c r="I18" s="22"/>
      <c r="J18" s="22"/>
      <c r="K18" s="22"/>
      <c r="L18" s="22"/>
      <c r="M18" s="22"/>
      <c r="N18" s="22"/>
      <c r="O18" s="22"/>
      <c r="P18" s="22"/>
    </row>
    <row r="19" spans="1:16" ht="16.5" customHeight="1" x14ac:dyDescent="0.2">
      <c r="A19" s="22"/>
      <c r="B19" s="22"/>
      <c r="C19" s="22"/>
      <c r="D19" s="22"/>
      <c r="E19" s="22"/>
      <c r="F19" s="22"/>
      <c r="G19" s="22"/>
      <c r="H19" s="22"/>
      <c r="I19" s="22"/>
      <c r="J19" s="22"/>
      <c r="K19" s="22"/>
      <c r="L19" s="22"/>
      <c r="M19" s="22"/>
      <c r="N19" s="22"/>
      <c r="O19" s="22"/>
      <c r="P19" s="22"/>
    </row>
    <row r="20" spans="1:16" ht="16.5" customHeight="1" x14ac:dyDescent="0.2">
      <c r="A20" s="22"/>
      <c r="B20" s="22"/>
      <c r="C20" s="22"/>
      <c r="D20" s="22"/>
      <c r="E20" s="22"/>
      <c r="F20" s="22"/>
      <c r="G20" s="22"/>
      <c r="H20" s="22"/>
      <c r="I20" s="22"/>
      <c r="J20" s="22"/>
      <c r="K20" s="22"/>
      <c r="L20" s="22"/>
      <c r="M20" s="22"/>
      <c r="N20" s="22"/>
      <c r="O20" s="22"/>
      <c r="P20" s="22"/>
    </row>
    <row r="21" spans="1:16" ht="16.5" customHeight="1" x14ac:dyDescent="0.2">
      <c r="A21" s="22"/>
      <c r="B21" s="22"/>
      <c r="C21" s="22"/>
      <c r="D21" s="22"/>
      <c r="E21" s="22"/>
      <c r="F21" s="22"/>
      <c r="G21" s="22"/>
      <c r="H21" s="22"/>
      <c r="I21" s="22"/>
      <c r="J21" s="22"/>
      <c r="K21" s="22"/>
      <c r="L21" s="22"/>
      <c r="M21" s="22"/>
      <c r="N21" s="22"/>
      <c r="O21" s="22"/>
      <c r="P21" s="22"/>
    </row>
    <row r="22" spans="1:16" ht="16.5" customHeight="1" x14ac:dyDescent="0.2">
      <c r="A22" s="22"/>
      <c r="B22" s="22"/>
      <c r="C22" s="22"/>
      <c r="D22" s="22"/>
      <c r="E22" s="22"/>
      <c r="F22" s="22"/>
      <c r="G22" s="22"/>
      <c r="H22" s="22"/>
      <c r="I22" s="22"/>
      <c r="J22" s="22"/>
      <c r="K22" s="22"/>
      <c r="L22" s="22"/>
      <c r="M22" s="22"/>
      <c r="N22" s="22"/>
      <c r="O22" s="22"/>
      <c r="P22" s="22"/>
    </row>
    <row r="23" spans="1:16" ht="16.5" customHeight="1" x14ac:dyDescent="0.2">
      <c r="A23" s="22"/>
      <c r="B23" s="22"/>
      <c r="C23" s="22"/>
      <c r="D23" s="22"/>
      <c r="E23" s="22"/>
      <c r="F23" s="22"/>
      <c r="G23" s="22"/>
      <c r="H23" s="22"/>
      <c r="I23" s="22"/>
      <c r="J23" s="22"/>
      <c r="K23" s="22"/>
      <c r="L23" s="22"/>
      <c r="M23" s="22"/>
      <c r="N23" s="22"/>
      <c r="O23" s="22"/>
      <c r="P23" s="22"/>
    </row>
    <row r="24" spans="1:16" ht="16.5" customHeight="1" x14ac:dyDescent="0.2">
      <c r="A24" s="22"/>
      <c r="B24" s="22"/>
      <c r="C24" s="22"/>
      <c r="D24" s="22"/>
      <c r="E24" s="22"/>
      <c r="F24" s="22"/>
      <c r="G24" s="22"/>
      <c r="H24" s="22"/>
      <c r="I24" s="22"/>
      <c r="J24" s="22"/>
      <c r="K24" s="22"/>
      <c r="L24" s="22"/>
      <c r="M24" s="22"/>
      <c r="N24" s="22"/>
      <c r="O24" s="22"/>
      <c r="P24" s="22"/>
    </row>
    <row r="25" spans="1:16" ht="16.5" customHeight="1" x14ac:dyDescent="0.2">
      <c r="A25" s="22"/>
      <c r="B25" s="22"/>
      <c r="C25" s="22"/>
      <c r="D25" s="22"/>
      <c r="E25" s="22"/>
      <c r="F25" s="22"/>
      <c r="G25" s="22"/>
      <c r="H25" s="22"/>
      <c r="I25" s="22"/>
      <c r="J25" s="22"/>
      <c r="K25" s="22"/>
      <c r="L25" s="22"/>
      <c r="M25" s="22"/>
      <c r="N25" s="22"/>
      <c r="O25" s="22"/>
      <c r="P25" s="22"/>
    </row>
    <row r="26" spans="1:16" ht="16.5" customHeight="1" x14ac:dyDescent="0.2">
      <c r="A26" s="22"/>
      <c r="B26" s="22"/>
      <c r="C26" s="22"/>
      <c r="D26" s="22"/>
      <c r="E26" s="22"/>
      <c r="F26" s="22"/>
      <c r="G26" s="22"/>
      <c r="H26" s="22"/>
      <c r="I26" s="22"/>
      <c r="J26" s="22"/>
      <c r="K26" s="22"/>
      <c r="L26" s="22"/>
      <c r="M26" s="22"/>
      <c r="N26" s="22"/>
      <c r="O26" s="22"/>
      <c r="P26" s="22"/>
    </row>
    <row r="27" spans="1:16" ht="16.5" customHeight="1" x14ac:dyDescent="0.2">
      <c r="A27" s="22"/>
      <c r="B27" s="22"/>
      <c r="C27" s="22"/>
      <c r="D27" s="22"/>
      <c r="E27" s="22"/>
      <c r="F27" s="22"/>
      <c r="G27" s="22"/>
      <c r="H27" s="22"/>
      <c r="I27" s="22"/>
      <c r="J27" s="22"/>
      <c r="K27" s="22"/>
      <c r="L27" s="22"/>
      <c r="M27" s="22"/>
      <c r="N27" s="22"/>
      <c r="O27" s="22"/>
      <c r="P27" s="22"/>
    </row>
    <row r="28" spans="1:16" ht="16.5" customHeight="1" x14ac:dyDescent="0.2">
      <c r="A28" s="22"/>
      <c r="B28" s="22"/>
      <c r="C28" s="22"/>
      <c r="D28" s="22"/>
      <c r="E28" s="22"/>
      <c r="F28" s="22"/>
      <c r="G28" s="22"/>
      <c r="H28" s="22"/>
      <c r="I28" s="22"/>
      <c r="J28" s="22"/>
      <c r="K28" s="22"/>
      <c r="L28" s="22"/>
      <c r="M28" s="22"/>
      <c r="N28" s="22"/>
      <c r="O28" s="22"/>
      <c r="P28" s="22"/>
    </row>
    <row r="29" spans="1:16" ht="16.5" customHeight="1" x14ac:dyDescent="0.2">
      <c r="A29" s="22"/>
      <c r="B29" s="22"/>
      <c r="C29" s="22"/>
      <c r="D29" s="22"/>
      <c r="E29" s="22"/>
      <c r="F29" s="22"/>
      <c r="G29" s="22"/>
      <c r="H29" s="22"/>
      <c r="I29" s="22"/>
      <c r="J29" s="22"/>
      <c r="K29" s="22"/>
      <c r="L29" s="22"/>
      <c r="M29" s="22"/>
      <c r="N29" s="22"/>
      <c r="O29" s="22"/>
      <c r="P29" s="22"/>
    </row>
    <row r="30" spans="1:16" ht="16.5" customHeight="1" x14ac:dyDescent="0.2">
      <c r="A30" s="22"/>
      <c r="B30" s="22"/>
      <c r="C30" s="22"/>
      <c r="D30" s="22"/>
      <c r="E30" s="22"/>
      <c r="F30" s="22"/>
      <c r="G30" s="22"/>
      <c r="H30" s="22"/>
      <c r="I30" s="22"/>
      <c r="J30" s="22"/>
      <c r="K30" s="22"/>
      <c r="L30" s="22"/>
      <c r="M30" s="22"/>
      <c r="N30" s="22"/>
      <c r="O30" s="22"/>
      <c r="P30" s="22"/>
    </row>
    <row r="31" spans="1:16" ht="16.5" customHeight="1" x14ac:dyDescent="0.2">
      <c r="A31" s="22"/>
      <c r="B31" s="22"/>
      <c r="C31" s="22"/>
      <c r="D31" s="22"/>
      <c r="E31" s="22"/>
      <c r="F31" s="22"/>
      <c r="G31" s="22"/>
      <c r="H31" s="22"/>
      <c r="I31" s="22"/>
      <c r="J31" s="22"/>
      <c r="K31" s="22"/>
      <c r="L31" s="22"/>
      <c r="M31" s="22"/>
      <c r="N31" s="22"/>
      <c r="O31" s="22"/>
      <c r="P31" s="22"/>
    </row>
    <row r="32" spans="1:16" ht="31.5" customHeight="1" thickBot="1" x14ac:dyDescent="0.25">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525</v>
      </c>
      <c r="G33" s="29" t="s">
        <v>526</v>
      </c>
      <c r="H33" s="29" t="s">
        <v>527</v>
      </c>
      <c r="I33" s="29" t="s">
        <v>528</v>
      </c>
      <c r="J33" s="30" t="s">
        <v>529</v>
      </c>
      <c r="K33" s="22"/>
      <c r="L33" s="22"/>
      <c r="M33" s="22"/>
      <c r="N33" s="22"/>
      <c r="O33" s="22"/>
      <c r="P33" s="22"/>
    </row>
    <row r="34" spans="1:16" ht="39" customHeight="1" x14ac:dyDescent="0.2">
      <c r="A34" s="22"/>
      <c r="B34" s="31"/>
      <c r="C34" s="1136" t="s">
        <v>531</v>
      </c>
      <c r="D34" s="1136"/>
      <c r="E34" s="1137"/>
      <c r="F34" s="32">
        <v>14.45</v>
      </c>
      <c r="G34" s="33">
        <v>14.42</v>
      </c>
      <c r="H34" s="33">
        <v>13.85</v>
      </c>
      <c r="I34" s="33">
        <v>14.59</v>
      </c>
      <c r="J34" s="34">
        <v>16.329999999999998</v>
      </c>
      <c r="K34" s="22"/>
      <c r="L34" s="22"/>
      <c r="M34" s="22"/>
      <c r="N34" s="22"/>
      <c r="O34" s="22"/>
      <c r="P34" s="22"/>
    </row>
    <row r="35" spans="1:16" ht="39" customHeight="1" x14ac:dyDescent="0.2">
      <c r="A35" s="22"/>
      <c r="B35" s="35"/>
      <c r="C35" s="1132" t="s">
        <v>532</v>
      </c>
      <c r="D35" s="1132"/>
      <c r="E35" s="1133"/>
      <c r="F35" s="36">
        <v>15.98</v>
      </c>
      <c r="G35" s="37">
        <v>11.27</v>
      </c>
      <c r="H35" s="37">
        <v>7.41</v>
      </c>
      <c r="I35" s="37">
        <v>8.61</v>
      </c>
      <c r="J35" s="38">
        <v>8.93</v>
      </c>
      <c r="K35" s="22"/>
      <c r="L35" s="22"/>
      <c r="M35" s="22"/>
      <c r="N35" s="22"/>
      <c r="O35" s="22"/>
      <c r="P35" s="22"/>
    </row>
    <row r="36" spans="1:16" ht="39" customHeight="1" x14ac:dyDescent="0.2">
      <c r="A36" s="22"/>
      <c r="B36" s="35"/>
      <c r="C36" s="1132" t="s">
        <v>533</v>
      </c>
      <c r="D36" s="1132"/>
      <c r="E36" s="1133"/>
      <c r="F36" s="36">
        <v>1.19</v>
      </c>
      <c r="G36" s="37">
        <v>0.11</v>
      </c>
      <c r="H36" s="37">
        <v>1.43</v>
      </c>
      <c r="I36" s="37">
        <v>2.41</v>
      </c>
      <c r="J36" s="38">
        <v>2.86</v>
      </c>
      <c r="K36" s="22"/>
      <c r="L36" s="22"/>
      <c r="M36" s="22"/>
      <c r="N36" s="22"/>
      <c r="O36" s="22"/>
      <c r="P36" s="22"/>
    </row>
    <row r="37" spans="1:16" ht="39" customHeight="1" x14ac:dyDescent="0.2">
      <c r="A37" s="22"/>
      <c r="B37" s="35"/>
      <c r="C37" s="1132" t="s">
        <v>534</v>
      </c>
      <c r="D37" s="1132"/>
      <c r="E37" s="1133"/>
      <c r="F37" s="36">
        <v>0.46</v>
      </c>
      <c r="G37" s="37">
        <v>0.45</v>
      </c>
      <c r="H37" s="37">
        <v>0.47</v>
      </c>
      <c r="I37" s="37">
        <v>0.52</v>
      </c>
      <c r="J37" s="38">
        <v>0.61</v>
      </c>
      <c r="K37" s="22"/>
      <c r="L37" s="22"/>
      <c r="M37" s="22"/>
      <c r="N37" s="22"/>
      <c r="O37" s="22"/>
      <c r="P37" s="22"/>
    </row>
    <row r="38" spans="1:16" ht="39" customHeight="1" x14ac:dyDescent="0.2">
      <c r="A38" s="22"/>
      <c r="B38" s="35"/>
      <c r="C38" s="1132" t="s">
        <v>535</v>
      </c>
      <c r="D38" s="1132"/>
      <c r="E38" s="1133"/>
      <c r="F38" s="36">
        <v>2.88</v>
      </c>
      <c r="G38" s="37">
        <v>0.51</v>
      </c>
      <c r="H38" s="37">
        <v>0.59</v>
      </c>
      <c r="I38" s="37">
        <v>0.74</v>
      </c>
      <c r="J38" s="38">
        <v>0.42</v>
      </c>
      <c r="K38" s="22"/>
      <c r="L38" s="22"/>
      <c r="M38" s="22"/>
      <c r="N38" s="22"/>
      <c r="O38" s="22"/>
      <c r="P38" s="22"/>
    </row>
    <row r="39" spans="1:16" ht="39" customHeight="1" x14ac:dyDescent="0.2">
      <c r="A39" s="22"/>
      <c r="B39" s="35"/>
      <c r="C39" s="1132" t="s">
        <v>536</v>
      </c>
      <c r="D39" s="1132"/>
      <c r="E39" s="1133"/>
      <c r="F39" s="36">
        <v>0.05</v>
      </c>
      <c r="G39" s="37">
        <v>0.1</v>
      </c>
      <c r="H39" s="37">
        <v>0.12</v>
      </c>
      <c r="I39" s="37">
        <v>0.08</v>
      </c>
      <c r="J39" s="38">
        <v>0.08</v>
      </c>
      <c r="K39" s="22"/>
      <c r="L39" s="22"/>
      <c r="M39" s="22"/>
      <c r="N39" s="22"/>
      <c r="O39" s="22"/>
      <c r="P39" s="22"/>
    </row>
    <row r="40" spans="1:16" ht="39" customHeight="1" x14ac:dyDescent="0.2">
      <c r="A40" s="22"/>
      <c r="B40" s="35"/>
      <c r="C40" s="1132"/>
      <c r="D40" s="1132"/>
      <c r="E40" s="1133"/>
      <c r="F40" s="36"/>
      <c r="G40" s="37"/>
      <c r="H40" s="37"/>
      <c r="I40" s="37"/>
      <c r="J40" s="38"/>
      <c r="K40" s="22"/>
      <c r="L40" s="22"/>
      <c r="M40" s="22"/>
      <c r="N40" s="22"/>
      <c r="O40" s="22"/>
      <c r="P40" s="22"/>
    </row>
    <row r="41" spans="1:16" ht="39" customHeight="1" x14ac:dyDescent="0.2">
      <c r="A41" s="22"/>
      <c r="B41" s="35"/>
      <c r="C41" s="1132"/>
      <c r="D41" s="1132"/>
      <c r="E41" s="1133"/>
      <c r="F41" s="36"/>
      <c r="G41" s="37"/>
      <c r="H41" s="37"/>
      <c r="I41" s="37"/>
      <c r="J41" s="38"/>
      <c r="K41" s="22"/>
      <c r="L41" s="22"/>
      <c r="M41" s="22"/>
      <c r="N41" s="22"/>
      <c r="O41" s="22"/>
      <c r="P41" s="22"/>
    </row>
    <row r="42" spans="1:16" ht="39" customHeight="1" x14ac:dyDescent="0.2">
      <c r="A42" s="22"/>
      <c r="B42" s="39"/>
      <c r="C42" s="1132" t="s">
        <v>537</v>
      </c>
      <c r="D42" s="1132"/>
      <c r="E42" s="1133"/>
      <c r="F42" s="36" t="s">
        <v>486</v>
      </c>
      <c r="G42" s="37" t="s">
        <v>486</v>
      </c>
      <c r="H42" s="37" t="s">
        <v>486</v>
      </c>
      <c r="I42" s="37" t="s">
        <v>486</v>
      </c>
      <c r="J42" s="38" t="s">
        <v>486</v>
      </c>
      <c r="K42" s="22"/>
      <c r="L42" s="22"/>
      <c r="M42" s="22"/>
      <c r="N42" s="22"/>
      <c r="O42" s="22"/>
      <c r="P42" s="22"/>
    </row>
    <row r="43" spans="1:16" ht="39" customHeight="1" thickBot="1" x14ac:dyDescent="0.25">
      <c r="A43" s="22"/>
      <c r="B43" s="40"/>
      <c r="C43" s="1134" t="s">
        <v>538</v>
      </c>
      <c r="D43" s="1134"/>
      <c r="E43" s="1135"/>
      <c r="F43" s="41" t="s">
        <v>486</v>
      </c>
      <c r="G43" s="42" t="s">
        <v>486</v>
      </c>
      <c r="H43" s="42" t="s">
        <v>486</v>
      </c>
      <c r="I43" s="42" t="s">
        <v>486</v>
      </c>
      <c r="J43" s="43" t="s">
        <v>486</v>
      </c>
      <c r="K43" s="22"/>
      <c r="L43" s="22"/>
      <c r="M43" s="22"/>
      <c r="N43" s="22"/>
      <c r="O43" s="22"/>
      <c r="P43" s="22"/>
    </row>
    <row r="44" spans="1:16" ht="39" customHeight="1" x14ac:dyDescent="0.2">
      <c r="A44" s="22"/>
      <c r="B44" s="44"/>
      <c r="C44" s="45"/>
      <c r="D44" s="45"/>
      <c r="E44" s="45"/>
      <c r="F44" s="22"/>
      <c r="G44" s="22"/>
      <c r="H44" s="22"/>
      <c r="I44" s="22"/>
      <c r="J44" s="22"/>
      <c r="K44" s="22"/>
      <c r="L44" s="22"/>
      <c r="M44" s="22"/>
      <c r="N44" s="22"/>
      <c r="O44" s="22"/>
      <c r="P44" s="22"/>
    </row>
    <row r="45" spans="1:16" ht="16.2" x14ac:dyDescent="0.2">
      <c r="A45" s="22"/>
      <c r="B45" s="22"/>
      <c r="C45" s="22"/>
      <c r="D45" s="22"/>
      <c r="E45" s="22"/>
      <c r="F45" s="22"/>
      <c r="G45" s="22"/>
      <c r="H45" s="22"/>
      <c r="I45" s="22"/>
      <c r="J45" s="22"/>
      <c r="K45" s="22"/>
      <c r="L45" s="22"/>
      <c r="M45" s="22"/>
      <c r="N45" s="22"/>
      <c r="O45" s="22"/>
      <c r="P45" s="22"/>
    </row>
  </sheetData>
  <sheetProtection algorithmName="SHA-512" hashValue="yraahyPr1+CkDNgjBxSX1Fqg4QC8hf3wSQsNjvGkVmQMQ14n/CXeDJv2NrC4iyRzxJqyEUgqMZs2QnbS1k7Jlg==" saltValue="B5HLEYnv9uHywjGkc3Iywg=="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58"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zoomScaleNormal="100" zoomScaleSheetLayoutView="55" workbookViewId="0"/>
  </sheetViews>
  <sheetFormatPr defaultColWidth="0" defaultRowHeight="12.6" customHeight="1" zeroHeight="1" x14ac:dyDescent="0.2"/>
  <cols>
    <col min="1" max="1" width="6.6640625" style="47" customWidth="1"/>
    <col min="2" max="3" width="10.88671875" style="47" customWidth="1"/>
    <col min="4" max="4" width="10" style="47" customWidth="1"/>
    <col min="5" max="10" width="11" style="47" customWidth="1"/>
    <col min="11" max="15" width="13.109375" style="47" customWidth="1"/>
    <col min="16" max="21" width="11.44140625" style="47" customWidth="1"/>
    <col min="22" max="16384" width="0" style="47" hidden="1"/>
  </cols>
  <sheetData>
    <row r="1" spans="1:21" ht="13.5" customHeight="1" x14ac:dyDescent="0.2">
      <c r="A1" s="46"/>
      <c r="B1" s="46"/>
      <c r="C1" s="46"/>
      <c r="D1" s="46"/>
      <c r="E1" s="46"/>
      <c r="F1" s="46"/>
      <c r="G1" s="46"/>
      <c r="H1" s="46"/>
      <c r="I1" s="46"/>
      <c r="J1" s="46"/>
      <c r="K1" s="46"/>
      <c r="L1" s="46"/>
      <c r="M1" s="46"/>
      <c r="N1" s="46"/>
      <c r="O1" s="46"/>
      <c r="P1" s="46"/>
      <c r="Q1" s="46"/>
      <c r="R1" s="46"/>
      <c r="S1" s="46"/>
      <c r="T1" s="46"/>
      <c r="U1" s="46"/>
    </row>
    <row r="2" spans="1:21" ht="13.5" customHeight="1" x14ac:dyDescent="0.2">
      <c r="A2" s="46"/>
      <c r="B2" s="46"/>
      <c r="C2" s="46"/>
      <c r="D2" s="46"/>
      <c r="E2" s="46"/>
      <c r="F2" s="46"/>
      <c r="G2" s="46"/>
      <c r="H2" s="46"/>
      <c r="I2" s="46"/>
      <c r="J2" s="46"/>
      <c r="K2" s="46"/>
      <c r="L2" s="46"/>
      <c r="M2" s="46"/>
      <c r="N2" s="46"/>
      <c r="O2" s="46"/>
      <c r="P2" s="46"/>
      <c r="Q2" s="46"/>
      <c r="R2" s="46"/>
      <c r="S2" s="46"/>
      <c r="T2" s="46"/>
      <c r="U2" s="46"/>
    </row>
    <row r="3" spans="1:21" ht="13.5" customHeight="1" x14ac:dyDescent="0.2">
      <c r="A3" s="46"/>
      <c r="B3" s="46"/>
      <c r="C3" s="46"/>
      <c r="D3" s="46"/>
      <c r="E3" s="46"/>
      <c r="F3" s="46"/>
      <c r="G3" s="46"/>
      <c r="H3" s="46"/>
      <c r="I3" s="46"/>
      <c r="J3" s="46"/>
      <c r="K3" s="46"/>
      <c r="L3" s="46"/>
      <c r="M3" s="46"/>
      <c r="N3" s="46"/>
      <c r="O3" s="46"/>
      <c r="P3" s="46"/>
      <c r="Q3" s="46"/>
      <c r="R3" s="46"/>
      <c r="S3" s="46"/>
      <c r="T3" s="46"/>
      <c r="U3" s="46"/>
    </row>
    <row r="4" spans="1:21" ht="13.5" customHeight="1" x14ac:dyDescent="0.2">
      <c r="A4" s="46"/>
      <c r="B4" s="46"/>
      <c r="C4" s="46"/>
      <c r="D4" s="46"/>
      <c r="E4" s="46"/>
      <c r="F4" s="46"/>
      <c r="G4" s="46"/>
      <c r="H4" s="46"/>
      <c r="I4" s="46"/>
      <c r="J4" s="46"/>
      <c r="K4" s="46"/>
      <c r="L4" s="46"/>
      <c r="M4" s="46"/>
      <c r="N4" s="46"/>
      <c r="O4" s="46"/>
      <c r="P4" s="46"/>
      <c r="Q4" s="46"/>
      <c r="R4" s="46"/>
      <c r="S4" s="46"/>
      <c r="T4" s="46"/>
      <c r="U4" s="46"/>
    </row>
    <row r="5" spans="1:21" ht="13.5" customHeight="1" x14ac:dyDescent="0.2">
      <c r="A5" s="46"/>
      <c r="B5" s="46"/>
      <c r="C5" s="46"/>
      <c r="D5" s="46"/>
      <c r="E5" s="46"/>
      <c r="F5" s="46"/>
      <c r="G5" s="46"/>
      <c r="H5" s="46"/>
      <c r="I5" s="46"/>
      <c r="J5" s="46"/>
      <c r="K5" s="46"/>
      <c r="L5" s="46"/>
      <c r="M5" s="46"/>
      <c r="N5" s="46"/>
      <c r="O5" s="46"/>
      <c r="P5" s="46"/>
      <c r="Q5" s="46"/>
      <c r="R5" s="46"/>
      <c r="S5" s="46"/>
      <c r="T5" s="46"/>
      <c r="U5" s="46"/>
    </row>
    <row r="6" spans="1:21" ht="13.5" customHeight="1" x14ac:dyDescent="0.2">
      <c r="A6" s="46"/>
      <c r="B6" s="46"/>
      <c r="C6" s="46"/>
      <c r="D6" s="46"/>
      <c r="E6" s="46"/>
      <c r="F6" s="46"/>
      <c r="G6" s="46"/>
      <c r="H6" s="46"/>
      <c r="I6" s="46"/>
      <c r="J6" s="46"/>
      <c r="K6" s="46"/>
      <c r="L6" s="46"/>
      <c r="M6" s="46"/>
      <c r="N6" s="46"/>
      <c r="O6" s="46"/>
      <c r="P6" s="46"/>
      <c r="Q6" s="46"/>
      <c r="R6" s="46"/>
      <c r="S6" s="46"/>
      <c r="T6" s="46"/>
      <c r="U6" s="46"/>
    </row>
    <row r="7" spans="1:21" ht="13.5" customHeight="1" x14ac:dyDescent="0.2">
      <c r="A7" s="46"/>
      <c r="B7" s="46"/>
      <c r="C7" s="46"/>
      <c r="D7" s="46"/>
      <c r="E7" s="46"/>
      <c r="F7" s="46"/>
      <c r="G7" s="46"/>
      <c r="H7" s="46"/>
      <c r="I7" s="46"/>
      <c r="J7" s="46"/>
      <c r="K7" s="46"/>
      <c r="L7" s="46"/>
      <c r="M7" s="46"/>
      <c r="N7" s="46"/>
      <c r="O7" s="46"/>
      <c r="P7" s="46"/>
      <c r="Q7" s="46"/>
      <c r="R7" s="46"/>
      <c r="S7" s="46"/>
      <c r="T7" s="46"/>
      <c r="U7" s="46"/>
    </row>
    <row r="8" spans="1:21" ht="13.5" customHeight="1" x14ac:dyDescent="0.2">
      <c r="A8" s="46"/>
      <c r="B8" s="46"/>
      <c r="C8" s="46"/>
      <c r="D8" s="46"/>
      <c r="E8" s="46"/>
      <c r="F8" s="46"/>
      <c r="G8" s="46"/>
      <c r="H8" s="46"/>
      <c r="I8" s="46"/>
      <c r="J8" s="46"/>
      <c r="K8" s="46"/>
      <c r="L8" s="46"/>
      <c r="M8" s="46"/>
      <c r="N8" s="46"/>
      <c r="O8" s="46"/>
      <c r="P8" s="46"/>
      <c r="Q8" s="46"/>
      <c r="R8" s="46"/>
      <c r="S8" s="46"/>
      <c r="T8" s="46"/>
      <c r="U8" s="46"/>
    </row>
    <row r="9" spans="1:21" ht="13.5" customHeight="1" x14ac:dyDescent="0.2">
      <c r="A9" s="46"/>
      <c r="B9" s="46"/>
      <c r="C9" s="46"/>
      <c r="D9" s="46"/>
      <c r="E9" s="46"/>
      <c r="F9" s="46"/>
      <c r="G9" s="46"/>
      <c r="H9" s="46"/>
      <c r="I9" s="46"/>
      <c r="J9" s="46"/>
      <c r="K9" s="46"/>
      <c r="L9" s="46"/>
      <c r="M9" s="46"/>
      <c r="N9" s="46"/>
      <c r="O9" s="46"/>
      <c r="P9" s="46"/>
      <c r="Q9" s="46"/>
      <c r="R9" s="46"/>
      <c r="S9" s="46"/>
      <c r="T9" s="46"/>
      <c r="U9" s="46"/>
    </row>
    <row r="10" spans="1:21" ht="13.5" customHeight="1" x14ac:dyDescent="0.2">
      <c r="A10" s="46"/>
      <c r="B10" s="46"/>
      <c r="C10" s="46"/>
      <c r="D10" s="46"/>
      <c r="E10" s="46"/>
      <c r="F10" s="46"/>
      <c r="G10" s="46"/>
      <c r="H10" s="46"/>
      <c r="I10" s="46"/>
      <c r="J10" s="46"/>
      <c r="K10" s="46"/>
      <c r="L10" s="46"/>
      <c r="M10" s="46"/>
      <c r="N10" s="46"/>
      <c r="O10" s="46"/>
      <c r="P10" s="46"/>
      <c r="Q10" s="46"/>
      <c r="R10" s="46"/>
      <c r="S10" s="46"/>
      <c r="T10" s="46"/>
      <c r="U10" s="46"/>
    </row>
    <row r="11" spans="1:21" ht="13.5" customHeight="1" x14ac:dyDescent="0.2">
      <c r="A11" s="46"/>
      <c r="B11" s="46"/>
      <c r="C11" s="46"/>
      <c r="D11" s="46"/>
      <c r="E11" s="46"/>
      <c r="F11" s="46"/>
      <c r="G11" s="46"/>
      <c r="H11" s="46"/>
      <c r="I11" s="46"/>
      <c r="J11" s="46"/>
      <c r="K11" s="46"/>
      <c r="L11" s="46"/>
      <c r="M11" s="46"/>
      <c r="N11" s="46"/>
      <c r="O11" s="46"/>
      <c r="P11" s="46"/>
      <c r="Q11" s="46"/>
      <c r="R11" s="46"/>
      <c r="S11" s="46"/>
      <c r="T11" s="46"/>
      <c r="U11" s="46"/>
    </row>
    <row r="12" spans="1:21" ht="13.5" customHeight="1" x14ac:dyDescent="0.2">
      <c r="A12" s="46"/>
      <c r="B12" s="46"/>
      <c r="C12" s="46"/>
      <c r="D12" s="46"/>
      <c r="E12" s="46"/>
      <c r="F12" s="46"/>
      <c r="G12" s="46"/>
      <c r="H12" s="46"/>
      <c r="I12" s="46"/>
      <c r="J12" s="46"/>
      <c r="K12" s="46"/>
      <c r="L12" s="46"/>
      <c r="M12" s="46"/>
      <c r="N12" s="46"/>
      <c r="O12" s="46"/>
      <c r="P12" s="46"/>
      <c r="Q12" s="46"/>
      <c r="R12" s="46"/>
      <c r="S12" s="46"/>
      <c r="T12" s="46"/>
      <c r="U12" s="46"/>
    </row>
    <row r="13" spans="1:21" ht="13.5" customHeight="1" x14ac:dyDescent="0.2">
      <c r="A13" s="46"/>
      <c r="B13" s="46"/>
      <c r="C13" s="46"/>
      <c r="D13" s="46"/>
      <c r="E13" s="46"/>
      <c r="F13" s="46"/>
      <c r="G13" s="46"/>
      <c r="H13" s="46"/>
      <c r="I13" s="46"/>
      <c r="J13" s="46"/>
      <c r="K13" s="46"/>
      <c r="L13" s="46"/>
      <c r="M13" s="46"/>
      <c r="N13" s="46"/>
      <c r="O13" s="46"/>
      <c r="P13" s="46"/>
      <c r="Q13" s="46"/>
      <c r="R13" s="46"/>
      <c r="S13" s="46"/>
      <c r="T13" s="46"/>
      <c r="U13" s="46"/>
    </row>
    <row r="14" spans="1:21" ht="13.5" customHeight="1" x14ac:dyDescent="0.2">
      <c r="A14" s="46"/>
      <c r="B14" s="46"/>
      <c r="C14" s="46"/>
      <c r="D14" s="46"/>
      <c r="E14" s="46"/>
      <c r="F14" s="46"/>
      <c r="G14" s="46"/>
      <c r="H14" s="46"/>
      <c r="I14" s="46"/>
      <c r="J14" s="46"/>
      <c r="K14" s="46"/>
      <c r="L14" s="46"/>
      <c r="M14" s="46"/>
      <c r="N14" s="46"/>
      <c r="O14" s="46"/>
      <c r="P14" s="46"/>
      <c r="Q14" s="46"/>
      <c r="R14" s="46"/>
      <c r="S14" s="46"/>
      <c r="T14" s="46"/>
      <c r="U14" s="46"/>
    </row>
    <row r="15" spans="1:21" ht="13.5" customHeight="1" x14ac:dyDescent="0.2">
      <c r="A15" s="46"/>
      <c r="B15" s="46"/>
      <c r="C15" s="46"/>
      <c r="D15" s="46"/>
      <c r="E15" s="46"/>
      <c r="F15" s="46"/>
      <c r="G15" s="46"/>
      <c r="H15" s="46"/>
      <c r="I15" s="46"/>
      <c r="J15" s="46"/>
      <c r="K15" s="46"/>
      <c r="L15" s="46"/>
      <c r="M15" s="46"/>
      <c r="N15" s="46"/>
      <c r="O15" s="46"/>
      <c r="P15" s="46"/>
      <c r="Q15" s="46"/>
      <c r="R15" s="46"/>
      <c r="S15" s="46"/>
      <c r="T15" s="46"/>
      <c r="U15" s="46"/>
    </row>
    <row r="16" spans="1:21" ht="13.5" customHeight="1" x14ac:dyDescent="0.2">
      <c r="A16" s="46"/>
      <c r="B16" s="46"/>
      <c r="C16" s="46"/>
      <c r="D16" s="46"/>
      <c r="E16" s="46"/>
      <c r="F16" s="46"/>
      <c r="G16" s="46"/>
      <c r="H16" s="46"/>
      <c r="I16" s="46"/>
      <c r="J16" s="46"/>
      <c r="K16" s="46"/>
      <c r="L16" s="46"/>
      <c r="M16" s="46"/>
      <c r="N16" s="46"/>
      <c r="O16" s="46"/>
      <c r="P16" s="46"/>
      <c r="Q16" s="46"/>
      <c r="R16" s="46"/>
      <c r="S16" s="46"/>
      <c r="T16" s="46"/>
      <c r="U16" s="46"/>
    </row>
    <row r="17" spans="1:21" ht="13.5" customHeight="1" x14ac:dyDescent="0.2">
      <c r="A17" s="46"/>
      <c r="B17" s="46"/>
      <c r="C17" s="46"/>
      <c r="D17" s="46"/>
      <c r="E17" s="46"/>
      <c r="F17" s="46"/>
      <c r="G17" s="46"/>
      <c r="H17" s="46"/>
      <c r="I17" s="46"/>
      <c r="J17" s="46"/>
      <c r="K17" s="46"/>
      <c r="L17" s="46"/>
      <c r="M17" s="46"/>
      <c r="N17" s="46"/>
      <c r="O17" s="46"/>
      <c r="P17" s="46"/>
      <c r="Q17" s="46"/>
      <c r="R17" s="46"/>
      <c r="S17" s="46"/>
      <c r="T17" s="46"/>
      <c r="U17" s="46"/>
    </row>
    <row r="18" spans="1:21" ht="13.5" customHeight="1" x14ac:dyDescent="0.2">
      <c r="A18" s="46"/>
      <c r="B18" s="46"/>
      <c r="C18" s="46"/>
      <c r="D18" s="46"/>
      <c r="E18" s="46"/>
      <c r="F18" s="46"/>
      <c r="G18" s="46"/>
      <c r="H18" s="46"/>
      <c r="I18" s="46"/>
      <c r="J18" s="46"/>
      <c r="K18" s="46"/>
      <c r="L18" s="46"/>
      <c r="M18" s="46"/>
      <c r="N18" s="46"/>
      <c r="O18" s="46"/>
      <c r="P18" s="46"/>
      <c r="Q18" s="46"/>
      <c r="R18" s="46"/>
      <c r="S18" s="46"/>
      <c r="T18" s="46"/>
      <c r="U18" s="46"/>
    </row>
    <row r="19" spans="1:21" ht="13.5" customHeight="1" x14ac:dyDescent="0.2">
      <c r="A19" s="46"/>
      <c r="B19" s="46"/>
      <c r="C19" s="46"/>
      <c r="D19" s="46"/>
      <c r="E19" s="46"/>
      <c r="F19" s="46"/>
      <c r="G19" s="46"/>
      <c r="H19" s="46"/>
      <c r="I19" s="46"/>
      <c r="J19" s="46"/>
      <c r="K19" s="46"/>
      <c r="L19" s="46"/>
      <c r="M19" s="46"/>
      <c r="N19" s="46"/>
      <c r="O19" s="46"/>
      <c r="P19" s="46"/>
      <c r="Q19" s="46"/>
      <c r="R19" s="46"/>
      <c r="S19" s="46"/>
      <c r="T19" s="46"/>
      <c r="U19" s="46"/>
    </row>
    <row r="20" spans="1:21" ht="13.5" customHeight="1" x14ac:dyDescent="0.2">
      <c r="A20" s="46"/>
      <c r="B20" s="46"/>
      <c r="C20" s="46"/>
      <c r="D20" s="46"/>
      <c r="E20" s="46"/>
      <c r="F20" s="46"/>
      <c r="G20" s="46"/>
      <c r="H20" s="46"/>
      <c r="I20" s="46"/>
      <c r="J20" s="46"/>
      <c r="K20" s="46"/>
      <c r="L20" s="46"/>
      <c r="M20" s="46"/>
      <c r="N20" s="46"/>
      <c r="O20" s="46"/>
      <c r="P20" s="46"/>
      <c r="Q20" s="46"/>
      <c r="R20" s="46"/>
      <c r="S20" s="46"/>
      <c r="T20" s="46"/>
      <c r="U20" s="46"/>
    </row>
    <row r="21" spans="1:21" ht="13.5" customHeight="1" x14ac:dyDescent="0.2">
      <c r="A21" s="46"/>
      <c r="B21" s="46"/>
      <c r="C21" s="46"/>
      <c r="D21" s="46"/>
      <c r="E21" s="46"/>
      <c r="F21" s="46"/>
      <c r="G21" s="46"/>
      <c r="H21" s="46"/>
      <c r="I21" s="46"/>
      <c r="J21" s="46"/>
      <c r="K21" s="46"/>
      <c r="L21" s="46"/>
      <c r="M21" s="46"/>
      <c r="N21" s="46"/>
      <c r="O21" s="46"/>
      <c r="P21" s="46"/>
      <c r="Q21" s="46"/>
      <c r="R21" s="46"/>
      <c r="S21" s="46"/>
      <c r="T21" s="46"/>
      <c r="U21" s="46"/>
    </row>
    <row r="22" spans="1:21" ht="13.5" customHeight="1" x14ac:dyDescent="0.2">
      <c r="A22" s="46"/>
      <c r="B22" s="46"/>
      <c r="C22" s="46"/>
      <c r="D22" s="46"/>
      <c r="E22" s="46"/>
      <c r="F22" s="46"/>
      <c r="G22" s="46"/>
      <c r="H22" s="46"/>
      <c r="I22" s="46"/>
      <c r="J22" s="46"/>
      <c r="K22" s="46"/>
      <c r="L22" s="46"/>
      <c r="M22" s="46"/>
      <c r="N22" s="46"/>
      <c r="O22" s="46"/>
      <c r="P22" s="46"/>
      <c r="Q22" s="46"/>
      <c r="R22" s="46"/>
      <c r="S22" s="46"/>
      <c r="T22" s="46"/>
      <c r="U22" s="46"/>
    </row>
    <row r="23" spans="1:21" ht="13.5" customHeight="1" x14ac:dyDescent="0.2">
      <c r="A23" s="46"/>
      <c r="B23" s="46"/>
      <c r="C23" s="46"/>
      <c r="D23" s="46"/>
      <c r="E23" s="46"/>
      <c r="F23" s="46"/>
      <c r="G23" s="46"/>
      <c r="H23" s="46"/>
      <c r="I23" s="46"/>
      <c r="J23" s="46"/>
      <c r="K23" s="46"/>
      <c r="L23" s="46"/>
      <c r="M23" s="46"/>
      <c r="N23" s="46"/>
      <c r="O23" s="46"/>
      <c r="P23" s="46"/>
      <c r="Q23" s="46"/>
      <c r="R23" s="46"/>
      <c r="S23" s="46"/>
      <c r="T23" s="46"/>
      <c r="U23" s="46"/>
    </row>
    <row r="24" spans="1:21" ht="13.5" customHeight="1" x14ac:dyDescent="0.2">
      <c r="A24" s="46"/>
      <c r="B24" s="46"/>
      <c r="C24" s="46"/>
      <c r="D24" s="46"/>
      <c r="E24" s="46"/>
      <c r="F24" s="46"/>
      <c r="G24" s="46"/>
      <c r="H24" s="46"/>
      <c r="I24" s="46"/>
      <c r="J24" s="46"/>
      <c r="K24" s="46"/>
      <c r="L24" s="46"/>
      <c r="M24" s="46"/>
      <c r="N24" s="46"/>
      <c r="O24" s="46"/>
      <c r="P24" s="46"/>
      <c r="Q24" s="46"/>
      <c r="R24" s="46"/>
      <c r="S24" s="46"/>
      <c r="T24" s="46"/>
      <c r="U24" s="46"/>
    </row>
    <row r="25" spans="1:21" ht="13.5" customHeight="1" x14ac:dyDescent="0.2">
      <c r="A25" s="46"/>
      <c r="B25" s="46"/>
      <c r="C25" s="46"/>
      <c r="D25" s="46"/>
      <c r="E25" s="46"/>
      <c r="F25" s="46"/>
      <c r="G25" s="46"/>
      <c r="H25" s="46"/>
      <c r="I25" s="46"/>
      <c r="J25" s="46"/>
      <c r="K25" s="46"/>
      <c r="L25" s="46"/>
      <c r="M25" s="46"/>
      <c r="N25" s="46"/>
      <c r="O25" s="46"/>
      <c r="P25" s="46"/>
      <c r="Q25" s="46"/>
      <c r="R25" s="46"/>
      <c r="S25" s="46"/>
      <c r="T25" s="46"/>
      <c r="U25" s="46"/>
    </row>
    <row r="26" spans="1:21" ht="13.5" customHeight="1" x14ac:dyDescent="0.2">
      <c r="A26" s="46"/>
      <c r="B26" s="46"/>
      <c r="C26" s="46"/>
      <c r="D26" s="46"/>
      <c r="E26" s="46"/>
      <c r="F26" s="46"/>
      <c r="G26" s="46"/>
      <c r="H26" s="46"/>
      <c r="I26" s="46"/>
      <c r="J26" s="46"/>
      <c r="K26" s="46"/>
      <c r="L26" s="46"/>
      <c r="M26" s="46"/>
      <c r="N26" s="46"/>
      <c r="O26" s="46"/>
      <c r="P26" s="46"/>
      <c r="Q26" s="46"/>
      <c r="R26" s="46"/>
      <c r="S26" s="46"/>
      <c r="T26" s="46"/>
      <c r="U26" s="46"/>
    </row>
    <row r="27" spans="1:21" ht="13.5" customHeight="1" x14ac:dyDescent="0.2">
      <c r="A27" s="46"/>
      <c r="B27" s="46"/>
      <c r="C27" s="46"/>
      <c r="D27" s="46"/>
      <c r="E27" s="46"/>
      <c r="F27" s="46"/>
      <c r="G27" s="46"/>
      <c r="H27" s="46"/>
      <c r="I27" s="46"/>
      <c r="J27" s="46"/>
      <c r="K27" s="46"/>
      <c r="L27" s="46"/>
      <c r="M27" s="46"/>
      <c r="N27" s="46"/>
      <c r="O27" s="46"/>
      <c r="P27" s="46"/>
      <c r="Q27" s="46"/>
      <c r="R27" s="46"/>
      <c r="S27" s="46"/>
      <c r="T27" s="46"/>
      <c r="U27" s="46"/>
    </row>
    <row r="28" spans="1:21" ht="13.5" customHeight="1" x14ac:dyDescent="0.2">
      <c r="A28" s="46"/>
      <c r="B28" s="46"/>
      <c r="C28" s="46"/>
      <c r="D28" s="46"/>
      <c r="E28" s="46"/>
      <c r="F28" s="46"/>
      <c r="G28" s="46"/>
      <c r="H28" s="46"/>
      <c r="I28" s="46"/>
      <c r="J28" s="46"/>
      <c r="K28" s="46"/>
      <c r="L28" s="46"/>
      <c r="M28" s="46"/>
      <c r="N28" s="46"/>
      <c r="O28" s="46"/>
      <c r="P28" s="46"/>
      <c r="Q28" s="46"/>
      <c r="R28" s="46"/>
      <c r="S28" s="46"/>
      <c r="T28" s="46"/>
      <c r="U28" s="46"/>
    </row>
    <row r="29" spans="1:21" ht="13.5" customHeight="1" x14ac:dyDescent="0.2">
      <c r="A29" s="46"/>
      <c r="B29" s="46"/>
      <c r="C29" s="46"/>
      <c r="D29" s="46"/>
      <c r="E29" s="46"/>
      <c r="F29" s="46"/>
      <c r="G29" s="46"/>
      <c r="H29" s="46"/>
      <c r="I29" s="46"/>
      <c r="J29" s="46"/>
      <c r="K29" s="46"/>
      <c r="L29" s="46"/>
      <c r="M29" s="46"/>
      <c r="N29" s="46"/>
      <c r="O29" s="46"/>
      <c r="P29" s="46"/>
      <c r="Q29" s="46"/>
      <c r="R29" s="46"/>
      <c r="S29" s="46"/>
      <c r="T29" s="46"/>
      <c r="U29" s="46"/>
    </row>
    <row r="30" spans="1:21" ht="13.5" customHeight="1" x14ac:dyDescent="0.2">
      <c r="A30" s="46"/>
      <c r="B30" s="46"/>
      <c r="C30" s="46"/>
      <c r="D30" s="46"/>
      <c r="E30" s="46"/>
      <c r="F30" s="46"/>
      <c r="G30" s="46"/>
      <c r="H30" s="46"/>
      <c r="I30" s="46"/>
      <c r="J30" s="46"/>
      <c r="K30" s="46"/>
      <c r="L30" s="46"/>
      <c r="M30" s="46"/>
      <c r="N30" s="46"/>
      <c r="O30" s="46"/>
      <c r="P30" s="46"/>
      <c r="Q30" s="46"/>
      <c r="R30" s="46"/>
      <c r="S30" s="46"/>
      <c r="T30" s="46"/>
      <c r="U30" s="46"/>
    </row>
    <row r="31" spans="1:21" ht="13.5" customHeight="1" x14ac:dyDescent="0.2">
      <c r="A31" s="46"/>
      <c r="B31" s="46"/>
      <c r="C31" s="46"/>
      <c r="D31" s="46"/>
      <c r="E31" s="46"/>
      <c r="F31" s="46"/>
      <c r="G31" s="46"/>
      <c r="H31" s="46"/>
      <c r="I31" s="46"/>
      <c r="J31" s="46"/>
      <c r="K31" s="46"/>
      <c r="L31" s="46"/>
      <c r="M31" s="46"/>
      <c r="N31" s="46"/>
      <c r="O31" s="46"/>
      <c r="P31" s="46"/>
      <c r="Q31" s="46"/>
      <c r="R31" s="46"/>
      <c r="S31" s="46"/>
      <c r="T31" s="46"/>
      <c r="U31" s="46"/>
    </row>
    <row r="32" spans="1:21" ht="13.5" customHeight="1" x14ac:dyDescent="0.2">
      <c r="A32" s="46"/>
      <c r="B32" s="46"/>
      <c r="C32" s="46"/>
      <c r="D32" s="46"/>
      <c r="E32" s="46"/>
      <c r="F32" s="46"/>
      <c r="G32" s="46"/>
      <c r="H32" s="46"/>
      <c r="I32" s="46"/>
      <c r="J32" s="46"/>
      <c r="K32" s="46"/>
      <c r="L32" s="46"/>
      <c r="M32" s="46"/>
      <c r="N32" s="46"/>
      <c r="O32" s="46"/>
      <c r="P32" s="46"/>
      <c r="Q32" s="46"/>
      <c r="R32" s="46"/>
      <c r="S32" s="46"/>
      <c r="T32" s="46"/>
      <c r="U32" s="46"/>
    </row>
    <row r="33" spans="1:21" ht="13.5" customHeight="1" x14ac:dyDescent="0.2">
      <c r="A33" s="46"/>
      <c r="B33" s="46"/>
      <c r="C33" s="46"/>
      <c r="D33" s="46"/>
      <c r="E33" s="46"/>
      <c r="F33" s="46"/>
      <c r="G33" s="46"/>
      <c r="H33" s="46"/>
      <c r="I33" s="46"/>
      <c r="J33" s="46"/>
      <c r="K33" s="46"/>
      <c r="L33" s="46"/>
      <c r="M33" s="46"/>
      <c r="N33" s="46"/>
      <c r="O33" s="46"/>
      <c r="P33" s="46"/>
      <c r="Q33" s="46"/>
      <c r="R33" s="46"/>
      <c r="S33" s="46"/>
      <c r="T33" s="46"/>
      <c r="U33" s="46"/>
    </row>
    <row r="34" spans="1:21" ht="13.5" customHeight="1" x14ac:dyDescent="0.2">
      <c r="A34" s="46"/>
      <c r="B34" s="46"/>
      <c r="C34" s="46"/>
      <c r="D34" s="46"/>
      <c r="E34" s="46"/>
      <c r="F34" s="46"/>
      <c r="G34" s="46"/>
      <c r="H34" s="46"/>
      <c r="I34" s="46"/>
      <c r="J34" s="46"/>
      <c r="K34" s="46"/>
      <c r="L34" s="46"/>
      <c r="M34" s="46"/>
      <c r="N34" s="46"/>
      <c r="O34" s="46"/>
      <c r="P34" s="46"/>
      <c r="Q34" s="46"/>
      <c r="R34" s="46"/>
      <c r="S34" s="46"/>
      <c r="T34" s="46"/>
      <c r="U34" s="46"/>
    </row>
    <row r="35" spans="1:21" ht="13.5" customHeight="1" x14ac:dyDescent="0.2">
      <c r="A35" s="46"/>
      <c r="B35" s="46"/>
      <c r="C35" s="46"/>
      <c r="D35" s="46"/>
      <c r="E35" s="46"/>
      <c r="F35" s="46"/>
      <c r="G35" s="46"/>
      <c r="H35" s="46"/>
      <c r="I35" s="46"/>
      <c r="J35" s="46"/>
      <c r="K35" s="46"/>
      <c r="L35" s="46"/>
      <c r="M35" s="46"/>
      <c r="N35" s="46"/>
      <c r="O35" s="46"/>
      <c r="P35" s="46"/>
      <c r="Q35" s="46"/>
      <c r="R35" s="46"/>
      <c r="S35" s="46"/>
      <c r="T35" s="46"/>
      <c r="U35" s="46"/>
    </row>
    <row r="36" spans="1:21" ht="13.5" customHeight="1" x14ac:dyDescent="0.2">
      <c r="A36" s="46"/>
      <c r="B36" s="46"/>
      <c r="C36" s="46"/>
      <c r="D36" s="46"/>
      <c r="E36" s="46"/>
      <c r="F36" s="46"/>
      <c r="G36" s="46"/>
      <c r="H36" s="46"/>
      <c r="I36" s="46"/>
      <c r="J36" s="46"/>
      <c r="K36" s="46"/>
      <c r="L36" s="46"/>
      <c r="M36" s="46"/>
      <c r="N36" s="46"/>
      <c r="O36" s="46"/>
      <c r="P36" s="46"/>
      <c r="Q36" s="46"/>
      <c r="R36" s="46"/>
      <c r="S36" s="46"/>
      <c r="T36" s="46"/>
      <c r="U36" s="46"/>
    </row>
    <row r="37" spans="1:21" ht="13.5" customHeight="1" x14ac:dyDescent="0.2">
      <c r="A37" s="46"/>
      <c r="B37" s="46"/>
      <c r="C37" s="46"/>
      <c r="D37" s="46"/>
      <c r="E37" s="46"/>
      <c r="F37" s="46"/>
      <c r="G37" s="46"/>
      <c r="H37" s="46"/>
      <c r="I37" s="46"/>
      <c r="J37" s="46"/>
      <c r="K37" s="46"/>
      <c r="L37" s="46"/>
      <c r="M37" s="46"/>
      <c r="N37" s="46"/>
      <c r="O37" s="46"/>
      <c r="P37" s="46"/>
      <c r="Q37" s="46"/>
      <c r="R37" s="46"/>
      <c r="S37" s="46"/>
      <c r="T37" s="46"/>
      <c r="U37" s="46"/>
    </row>
    <row r="38" spans="1:21" ht="13.5" customHeight="1" x14ac:dyDescent="0.2">
      <c r="A38" s="46"/>
      <c r="B38" s="46"/>
      <c r="C38" s="46"/>
      <c r="D38" s="46"/>
      <c r="E38" s="46"/>
      <c r="F38" s="46"/>
      <c r="G38" s="46"/>
      <c r="H38" s="46"/>
      <c r="I38" s="46"/>
      <c r="J38" s="46"/>
      <c r="K38" s="46"/>
      <c r="L38" s="46"/>
      <c r="M38" s="46"/>
      <c r="N38" s="46"/>
      <c r="O38" s="46"/>
      <c r="P38" s="46"/>
      <c r="Q38" s="46"/>
      <c r="R38" s="46"/>
      <c r="S38" s="46"/>
      <c r="T38" s="46"/>
      <c r="U38" s="46"/>
    </row>
    <row r="39" spans="1:21" ht="13.5" customHeight="1" x14ac:dyDescent="0.2">
      <c r="A39" s="46"/>
      <c r="B39" s="46"/>
      <c r="C39" s="46"/>
      <c r="D39" s="46"/>
      <c r="E39" s="46"/>
      <c r="F39" s="46"/>
      <c r="G39" s="46"/>
      <c r="H39" s="46"/>
      <c r="I39" s="46"/>
      <c r="J39" s="46"/>
      <c r="K39" s="46"/>
      <c r="L39" s="46"/>
      <c r="M39" s="46"/>
      <c r="N39" s="46"/>
      <c r="O39" s="46"/>
      <c r="P39" s="46"/>
      <c r="Q39" s="46"/>
      <c r="R39" s="46"/>
      <c r="S39" s="46"/>
      <c r="T39" s="46"/>
      <c r="U39" s="46"/>
    </row>
    <row r="40" spans="1:21" ht="13.5" customHeight="1" x14ac:dyDescent="0.2">
      <c r="A40" s="46"/>
      <c r="B40" s="46"/>
      <c r="C40" s="46"/>
      <c r="D40" s="46"/>
      <c r="E40" s="46"/>
      <c r="F40" s="46"/>
      <c r="G40" s="46"/>
      <c r="H40" s="46"/>
      <c r="I40" s="46"/>
      <c r="J40" s="46"/>
      <c r="K40" s="46"/>
      <c r="L40" s="46"/>
      <c r="M40" s="46"/>
      <c r="N40" s="46"/>
      <c r="O40" s="46"/>
      <c r="P40" s="46"/>
      <c r="Q40" s="46"/>
      <c r="R40" s="46"/>
      <c r="S40" s="46"/>
      <c r="T40" s="46"/>
      <c r="U40" s="46"/>
    </row>
    <row r="41" spans="1:21" ht="13.5" customHeight="1" x14ac:dyDescent="0.2">
      <c r="A41" s="46"/>
      <c r="B41" s="46"/>
      <c r="C41" s="46"/>
      <c r="D41" s="46"/>
      <c r="E41" s="46"/>
      <c r="F41" s="46"/>
      <c r="G41" s="46"/>
      <c r="H41" s="46"/>
      <c r="I41" s="46"/>
      <c r="J41" s="46"/>
      <c r="K41" s="46"/>
      <c r="L41" s="46"/>
      <c r="M41" s="46"/>
      <c r="N41" s="46"/>
      <c r="O41" s="46"/>
      <c r="P41" s="46"/>
      <c r="Q41" s="46"/>
      <c r="R41" s="46"/>
      <c r="S41" s="46"/>
      <c r="T41" s="46"/>
      <c r="U41" s="46"/>
    </row>
    <row r="42" spans="1:21" ht="13.5" customHeight="1" x14ac:dyDescent="0.2">
      <c r="A42" s="46"/>
      <c r="B42" s="46"/>
      <c r="C42" s="46"/>
      <c r="D42" s="46"/>
      <c r="E42" s="46"/>
      <c r="F42" s="46"/>
      <c r="G42" s="46"/>
      <c r="H42" s="46"/>
      <c r="I42" s="46"/>
      <c r="J42" s="46"/>
      <c r="K42" s="46"/>
      <c r="L42" s="46"/>
      <c r="M42" s="46"/>
      <c r="N42" s="46"/>
      <c r="O42" s="46"/>
      <c r="P42" s="46"/>
      <c r="Q42" s="46"/>
      <c r="R42" s="46"/>
      <c r="S42" s="46"/>
      <c r="T42" s="46"/>
      <c r="U42" s="46"/>
    </row>
    <row r="43" spans="1:21" ht="30.75" customHeight="1" thickBot="1" x14ac:dyDescent="0.25">
      <c r="A43" s="46"/>
      <c r="B43" s="46"/>
      <c r="C43" s="46"/>
      <c r="D43" s="46"/>
      <c r="E43" s="46"/>
      <c r="F43" s="46"/>
      <c r="G43" s="46"/>
      <c r="H43" s="46"/>
      <c r="I43" s="46"/>
      <c r="J43" s="46"/>
      <c r="K43" s="46"/>
      <c r="L43" s="46"/>
      <c r="M43" s="46"/>
      <c r="N43" s="46"/>
      <c r="O43" s="48" t="s">
        <v>7</v>
      </c>
      <c r="P43" s="46"/>
      <c r="Q43" s="46"/>
      <c r="R43" s="46"/>
      <c r="S43" s="46"/>
      <c r="T43" s="46"/>
      <c r="U43" s="46"/>
    </row>
    <row r="44" spans="1:21" ht="30.75" customHeight="1" thickBot="1" x14ac:dyDescent="0.25">
      <c r="A44" s="46"/>
      <c r="B44" s="49" t="s">
        <v>8</v>
      </c>
      <c r="C44" s="50"/>
      <c r="D44" s="50"/>
      <c r="E44" s="51"/>
      <c r="F44" s="51"/>
      <c r="G44" s="51"/>
      <c r="H44" s="51"/>
      <c r="I44" s="51"/>
      <c r="J44" s="52" t="s">
        <v>2</v>
      </c>
      <c r="K44" s="53" t="s">
        <v>525</v>
      </c>
      <c r="L44" s="54" t="s">
        <v>526</v>
      </c>
      <c r="M44" s="54" t="s">
        <v>527</v>
      </c>
      <c r="N44" s="54" t="s">
        <v>528</v>
      </c>
      <c r="O44" s="55" t="s">
        <v>529</v>
      </c>
      <c r="P44" s="46"/>
      <c r="Q44" s="46"/>
      <c r="R44" s="46"/>
      <c r="S44" s="46"/>
      <c r="T44" s="46"/>
      <c r="U44" s="46"/>
    </row>
    <row r="45" spans="1:21" ht="30.75" customHeight="1" x14ac:dyDescent="0.2">
      <c r="A45" s="46"/>
      <c r="B45" s="1161" t="s">
        <v>9</v>
      </c>
      <c r="C45" s="1162"/>
      <c r="D45" s="56"/>
      <c r="E45" s="1167" t="s">
        <v>10</v>
      </c>
      <c r="F45" s="1167"/>
      <c r="G45" s="1167"/>
      <c r="H45" s="1167"/>
      <c r="I45" s="1167"/>
      <c r="J45" s="1168"/>
      <c r="K45" s="57">
        <v>579</v>
      </c>
      <c r="L45" s="58">
        <v>467</v>
      </c>
      <c r="M45" s="58">
        <v>482</v>
      </c>
      <c r="N45" s="58">
        <v>500</v>
      </c>
      <c r="O45" s="59">
        <v>521</v>
      </c>
      <c r="P45" s="46"/>
      <c r="Q45" s="46"/>
      <c r="R45" s="46"/>
      <c r="S45" s="46"/>
      <c r="T45" s="46"/>
      <c r="U45" s="46"/>
    </row>
    <row r="46" spans="1:21" ht="30.75" customHeight="1" x14ac:dyDescent="0.2">
      <c r="A46" s="46"/>
      <c r="B46" s="1163"/>
      <c r="C46" s="1164"/>
      <c r="D46" s="60"/>
      <c r="E46" s="1140" t="s">
        <v>11</v>
      </c>
      <c r="F46" s="1140"/>
      <c r="G46" s="1140"/>
      <c r="H46" s="1140"/>
      <c r="I46" s="1140"/>
      <c r="J46" s="1141"/>
      <c r="K46" s="61" t="s">
        <v>486</v>
      </c>
      <c r="L46" s="62" t="s">
        <v>486</v>
      </c>
      <c r="M46" s="62" t="s">
        <v>486</v>
      </c>
      <c r="N46" s="62" t="s">
        <v>486</v>
      </c>
      <c r="O46" s="63" t="s">
        <v>486</v>
      </c>
      <c r="P46" s="46"/>
      <c r="Q46" s="46"/>
      <c r="R46" s="46"/>
      <c r="S46" s="46"/>
      <c r="T46" s="46"/>
      <c r="U46" s="46"/>
    </row>
    <row r="47" spans="1:21" ht="30.75" customHeight="1" x14ac:dyDescent="0.2">
      <c r="A47" s="46"/>
      <c r="B47" s="1163"/>
      <c r="C47" s="1164"/>
      <c r="D47" s="60"/>
      <c r="E47" s="1140" t="s">
        <v>12</v>
      </c>
      <c r="F47" s="1140"/>
      <c r="G47" s="1140"/>
      <c r="H47" s="1140"/>
      <c r="I47" s="1140"/>
      <c r="J47" s="1141"/>
      <c r="K47" s="61" t="s">
        <v>486</v>
      </c>
      <c r="L47" s="62" t="s">
        <v>486</v>
      </c>
      <c r="M47" s="62" t="s">
        <v>486</v>
      </c>
      <c r="N47" s="62" t="s">
        <v>486</v>
      </c>
      <c r="O47" s="63" t="s">
        <v>486</v>
      </c>
      <c r="P47" s="46"/>
      <c r="Q47" s="46"/>
      <c r="R47" s="46"/>
      <c r="S47" s="46"/>
      <c r="T47" s="46"/>
      <c r="U47" s="46"/>
    </row>
    <row r="48" spans="1:21" ht="30.75" customHeight="1" x14ac:dyDescent="0.2">
      <c r="A48" s="46"/>
      <c r="B48" s="1163"/>
      <c r="C48" s="1164"/>
      <c r="D48" s="60"/>
      <c r="E48" s="1140" t="s">
        <v>13</v>
      </c>
      <c r="F48" s="1140"/>
      <c r="G48" s="1140"/>
      <c r="H48" s="1140"/>
      <c r="I48" s="1140"/>
      <c r="J48" s="1141"/>
      <c r="K48" s="61">
        <v>98</v>
      </c>
      <c r="L48" s="62">
        <v>97</v>
      </c>
      <c r="M48" s="62">
        <v>92</v>
      </c>
      <c r="N48" s="62">
        <v>99</v>
      </c>
      <c r="O48" s="63">
        <v>88</v>
      </c>
      <c r="P48" s="46"/>
      <c r="Q48" s="46"/>
      <c r="R48" s="46"/>
      <c r="S48" s="46"/>
      <c r="T48" s="46"/>
      <c r="U48" s="46"/>
    </row>
    <row r="49" spans="1:21" ht="30.75" customHeight="1" x14ac:dyDescent="0.2">
      <c r="A49" s="46"/>
      <c r="B49" s="1163"/>
      <c r="C49" s="1164"/>
      <c r="D49" s="60"/>
      <c r="E49" s="1140" t="s">
        <v>14</v>
      </c>
      <c r="F49" s="1140"/>
      <c r="G49" s="1140"/>
      <c r="H49" s="1140"/>
      <c r="I49" s="1140"/>
      <c r="J49" s="1141"/>
      <c r="K49" s="61">
        <v>22</v>
      </c>
      <c r="L49" s="62">
        <v>26</v>
      </c>
      <c r="M49" s="62">
        <v>26</v>
      </c>
      <c r="N49" s="62">
        <v>31</v>
      </c>
      <c r="O49" s="63">
        <v>21</v>
      </c>
      <c r="P49" s="46"/>
      <c r="Q49" s="46"/>
      <c r="R49" s="46"/>
      <c r="S49" s="46"/>
      <c r="T49" s="46"/>
      <c r="U49" s="46"/>
    </row>
    <row r="50" spans="1:21" ht="30.75" customHeight="1" x14ac:dyDescent="0.2">
      <c r="A50" s="46"/>
      <c r="B50" s="1163"/>
      <c r="C50" s="1164"/>
      <c r="D50" s="60"/>
      <c r="E50" s="1140" t="s">
        <v>15</v>
      </c>
      <c r="F50" s="1140"/>
      <c r="G50" s="1140"/>
      <c r="H50" s="1140"/>
      <c r="I50" s="1140"/>
      <c r="J50" s="1141"/>
      <c r="K50" s="61" t="s">
        <v>486</v>
      </c>
      <c r="L50" s="62" t="s">
        <v>486</v>
      </c>
      <c r="M50" s="62" t="s">
        <v>486</v>
      </c>
      <c r="N50" s="62" t="s">
        <v>486</v>
      </c>
      <c r="O50" s="63" t="s">
        <v>486</v>
      </c>
      <c r="P50" s="46"/>
      <c r="Q50" s="46"/>
      <c r="R50" s="46"/>
      <c r="S50" s="46"/>
      <c r="T50" s="46"/>
      <c r="U50" s="46"/>
    </row>
    <row r="51" spans="1:21" ht="30.75" customHeight="1" x14ac:dyDescent="0.2">
      <c r="A51" s="46"/>
      <c r="B51" s="1165"/>
      <c r="C51" s="1166"/>
      <c r="D51" s="64"/>
      <c r="E51" s="1140" t="s">
        <v>16</v>
      </c>
      <c r="F51" s="1140"/>
      <c r="G51" s="1140"/>
      <c r="H51" s="1140"/>
      <c r="I51" s="1140"/>
      <c r="J51" s="1141"/>
      <c r="K51" s="61" t="s">
        <v>486</v>
      </c>
      <c r="L51" s="62" t="s">
        <v>486</v>
      </c>
      <c r="M51" s="62" t="s">
        <v>486</v>
      </c>
      <c r="N51" s="62" t="s">
        <v>486</v>
      </c>
      <c r="O51" s="63" t="s">
        <v>486</v>
      </c>
      <c r="P51" s="46"/>
      <c r="Q51" s="46"/>
      <c r="R51" s="46"/>
      <c r="S51" s="46"/>
      <c r="T51" s="46"/>
      <c r="U51" s="46"/>
    </row>
    <row r="52" spans="1:21" ht="30.75" customHeight="1" x14ac:dyDescent="0.2">
      <c r="A52" s="46"/>
      <c r="B52" s="1138" t="s">
        <v>17</v>
      </c>
      <c r="C52" s="1139"/>
      <c r="D52" s="64"/>
      <c r="E52" s="1140" t="s">
        <v>18</v>
      </c>
      <c r="F52" s="1140"/>
      <c r="G52" s="1140"/>
      <c r="H52" s="1140"/>
      <c r="I52" s="1140"/>
      <c r="J52" s="1141"/>
      <c r="K52" s="61">
        <v>380</v>
      </c>
      <c r="L52" s="62">
        <v>374</v>
      </c>
      <c r="M52" s="62">
        <v>381</v>
      </c>
      <c r="N52" s="62">
        <v>364</v>
      </c>
      <c r="O52" s="63">
        <v>384</v>
      </c>
      <c r="P52" s="46"/>
      <c r="Q52" s="46"/>
      <c r="R52" s="46"/>
      <c r="S52" s="46"/>
      <c r="T52" s="46"/>
      <c r="U52" s="46"/>
    </row>
    <row r="53" spans="1:21" ht="30.75" customHeight="1" thickBot="1" x14ac:dyDescent="0.25">
      <c r="A53" s="46"/>
      <c r="B53" s="1142" t="s">
        <v>19</v>
      </c>
      <c r="C53" s="1143"/>
      <c r="D53" s="65"/>
      <c r="E53" s="1144" t="s">
        <v>20</v>
      </c>
      <c r="F53" s="1144"/>
      <c r="G53" s="1144"/>
      <c r="H53" s="1144"/>
      <c r="I53" s="1144"/>
      <c r="J53" s="1145"/>
      <c r="K53" s="66">
        <v>319</v>
      </c>
      <c r="L53" s="67">
        <v>216</v>
      </c>
      <c r="M53" s="67">
        <v>219</v>
      </c>
      <c r="N53" s="67">
        <v>266</v>
      </c>
      <c r="O53" s="68">
        <v>246</v>
      </c>
      <c r="P53" s="46"/>
      <c r="Q53" s="46"/>
      <c r="R53" s="46"/>
      <c r="S53" s="46"/>
      <c r="T53" s="46"/>
      <c r="U53" s="46"/>
    </row>
    <row r="54" spans="1:21" ht="24" customHeight="1" x14ac:dyDescent="0.2">
      <c r="A54" s="46"/>
      <c r="B54" s="69" t="s">
        <v>21</v>
      </c>
      <c r="C54" s="46"/>
      <c r="D54" s="46"/>
      <c r="E54" s="46"/>
      <c r="F54" s="46"/>
      <c r="G54" s="46"/>
      <c r="H54" s="46"/>
      <c r="I54" s="46"/>
      <c r="J54" s="46"/>
      <c r="K54" s="46"/>
      <c r="L54" s="46"/>
      <c r="M54" s="46"/>
      <c r="N54" s="46"/>
      <c r="O54" s="46"/>
      <c r="P54" s="46"/>
      <c r="Q54" s="46"/>
      <c r="R54" s="46"/>
      <c r="S54" s="46"/>
      <c r="T54" s="46"/>
      <c r="U54" s="46"/>
    </row>
    <row r="55" spans="1:21" ht="24" customHeight="1" x14ac:dyDescent="0.2">
      <c r="A55" s="46"/>
      <c r="B55" s="69"/>
      <c r="C55" s="46"/>
      <c r="D55" s="46"/>
      <c r="E55" s="46"/>
      <c r="F55" s="46"/>
      <c r="G55" s="46"/>
      <c r="H55" s="46"/>
      <c r="I55" s="46"/>
      <c r="J55" s="46"/>
      <c r="K55" s="46"/>
      <c r="L55" s="46"/>
      <c r="M55" s="46"/>
      <c r="N55" s="46"/>
      <c r="O55" s="46"/>
      <c r="P55" s="46"/>
      <c r="Q55" s="46"/>
      <c r="R55" s="46"/>
      <c r="S55" s="46"/>
      <c r="T55" s="46"/>
      <c r="U55" s="46"/>
    </row>
    <row r="56" spans="1:21" ht="24" customHeight="1" thickBot="1" x14ac:dyDescent="0.25">
      <c r="A56" s="46"/>
      <c r="B56" s="70" t="s">
        <v>22</v>
      </c>
      <c r="C56" s="71"/>
      <c r="D56" s="71"/>
      <c r="E56" s="71"/>
      <c r="F56" s="71"/>
      <c r="G56" s="71"/>
      <c r="H56" s="71"/>
      <c r="I56" s="71"/>
      <c r="J56" s="71"/>
      <c r="K56" s="72"/>
      <c r="L56" s="72"/>
      <c r="M56" s="72"/>
      <c r="N56" s="72"/>
      <c r="O56" s="73" t="s">
        <v>23</v>
      </c>
      <c r="P56" s="46"/>
      <c r="Q56" s="46"/>
      <c r="R56" s="46"/>
      <c r="S56" s="46"/>
      <c r="T56" s="46"/>
      <c r="U56" s="46"/>
    </row>
    <row r="57" spans="1:21" ht="31.5" customHeight="1" thickBot="1" x14ac:dyDescent="0.25">
      <c r="A57" s="46"/>
      <c r="B57" s="74"/>
      <c r="C57" s="75"/>
      <c r="D57" s="75"/>
      <c r="E57" s="76"/>
      <c r="F57" s="76"/>
      <c r="G57" s="76"/>
      <c r="H57" s="76"/>
      <c r="I57" s="76"/>
      <c r="J57" s="77" t="s">
        <v>2</v>
      </c>
      <c r="K57" s="78" t="s">
        <v>539</v>
      </c>
      <c r="L57" s="79" t="s">
        <v>540</v>
      </c>
      <c r="M57" s="79" t="s">
        <v>541</v>
      </c>
      <c r="N57" s="79" t="s">
        <v>542</v>
      </c>
      <c r="O57" s="80" t="s">
        <v>543</v>
      </c>
      <c r="P57" s="46"/>
      <c r="Q57" s="46"/>
      <c r="R57" s="46"/>
      <c r="S57" s="46"/>
      <c r="T57" s="46"/>
      <c r="U57" s="46"/>
    </row>
    <row r="58" spans="1:21" ht="31.5" customHeight="1" x14ac:dyDescent="0.2">
      <c r="B58" s="1146" t="s">
        <v>24</v>
      </c>
      <c r="C58" s="1147"/>
      <c r="D58" s="1152" t="s">
        <v>25</v>
      </c>
      <c r="E58" s="1153"/>
      <c r="F58" s="1153"/>
      <c r="G58" s="1153"/>
      <c r="H58" s="1153"/>
      <c r="I58" s="1153"/>
      <c r="J58" s="1154"/>
      <c r="K58" s="81" t="s">
        <v>486</v>
      </c>
      <c r="L58" s="82" t="s">
        <v>486</v>
      </c>
      <c r="M58" s="82" t="s">
        <v>486</v>
      </c>
      <c r="N58" s="82" t="s">
        <v>486</v>
      </c>
      <c r="O58" s="83" t="s">
        <v>486</v>
      </c>
    </row>
    <row r="59" spans="1:21" ht="31.5" customHeight="1" x14ac:dyDescent="0.2">
      <c r="B59" s="1148"/>
      <c r="C59" s="1149"/>
      <c r="D59" s="1155" t="s">
        <v>26</v>
      </c>
      <c r="E59" s="1156"/>
      <c r="F59" s="1156"/>
      <c r="G59" s="1156"/>
      <c r="H59" s="1156"/>
      <c r="I59" s="1156"/>
      <c r="J59" s="1157"/>
      <c r="K59" s="84" t="s">
        <v>486</v>
      </c>
      <c r="L59" s="85" t="s">
        <v>486</v>
      </c>
      <c r="M59" s="85" t="s">
        <v>486</v>
      </c>
      <c r="N59" s="85" t="s">
        <v>486</v>
      </c>
      <c r="O59" s="86" t="s">
        <v>486</v>
      </c>
    </row>
    <row r="60" spans="1:21" ht="31.5" customHeight="1" thickBot="1" x14ac:dyDescent="0.25">
      <c r="B60" s="1150"/>
      <c r="C60" s="1151"/>
      <c r="D60" s="1158" t="s">
        <v>27</v>
      </c>
      <c r="E60" s="1159"/>
      <c r="F60" s="1159"/>
      <c r="G60" s="1159"/>
      <c r="H60" s="1159"/>
      <c r="I60" s="1159"/>
      <c r="J60" s="1160"/>
      <c r="K60" s="87" t="s">
        <v>486</v>
      </c>
      <c r="L60" s="88" t="s">
        <v>486</v>
      </c>
      <c r="M60" s="88" t="s">
        <v>486</v>
      </c>
      <c r="N60" s="88" t="s">
        <v>486</v>
      </c>
      <c r="O60" s="89" t="s">
        <v>486</v>
      </c>
    </row>
    <row r="61" spans="1:21" ht="24" customHeight="1" x14ac:dyDescent="0.2">
      <c r="B61" s="90"/>
      <c r="C61" s="90"/>
      <c r="D61" s="91" t="s">
        <v>28</v>
      </c>
      <c r="E61" s="92"/>
      <c r="F61" s="92"/>
      <c r="G61" s="92"/>
      <c r="H61" s="92"/>
      <c r="I61" s="92"/>
      <c r="J61" s="92"/>
      <c r="K61" s="92"/>
      <c r="L61" s="92"/>
      <c r="M61" s="92"/>
      <c r="N61" s="92"/>
      <c r="O61" s="92"/>
    </row>
    <row r="62" spans="1:21" ht="24" customHeight="1" x14ac:dyDescent="0.2">
      <c r="B62" s="93"/>
      <c r="C62" s="93"/>
      <c r="D62" s="91" t="s">
        <v>29</v>
      </c>
      <c r="E62" s="92"/>
      <c r="F62" s="92"/>
      <c r="G62" s="92"/>
      <c r="H62" s="92"/>
      <c r="I62" s="92"/>
      <c r="J62" s="92"/>
      <c r="K62" s="92"/>
      <c r="L62" s="92"/>
      <c r="M62" s="92"/>
      <c r="N62" s="92"/>
      <c r="O62" s="92"/>
    </row>
    <row r="63" spans="1:21" ht="24" customHeight="1" x14ac:dyDescent="0.2">
      <c r="A63" s="46"/>
      <c r="B63" s="69"/>
      <c r="C63" s="46"/>
      <c r="D63" s="46"/>
      <c r="E63" s="46"/>
      <c r="F63" s="46"/>
      <c r="G63" s="46"/>
      <c r="H63" s="46"/>
      <c r="I63" s="46"/>
      <c r="J63" s="46"/>
      <c r="K63" s="46"/>
      <c r="L63" s="46"/>
      <c r="M63" s="46"/>
      <c r="N63" s="46"/>
      <c r="O63" s="46"/>
      <c r="P63" s="46"/>
      <c r="Q63" s="46"/>
      <c r="R63" s="46"/>
      <c r="S63" s="46"/>
      <c r="T63" s="46"/>
      <c r="U63" s="46"/>
    </row>
    <row r="64" spans="1:21" ht="24" customHeight="1" x14ac:dyDescent="0.2">
      <c r="A64" s="46"/>
      <c r="B64" s="69"/>
      <c r="C64" s="46"/>
      <c r="D64" s="46"/>
      <c r="E64" s="46"/>
      <c r="F64" s="46"/>
      <c r="G64" s="46"/>
      <c r="H64" s="46"/>
      <c r="I64" s="46"/>
      <c r="J64" s="46"/>
      <c r="K64" s="46"/>
      <c r="L64" s="46"/>
      <c r="M64" s="46"/>
      <c r="N64" s="46"/>
      <c r="O64" s="46"/>
      <c r="P64" s="46"/>
      <c r="Q64" s="46"/>
      <c r="R64" s="46"/>
      <c r="S64" s="46"/>
      <c r="T64" s="46"/>
      <c r="U64" s="46"/>
    </row>
  </sheetData>
  <sheetProtection algorithmName="SHA-512" hashValue="jPUngMJZyFUPyGmdFgnwXpW1mQd36tajtT/TP4+5gRsAQrcXH/A5Lt6N9bpE2DqZNNRi41areRifhie04hCdVQ==" saltValue="GegwXqGZTvZbIVZZpeQWhg==" spinCount="100000" sheet="1" objects="1" scenarios="1"/>
  <mergeCells count="16">
    <mergeCell ref="B45:C51"/>
    <mergeCell ref="E45:J45"/>
    <mergeCell ref="E46:J46"/>
    <mergeCell ref="E47:J47"/>
    <mergeCell ref="E48:J48"/>
    <mergeCell ref="E49:J49"/>
    <mergeCell ref="E50:J50"/>
    <mergeCell ref="E51:J51"/>
    <mergeCell ref="B52:C52"/>
    <mergeCell ref="E52:J52"/>
    <mergeCell ref="B53:C53"/>
    <mergeCell ref="E53:J53"/>
    <mergeCell ref="B58:C60"/>
    <mergeCell ref="D58:J58"/>
    <mergeCell ref="D59:J59"/>
    <mergeCell ref="D60:J60"/>
  </mergeCells>
  <phoneticPr fontId="2"/>
  <printOptions horizontalCentered="1"/>
  <pageMargins left="0" right="0" top="0.19685039370078741" bottom="0.23622047244094491" header="0" footer="0"/>
  <pageSetup paperSize="9" scale="51"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zoomScaleNormal="100" zoomScaleSheetLayoutView="100" workbookViewId="0"/>
  </sheetViews>
  <sheetFormatPr defaultColWidth="0" defaultRowHeight="13.5" customHeight="1" zeroHeight="1" x14ac:dyDescent="0.2"/>
  <cols>
    <col min="1" max="1" width="6.6640625" style="94" customWidth="1"/>
    <col min="2" max="3" width="12.6640625" style="94" customWidth="1"/>
    <col min="4" max="4" width="11.6640625" style="94" customWidth="1"/>
    <col min="5" max="8" width="10.33203125" style="94" customWidth="1"/>
    <col min="9" max="13" width="16.33203125" style="94" customWidth="1"/>
    <col min="14" max="19" width="12.6640625" style="94" customWidth="1"/>
    <col min="20" max="16384" width="0" style="94" hidden="1"/>
  </cols>
  <sheetData>
    <row r="1" ht="15" customHeight="1" x14ac:dyDescent="0.2"/>
    <row r="2" ht="15" customHeight="1" x14ac:dyDescent="0.2"/>
    <row r="3" ht="15" customHeight="1" x14ac:dyDescent="0.2"/>
    <row r="4" ht="15" customHeight="1" x14ac:dyDescent="0.2"/>
    <row r="5" ht="15" customHeight="1" x14ac:dyDescent="0.2"/>
    <row r="6" ht="15" customHeight="1" x14ac:dyDescent="0.2"/>
    <row r="7" ht="15" customHeight="1" x14ac:dyDescent="0.2"/>
    <row r="8" ht="15" customHeight="1" x14ac:dyDescent="0.2"/>
    <row r="9" ht="15" customHeight="1" x14ac:dyDescent="0.2"/>
    <row r="10" ht="15" customHeight="1" x14ac:dyDescent="0.2"/>
    <row r="11" ht="15" customHeight="1" x14ac:dyDescent="0.2"/>
    <row r="12" ht="15" customHeight="1" x14ac:dyDescent="0.2"/>
    <row r="13" ht="15" customHeight="1" x14ac:dyDescent="0.2"/>
    <row r="14" ht="15" customHeight="1" x14ac:dyDescent="0.2"/>
    <row r="15" ht="15" customHeight="1" x14ac:dyDescent="0.2"/>
    <row r="16" ht="15" customHeight="1" x14ac:dyDescent="0.2"/>
    <row r="17" ht="15" customHeight="1" x14ac:dyDescent="0.2"/>
    <row r="18" ht="15" customHeight="1" x14ac:dyDescent="0.2"/>
    <row r="19" ht="15" customHeight="1" x14ac:dyDescent="0.2"/>
    <row r="20" ht="15" customHeight="1" x14ac:dyDescent="0.2"/>
    <row r="21" ht="15" customHeight="1" x14ac:dyDescent="0.2"/>
    <row r="22" ht="15" customHeight="1" x14ac:dyDescent="0.2"/>
    <row r="23" ht="15" customHeight="1" x14ac:dyDescent="0.2"/>
    <row r="24" ht="15" customHeight="1" x14ac:dyDescent="0.2"/>
    <row r="25" ht="15" customHeight="1" x14ac:dyDescent="0.2"/>
    <row r="26" ht="15" customHeight="1" x14ac:dyDescent="0.2"/>
    <row r="27" ht="15" customHeight="1" x14ac:dyDescent="0.2"/>
    <row r="28" ht="15" customHeight="1" x14ac:dyDescent="0.2"/>
    <row r="29" ht="15" customHeight="1" x14ac:dyDescent="0.2"/>
    <row r="30" ht="15" customHeight="1" x14ac:dyDescent="0.2"/>
    <row r="31" ht="15" customHeight="1" x14ac:dyDescent="0.2"/>
    <row r="32" ht="15" customHeight="1" x14ac:dyDescent="0.2"/>
    <row r="33" spans="2:13" ht="15" customHeight="1" x14ac:dyDescent="0.2"/>
    <row r="34" spans="2:13" ht="15" customHeight="1" x14ac:dyDescent="0.2"/>
    <row r="35" spans="2:13" ht="15" customHeight="1" x14ac:dyDescent="0.2"/>
    <row r="36" spans="2:13" ht="15" customHeight="1" x14ac:dyDescent="0.2"/>
    <row r="37" spans="2:13" ht="15" customHeight="1" x14ac:dyDescent="0.2"/>
    <row r="38" spans="2:13" ht="15" customHeight="1" x14ac:dyDescent="0.2"/>
    <row r="39" spans="2:13" ht="27.75" customHeight="1" thickBot="1" x14ac:dyDescent="0.25">
      <c r="M39" s="95" t="s">
        <v>7</v>
      </c>
    </row>
    <row r="40" spans="2:13" ht="27.75" customHeight="1" thickBot="1" x14ac:dyDescent="0.25">
      <c r="B40" s="96" t="s">
        <v>8</v>
      </c>
      <c r="C40" s="97"/>
      <c r="D40" s="97"/>
      <c r="E40" s="98"/>
      <c r="F40" s="98"/>
      <c r="G40" s="98"/>
      <c r="H40" s="99" t="s">
        <v>2</v>
      </c>
      <c r="I40" s="100" t="s">
        <v>525</v>
      </c>
      <c r="J40" s="101" t="s">
        <v>526</v>
      </c>
      <c r="K40" s="101" t="s">
        <v>527</v>
      </c>
      <c r="L40" s="101" t="s">
        <v>528</v>
      </c>
      <c r="M40" s="102" t="s">
        <v>529</v>
      </c>
    </row>
    <row r="41" spans="2:13" ht="27.75" customHeight="1" x14ac:dyDescent="0.2">
      <c r="B41" s="1181" t="s">
        <v>30</v>
      </c>
      <c r="C41" s="1182"/>
      <c r="D41" s="103"/>
      <c r="E41" s="1183" t="s">
        <v>31</v>
      </c>
      <c r="F41" s="1183"/>
      <c r="G41" s="1183"/>
      <c r="H41" s="1184"/>
      <c r="I41" s="342">
        <v>4347</v>
      </c>
      <c r="J41" s="343">
        <v>4839</v>
      </c>
      <c r="K41" s="343">
        <v>4794</v>
      </c>
      <c r="L41" s="343">
        <v>5127</v>
      </c>
      <c r="M41" s="344">
        <v>5277</v>
      </c>
    </row>
    <row r="42" spans="2:13" ht="27.75" customHeight="1" x14ac:dyDescent="0.2">
      <c r="B42" s="1171"/>
      <c r="C42" s="1172"/>
      <c r="D42" s="104"/>
      <c r="E42" s="1175" t="s">
        <v>32</v>
      </c>
      <c r="F42" s="1175"/>
      <c r="G42" s="1175"/>
      <c r="H42" s="1176"/>
      <c r="I42" s="345">
        <v>6</v>
      </c>
      <c r="J42" s="346">
        <v>5</v>
      </c>
      <c r="K42" s="346">
        <v>5</v>
      </c>
      <c r="L42" s="346">
        <v>4</v>
      </c>
      <c r="M42" s="347">
        <v>4</v>
      </c>
    </row>
    <row r="43" spans="2:13" ht="27.75" customHeight="1" x14ac:dyDescent="0.2">
      <c r="B43" s="1171"/>
      <c r="C43" s="1172"/>
      <c r="D43" s="104"/>
      <c r="E43" s="1175" t="s">
        <v>33</v>
      </c>
      <c r="F43" s="1175"/>
      <c r="G43" s="1175"/>
      <c r="H43" s="1176"/>
      <c r="I43" s="345">
        <v>630</v>
      </c>
      <c r="J43" s="346">
        <v>583</v>
      </c>
      <c r="K43" s="346">
        <v>540</v>
      </c>
      <c r="L43" s="346">
        <v>554</v>
      </c>
      <c r="M43" s="347">
        <v>682</v>
      </c>
    </row>
    <row r="44" spans="2:13" ht="27.75" customHeight="1" x14ac:dyDescent="0.2">
      <c r="B44" s="1171"/>
      <c r="C44" s="1172"/>
      <c r="D44" s="104"/>
      <c r="E44" s="1175" t="s">
        <v>34</v>
      </c>
      <c r="F44" s="1175"/>
      <c r="G44" s="1175"/>
      <c r="H44" s="1176"/>
      <c r="I44" s="345">
        <v>189</v>
      </c>
      <c r="J44" s="346">
        <v>183</v>
      </c>
      <c r="K44" s="346">
        <v>171</v>
      </c>
      <c r="L44" s="346">
        <v>140</v>
      </c>
      <c r="M44" s="347">
        <v>144</v>
      </c>
    </row>
    <row r="45" spans="2:13" ht="27.75" customHeight="1" x14ac:dyDescent="0.2">
      <c r="B45" s="1171"/>
      <c r="C45" s="1172"/>
      <c r="D45" s="104"/>
      <c r="E45" s="1175" t="s">
        <v>35</v>
      </c>
      <c r="F45" s="1175"/>
      <c r="G45" s="1175"/>
      <c r="H45" s="1176"/>
      <c r="I45" s="345">
        <v>1169</v>
      </c>
      <c r="J45" s="346">
        <v>1124</v>
      </c>
      <c r="K45" s="346">
        <v>1098</v>
      </c>
      <c r="L45" s="346">
        <v>1023</v>
      </c>
      <c r="M45" s="347">
        <v>942</v>
      </c>
    </row>
    <row r="46" spans="2:13" ht="27.75" customHeight="1" x14ac:dyDescent="0.2">
      <c r="B46" s="1171"/>
      <c r="C46" s="1172"/>
      <c r="D46" s="105"/>
      <c r="E46" s="1175" t="s">
        <v>36</v>
      </c>
      <c r="F46" s="1175"/>
      <c r="G46" s="1175"/>
      <c r="H46" s="1176"/>
      <c r="I46" s="345" t="s">
        <v>486</v>
      </c>
      <c r="J46" s="346" t="s">
        <v>486</v>
      </c>
      <c r="K46" s="346" t="s">
        <v>486</v>
      </c>
      <c r="L46" s="346" t="s">
        <v>486</v>
      </c>
      <c r="M46" s="347" t="s">
        <v>486</v>
      </c>
    </row>
    <row r="47" spans="2:13" ht="27.75" customHeight="1" x14ac:dyDescent="0.2">
      <c r="B47" s="1171"/>
      <c r="C47" s="1172"/>
      <c r="D47" s="106"/>
      <c r="E47" s="1185" t="s">
        <v>37</v>
      </c>
      <c r="F47" s="1186"/>
      <c r="G47" s="1186"/>
      <c r="H47" s="1187"/>
      <c r="I47" s="345" t="s">
        <v>486</v>
      </c>
      <c r="J47" s="346" t="s">
        <v>486</v>
      </c>
      <c r="K47" s="346" t="s">
        <v>486</v>
      </c>
      <c r="L47" s="346" t="s">
        <v>486</v>
      </c>
      <c r="M47" s="347" t="s">
        <v>486</v>
      </c>
    </row>
    <row r="48" spans="2:13" ht="27.75" customHeight="1" x14ac:dyDescent="0.2">
      <c r="B48" s="1171"/>
      <c r="C48" s="1172"/>
      <c r="D48" s="104"/>
      <c r="E48" s="1175" t="s">
        <v>38</v>
      </c>
      <c r="F48" s="1175"/>
      <c r="G48" s="1175"/>
      <c r="H48" s="1176"/>
      <c r="I48" s="345" t="s">
        <v>486</v>
      </c>
      <c r="J48" s="346" t="s">
        <v>486</v>
      </c>
      <c r="K48" s="346" t="s">
        <v>486</v>
      </c>
      <c r="L48" s="346" t="s">
        <v>486</v>
      </c>
      <c r="M48" s="347" t="s">
        <v>486</v>
      </c>
    </row>
    <row r="49" spans="2:13" ht="27.75" customHeight="1" x14ac:dyDescent="0.2">
      <c r="B49" s="1173"/>
      <c r="C49" s="1174"/>
      <c r="D49" s="104"/>
      <c r="E49" s="1175" t="s">
        <v>39</v>
      </c>
      <c r="F49" s="1175"/>
      <c r="G49" s="1175"/>
      <c r="H49" s="1176"/>
      <c r="I49" s="345" t="s">
        <v>486</v>
      </c>
      <c r="J49" s="346" t="s">
        <v>486</v>
      </c>
      <c r="K49" s="346" t="s">
        <v>486</v>
      </c>
      <c r="L49" s="346" t="s">
        <v>486</v>
      </c>
      <c r="M49" s="347" t="s">
        <v>486</v>
      </c>
    </row>
    <row r="50" spans="2:13" ht="27.75" customHeight="1" x14ac:dyDescent="0.2">
      <c r="B50" s="1169" t="s">
        <v>40</v>
      </c>
      <c r="C50" s="1170"/>
      <c r="D50" s="107"/>
      <c r="E50" s="1175" t="s">
        <v>41</v>
      </c>
      <c r="F50" s="1175"/>
      <c r="G50" s="1175"/>
      <c r="H50" s="1176"/>
      <c r="I50" s="345">
        <v>1137</v>
      </c>
      <c r="J50" s="346">
        <v>1727</v>
      </c>
      <c r="K50" s="346">
        <v>2129</v>
      </c>
      <c r="L50" s="346">
        <v>2446</v>
      </c>
      <c r="M50" s="347">
        <v>2499</v>
      </c>
    </row>
    <row r="51" spans="2:13" ht="27.75" customHeight="1" x14ac:dyDescent="0.2">
      <c r="B51" s="1171"/>
      <c r="C51" s="1172"/>
      <c r="D51" s="104"/>
      <c r="E51" s="1175" t="s">
        <v>42</v>
      </c>
      <c r="F51" s="1175"/>
      <c r="G51" s="1175"/>
      <c r="H51" s="1176"/>
      <c r="I51" s="345">
        <v>24</v>
      </c>
      <c r="J51" s="346">
        <v>18</v>
      </c>
      <c r="K51" s="346">
        <v>12</v>
      </c>
      <c r="L51" s="346">
        <v>7</v>
      </c>
      <c r="M51" s="347">
        <v>3</v>
      </c>
    </row>
    <row r="52" spans="2:13" ht="27.75" customHeight="1" x14ac:dyDescent="0.2">
      <c r="B52" s="1173"/>
      <c r="C52" s="1174"/>
      <c r="D52" s="104"/>
      <c r="E52" s="1175" t="s">
        <v>43</v>
      </c>
      <c r="F52" s="1175"/>
      <c r="G52" s="1175"/>
      <c r="H52" s="1176"/>
      <c r="I52" s="345">
        <v>3574</v>
      </c>
      <c r="J52" s="346">
        <v>3986</v>
      </c>
      <c r="K52" s="346">
        <v>3899</v>
      </c>
      <c r="L52" s="346">
        <v>4120</v>
      </c>
      <c r="M52" s="347">
        <v>4234</v>
      </c>
    </row>
    <row r="53" spans="2:13" ht="27.75" customHeight="1" thickBot="1" x14ac:dyDescent="0.25">
      <c r="B53" s="1177" t="s">
        <v>19</v>
      </c>
      <c r="C53" s="1178"/>
      <c r="D53" s="108"/>
      <c r="E53" s="1179" t="s">
        <v>44</v>
      </c>
      <c r="F53" s="1179"/>
      <c r="G53" s="1179"/>
      <c r="H53" s="1180"/>
      <c r="I53" s="348">
        <v>1606</v>
      </c>
      <c r="J53" s="349">
        <v>1003</v>
      </c>
      <c r="K53" s="349">
        <v>568</v>
      </c>
      <c r="L53" s="349">
        <v>274</v>
      </c>
      <c r="M53" s="350">
        <v>312</v>
      </c>
    </row>
    <row r="54" spans="2:13" ht="27.75" customHeight="1" x14ac:dyDescent="0.2">
      <c r="B54" s="109"/>
      <c r="C54" s="110"/>
      <c r="D54" s="110"/>
      <c r="E54" s="111"/>
      <c r="F54" s="111"/>
      <c r="G54" s="111"/>
      <c r="H54" s="111"/>
      <c r="I54" s="112"/>
      <c r="J54" s="112"/>
      <c r="K54" s="112"/>
      <c r="L54" s="112"/>
      <c r="M54" s="112"/>
    </row>
    <row r="55" spans="2:13" ht="13.2" x14ac:dyDescent="0.2"/>
  </sheetData>
  <sheetProtection algorithmName="SHA-512" hashValue="8Fbc8+CDFMhbs9LiBGnALFvrQM0j3ivAKAoZMY5AoJ19L//jm2zJ7egsrMC+ssiURbhG6H9JsTP8OJWaKqH0Lw==" saltValue="qhNVUhjIsy0ZFnNfJv3IAw=="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59"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70" zoomScaleNormal="70" zoomScaleSheetLayoutView="100" workbookViewId="0"/>
  </sheetViews>
  <sheetFormatPr defaultColWidth="0" defaultRowHeight="13.5" customHeight="1" zeroHeight="1" x14ac:dyDescent="0.2"/>
  <cols>
    <col min="1" max="1" width="8.21875" style="1" customWidth="1"/>
    <col min="2" max="2" width="16.33203125" style="1" customWidth="1"/>
    <col min="3" max="5" width="26.21875" style="1" customWidth="1"/>
    <col min="6" max="8" width="24.21875" style="1" customWidth="1"/>
    <col min="9" max="14" width="26" style="1" customWidth="1"/>
    <col min="15" max="15" width="6.10937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2"/>
    <row r="2" ht="16.5" customHeight="1" x14ac:dyDescent="0.2"/>
    <row r="3" ht="16.5" customHeight="1" x14ac:dyDescent="0.2"/>
    <row r="4" ht="16.5" customHeight="1" x14ac:dyDescent="0.2"/>
    <row r="5" ht="16.5" customHeight="1" x14ac:dyDescent="0.2"/>
    <row r="6" ht="16.5" customHeight="1" x14ac:dyDescent="0.2"/>
    <row r="7" ht="16.5" customHeight="1" x14ac:dyDescent="0.2"/>
    <row r="8" ht="16.5" customHeight="1" x14ac:dyDescent="0.2"/>
    <row r="9" ht="16.5" customHeight="1" x14ac:dyDescent="0.2"/>
    <row r="10" ht="16.5" customHeight="1" x14ac:dyDescent="0.2"/>
    <row r="11" ht="16.5" customHeight="1" x14ac:dyDescent="0.2"/>
    <row r="12" ht="16.5" customHeight="1" x14ac:dyDescent="0.2"/>
    <row r="13" ht="16.5" customHeight="1" x14ac:dyDescent="0.2"/>
    <row r="14" ht="16.5" customHeight="1" x14ac:dyDescent="0.2"/>
    <row r="15" ht="16.5" customHeight="1" x14ac:dyDescent="0.2"/>
    <row r="16" ht="16.5" customHeight="1" x14ac:dyDescent="0.2"/>
    <row r="17" ht="16.5" customHeight="1" x14ac:dyDescent="0.2"/>
    <row r="18" ht="16.5" customHeight="1" x14ac:dyDescent="0.2"/>
    <row r="19" ht="16.5" customHeight="1" x14ac:dyDescent="0.2"/>
    <row r="20" ht="16.5" customHeight="1" x14ac:dyDescent="0.2"/>
    <row r="21" ht="16.5" customHeight="1" x14ac:dyDescent="0.2"/>
    <row r="22" ht="16.5" customHeight="1" x14ac:dyDescent="0.2"/>
    <row r="23" ht="16.5" customHeight="1" x14ac:dyDescent="0.2"/>
    <row r="24" ht="16.5" customHeight="1" x14ac:dyDescent="0.2"/>
    <row r="25" ht="16.5" customHeight="1" x14ac:dyDescent="0.2"/>
    <row r="26" ht="16.5" customHeight="1" x14ac:dyDescent="0.2"/>
    <row r="27" ht="16.5" customHeight="1" x14ac:dyDescent="0.2"/>
    <row r="28" ht="16.5" customHeight="1" x14ac:dyDescent="0.2"/>
    <row r="29" ht="16.5" customHeight="1" x14ac:dyDescent="0.2"/>
    <row r="30" ht="16.5" customHeight="1" x14ac:dyDescent="0.2"/>
    <row r="31" ht="16.5" customHeight="1" x14ac:dyDescent="0.2"/>
    <row r="32" ht="16.5" customHeight="1" x14ac:dyDescent="0.2"/>
    <row r="33" ht="16.5" customHeight="1" x14ac:dyDescent="0.2"/>
    <row r="34" ht="16.5" customHeight="1" x14ac:dyDescent="0.2"/>
    <row r="35" ht="16.5" customHeight="1" x14ac:dyDescent="0.2"/>
    <row r="36" ht="16.5" customHeight="1" x14ac:dyDescent="0.2"/>
    <row r="37" ht="16.5" customHeight="1" x14ac:dyDescent="0.2"/>
    <row r="38" ht="16.5" customHeight="1" x14ac:dyDescent="0.2"/>
    <row r="39" ht="16.5" customHeight="1" x14ac:dyDescent="0.2"/>
    <row r="40" ht="16.5" customHeight="1" x14ac:dyDescent="0.2"/>
    <row r="41" ht="16.5" customHeight="1" x14ac:dyDescent="0.2"/>
    <row r="42" ht="16.5" customHeight="1" x14ac:dyDescent="0.2"/>
    <row r="43" ht="16.5" customHeight="1" x14ac:dyDescent="0.2"/>
    <row r="44" ht="16.5" customHeight="1" x14ac:dyDescent="0.2"/>
    <row r="45" ht="16.5" customHeight="1" x14ac:dyDescent="0.2"/>
    <row r="46" ht="16.5" customHeight="1" x14ac:dyDescent="0.2"/>
    <row r="47" ht="16.5" customHeight="1" x14ac:dyDescent="0.2"/>
    <row r="48" ht="16.5" customHeight="1" x14ac:dyDescent="0.2"/>
    <row r="49" spans="2:8" ht="20.25" customHeight="1" x14ac:dyDescent="0.2"/>
    <row r="50" spans="2:8" ht="16.5" customHeight="1" x14ac:dyDescent="0.2"/>
    <row r="51" spans="2:8" ht="29.25" customHeight="1" x14ac:dyDescent="0.2"/>
    <row r="52" spans="2:8" ht="29.25" customHeight="1" x14ac:dyDescent="0.2"/>
    <row r="53" spans="2:8" ht="52.5" customHeight="1" thickBot="1" x14ac:dyDescent="0.3">
      <c r="B53" s="2"/>
      <c r="C53" s="2"/>
      <c r="D53" s="2"/>
      <c r="E53" s="2"/>
      <c r="F53" s="2"/>
      <c r="G53" s="2"/>
      <c r="H53" s="113" t="s">
        <v>45</v>
      </c>
    </row>
    <row r="54" spans="2:8" ht="29.25" customHeight="1" thickBot="1" x14ac:dyDescent="0.3">
      <c r="B54" s="114" t="s">
        <v>1</v>
      </c>
      <c r="C54" s="115"/>
      <c r="D54" s="115"/>
      <c r="E54" s="116" t="s">
        <v>2</v>
      </c>
      <c r="F54" s="117" t="s">
        <v>527</v>
      </c>
      <c r="G54" s="117" t="s">
        <v>528</v>
      </c>
      <c r="H54" s="118" t="s">
        <v>529</v>
      </c>
    </row>
    <row r="55" spans="2:8" ht="52.5" customHeight="1" x14ac:dyDescent="0.2">
      <c r="B55" s="119"/>
      <c r="C55" s="1196" t="s">
        <v>46</v>
      </c>
      <c r="D55" s="1196"/>
      <c r="E55" s="1197"/>
      <c r="F55" s="120">
        <v>1725</v>
      </c>
      <c r="G55" s="120">
        <v>2020</v>
      </c>
      <c r="H55" s="121">
        <v>2016</v>
      </c>
    </row>
    <row r="56" spans="2:8" ht="52.5" customHeight="1" x14ac:dyDescent="0.2">
      <c r="B56" s="122"/>
      <c r="C56" s="1198" t="s">
        <v>47</v>
      </c>
      <c r="D56" s="1198"/>
      <c r="E56" s="1199"/>
      <c r="F56" s="123">
        <v>35</v>
      </c>
      <c r="G56" s="123">
        <v>35</v>
      </c>
      <c r="H56" s="124">
        <v>47</v>
      </c>
    </row>
    <row r="57" spans="2:8" ht="53.25" customHeight="1" x14ac:dyDescent="0.2">
      <c r="B57" s="122"/>
      <c r="C57" s="1200" t="s">
        <v>48</v>
      </c>
      <c r="D57" s="1200"/>
      <c r="E57" s="1201"/>
      <c r="F57" s="125">
        <v>147</v>
      </c>
      <c r="G57" s="125">
        <v>157</v>
      </c>
      <c r="H57" s="126">
        <v>203</v>
      </c>
    </row>
    <row r="58" spans="2:8" ht="45.75" customHeight="1" x14ac:dyDescent="0.2">
      <c r="B58" s="127"/>
      <c r="C58" s="1188" t="s">
        <v>545</v>
      </c>
      <c r="D58" s="1189"/>
      <c r="E58" s="1190"/>
      <c r="F58" s="128">
        <v>121</v>
      </c>
      <c r="G58" s="128">
        <v>130</v>
      </c>
      <c r="H58" s="129">
        <v>162</v>
      </c>
    </row>
    <row r="59" spans="2:8" ht="45.75" customHeight="1" x14ac:dyDescent="0.2">
      <c r="B59" s="127"/>
      <c r="C59" s="1188" t="s">
        <v>546</v>
      </c>
      <c r="D59" s="1189"/>
      <c r="E59" s="1190"/>
      <c r="F59" s="128">
        <v>17</v>
      </c>
      <c r="G59" s="128">
        <v>16</v>
      </c>
      <c r="H59" s="129">
        <v>27</v>
      </c>
    </row>
    <row r="60" spans="2:8" ht="45.75" customHeight="1" x14ac:dyDescent="0.2">
      <c r="B60" s="127"/>
      <c r="C60" s="1188" t="s">
        <v>547</v>
      </c>
      <c r="D60" s="1189"/>
      <c r="E60" s="1190"/>
      <c r="F60" s="128">
        <v>4</v>
      </c>
      <c r="G60" s="128">
        <v>6</v>
      </c>
      <c r="H60" s="129">
        <v>9</v>
      </c>
    </row>
    <row r="61" spans="2:8" ht="45.75" customHeight="1" x14ac:dyDescent="0.2">
      <c r="B61" s="127"/>
      <c r="C61" s="1188" t="s">
        <v>548</v>
      </c>
      <c r="D61" s="1189"/>
      <c r="E61" s="1190"/>
      <c r="F61" s="128">
        <v>5</v>
      </c>
      <c r="G61" s="128">
        <v>5</v>
      </c>
      <c r="H61" s="129">
        <v>5</v>
      </c>
    </row>
    <row r="62" spans="2:8" ht="45.75" customHeight="1" thickBot="1" x14ac:dyDescent="0.25">
      <c r="B62" s="130"/>
      <c r="C62" s="1191" t="s">
        <v>549</v>
      </c>
      <c r="D62" s="1192"/>
      <c r="E62" s="1193"/>
      <c r="F62" s="131">
        <v>0</v>
      </c>
      <c r="G62" s="131">
        <v>0</v>
      </c>
      <c r="H62" s="132">
        <v>0</v>
      </c>
    </row>
    <row r="63" spans="2:8" ht="52.5" customHeight="1" thickBot="1" x14ac:dyDescent="0.25">
      <c r="B63" s="133"/>
      <c r="C63" s="1194" t="s">
        <v>49</v>
      </c>
      <c r="D63" s="1194"/>
      <c r="E63" s="1195"/>
      <c r="F63" s="134">
        <v>1906</v>
      </c>
      <c r="G63" s="134">
        <v>2212</v>
      </c>
      <c r="H63" s="135">
        <v>2266</v>
      </c>
    </row>
    <row r="64" spans="2:8" ht="13.2" x14ac:dyDescent="0.2"/>
  </sheetData>
  <sheetProtection algorithmName="SHA-512" hashValue="mvrbwYAI+VFiyqtToae3/rEdKdy52hk1zc4PVti47GFhu3k1BVuWYK2uKHHlMgvCCv1kgJEdb3PEvwj6Y0hJOQ==" saltValue="PJfRY5HzMeXYnu7CVRVNEQ=="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EB6618-94D0-46BA-8230-6DF7EAE59E70}">
  <sheetPr>
    <pageSetUpPr fitToPage="1"/>
  </sheetPr>
  <dimension ref="A1:DE85"/>
  <sheetViews>
    <sheetView showGridLines="0" topLeftCell="I39" zoomScaleNormal="100" zoomScaleSheetLayoutView="55" workbookViewId="0">
      <selection activeCell="BL83" sqref="BL83"/>
    </sheetView>
  </sheetViews>
  <sheetFormatPr defaultColWidth="0" defaultRowHeight="13.5" customHeight="1" zeroHeight="1" x14ac:dyDescent="0.2"/>
  <cols>
    <col min="1" max="1" width="6.33203125" style="255" customWidth="1"/>
    <col min="2" max="107" width="2.44140625" style="255" customWidth="1"/>
    <col min="108" max="108" width="6.109375" style="261" customWidth="1"/>
    <col min="109" max="109" width="5.88671875" style="259" customWidth="1"/>
    <col min="110" max="16384" width="8.6640625" style="255" hidden="1"/>
  </cols>
  <sheetData>
    <row r="1" spans="1:109" ht="42.75" customHeight="1" x14ac:dyDescent="0.2">
      <c r="A1" s="1202"/>
      <c r="B1" s="1203"/>
      <c r="DD1" s="255"/>
      <c r="DE1" s="255"/>
    </row>
    <row r="2" spans="1:109" ht="25.5" customHeight="1" x14ac:dyDescent="0.2">
      <c r="A2" s="1204"/>
      <c r="C2" s="1204"/>
      <c r="O2" s="1204"/>
      <c r="P2" s="1204"/>
      <c r="Q2" s="1204"/>
      <c r="R2" s="1204"/>
      <c r="S2" s="1204"/>
      <c r="T2" s="1204"/>
      <c r="U2" s="1204"/>
      <c r="V2" s="1204"/>
      <c r="W2" s="1204"/>
      <c r="X2" s="1204"/>
      <c r="Y2" s="1204"/>
      <c r="Z2" s="1204"/>
      <c r="AA2" s="1204"/>
      <c r="AB2" s="1204"/>
      <c r="AC2" s="1204"/>
      <c r="AD2" s="1204"/>
      <c r="AE2" s="1204"/>
      <c r="AF2" s="1204"/>
      <c r="AG2" s="1204"/>
      <c r="AH2" s="1204"/>
      <c r="AI2" s="1204"/>
      <c r="AU2" s="1204"/>
      <c r="BG2" s="1204"/>
      <c r="BS2" s="1204"/>
      <c r="CE2" s="1204"/>
      <c r="CQ2" s="1204"/>
      <c r="DD2" s="255"/>
      <c r="DE2" s="255"/>
    </row>
    <row r="3" spans="1:109" ht="25.5" customHeight="1" x14ac:dyDescent="0.2">
      <c r="A3" s="1204"/>
      <c r="C3" s="1204"/>
      <c r="O3" s="1204"/>
      <c r="P3" s="1204"/>
      <c r="Q3" s="1204"/>
      <c r="R3" s="1204"/>
      <c r="S3" s="1204"/>
      <c r="T3" s="1204"/>
      <c r="U3" s="1204"/>
      <c r="V3" s="1204"/>
      <c r="W3" s="1204"/>
      <c r="X3" s="1204"/>
      <c r="Y3" s="1204"/>
      <c r="Z3" s="1204"/>
      <c r="AA3" s="1204"/>
      <c r="AB3" s="1204"/>
      <c r="AC3" s="1204"/>
      <c r="AD3" s="1204"/>
      <c r="AE3" s="1204"/>
      <c r="AF3" s="1204"/>
      <c r="AG3" s="1204"/>
      <c r="AH3" s="1204"/>
      <c r="AI3" s="1204"/>
      <c r="AU3" s="1204"/>
      <c r="BG3" s="1204"/>
      <c r="BS3" s="1204"/>
      <c r="CE3" s="1204"/>
      <c r="CQ3" s="1204"/>
      <c r="DD3" s="255"/>
      <c r="DE3" s="255"/>
    </row>
    <row r="4" spans="1:109" s="253" customFormat="1" ht="13.2" x14ac:dyDescent="0.2">
      <c r="A4" s="1204"/>
      <c r="B4" s="1204"/>
      <c r="C4" s="1204"/>
      <c r="D4" s="1204"/>
      <c r="E4" s="1204"/>
      <c r="F4" s="1204"/>
      <c r="G4" s="1204"/>
      <c r="H4" s="1204"/>
      <c r="I4" s="1204"/>
      <c r="J4" s="1204"/>
      <c r="K4" s="1204"/>
      <c r="L4" s="1204"/>
      <c r="M4" s="1204"/>
      <c r="N4" s="1204"/>
      <c r="O4" s="1204"/>
      <c r="P4" s="1204"/>
      <c r="Q4" s="1204"/>
      <c r="R4" s="1204"/>
      <c r="S4" s="1204"/>
      <c r="T4" s="1204"/>
      <c r="U4" s="1204"/>
      <c r="V4" s="1204"/>
      <c r="W4" s="1204"/>
      <c r="X4" s="1204"/>
      <c r="Y4" s="1204"/>
      <c r="Z4" s="1204"/>
      <c r="AA4" s="1204"/>
      <c r="AB4" s="1204"/>
      <c r="AC4" s="1204"/>
      <c r="AD4" s="1204"/>
      <c r="AE4" s="1204"/>
      <c r="AF4" s="1204"/>
      <c r="AG4" s="1204"/>
      <c r="AH4" s="1204"/>
      <c r="AI4" s="1204"/>
      <c r="AJ4" s="1204"/>
      <c r="AK4" s="1204"/>
      <c r="AL4" s="1204"/>
      <c r="AM4" s="1204"/>
      <c r="AN4" s="1204"/>
      <c r="AO4" s="1204"/>
      <c r="AP4" s="1204"/>
      <c r="AQ4" s="1204"/>
      <c r="AR4" s="1204"/>
      <c r="AS4" s="1204"/>
      <c r="AT4" s="1204"/>
      <c r="AU4" s="1204"/>
      <c r="AV4" s="1204"/>
      <c r="AW4" s="1204"/>
      <c r="AX4" s="1204"/>
      <c r="AY4" s="1204"/>
      <c r="AZ4" s="1204"/>
      <c r="BA4" s="1204"/>
      <c r="BB4" s="1204"/>
      <c r="BC4" s="1204"/>
      <c r="BD4" s="1204"/>
      <c r="BE4" s="1204"/>
      <c r="BF4" s="1204"/>
      <c r="BG4" s="1204"/>
      <c r="BH4" s="1204"/>
      <c r="BI4" s="1204"/>
      <c r="BJ4" s="1204"/>
      <c r="BK4" s="1204"/>
      <c r="BL4" s="1204"/>
      <c r="BM4" s="1204"/>
      <c r="BN4" s="1204"/>
      <c r="BO4" s="1204"/>
      <c r="BP4" s="1204"/>
      <c r="BQ4" s="1204"/>
      <c r="BR4" s="1204"/>
      <c r="BS4" s="1204"/>
      <c r="BT4" s="1204"/>
      <c r="BU4" s="1204"/>
      <c r="BV4" s="1204"/>
      <c r="BW4" s="1204"/>
      <c r="BX4" s="1204"/>
      <c r="BY4" s="1204"/>
      <c r="BZ4" s="1204"/>
      <c r="CA4" s="1204"/>
      <c r="CB4" s="1204"/>
      <c r="CC4" s="1204"/>
      <c r="CD4" s="1204"/>
      <c r="CE4" s="1204"/>
      <c r="CF4" s="1204"/>
      <c r="CG4" s="1204"/>
      <c r="CH4" s="1204"/>
      <c r="CI4" s="1204"/>
      <c r="CJ4" s="1204"/>
      <c r="CK4" s="1204"/>
      <c r="CL4" s="1204"/>
      <c r="CM4" s="1204"/>
      <c r="CN4" s="1204"/>
      <c r="CO4" s="1204"/>
      <c r="CP4" s="1204"/>
      <c r="CQ4" s="1204"/>
      <c r="CR4" s="1204"/>
      <c r="CS4" s="1204"/>
      <c r="CT4" s="1204"/>
      <c r="CU4" s="1204"/>
      <c r="CV4" s="1204"/>
      <c r="CW4" s="1204"/>
      <c r="CX4" s="1204"/>
      <c r="CY4" s="1204"/>
      <c r="CZ4" s="1204"/>
      <c r="DA4" s="1204"/>
      <c r="DB4" s="1204"/>
      <c r="DC4" s="1204"/>
      <c r="DD4" s="1204"/>
      <c r="DE4" s="1204"/>
    </row>
    <row r="5" spans="1:109" s="253" customFormat="1" ht="13.2" x14ac:dyDescent="0.2">
      <c r="A5" s="1204"/>
      <c r="B5" s="1204"/>
      <c r="C5" s="1204"/>
      <c r="D5" s="1204"/>
      <c r="E5" s="1204"/>
      <c r="F5" s="1204"/>
      <c r="G5" s="1204"/>
      <c r="H5" s="1204"/>
      <c r="I5" s="1204"/>
      <c r="J5" s="1204"/>
      <c r="K5" s="1204"/>
      <c r="L5" s="1204"/>
      <c r="M5" s="1204"/>
      <c r="N5" s="1204"/>
      <c r="O5" s="1204"/>
      <c r="P5" s="1204"/>
      <c r="Q5" s="1204"/>
      <c r="R5" s="1204"/>
      <c r="S5" s="1204"/>
      <c r="T5" s="1204"/>
      <c r="U5" s="1204"/>
      <c r="V5" s="1204"/>
      <c r="W5" s="1204"/>
      <c r="X5" s="1204"/>
      <c r="Y5" s="1204"/>
      <c r="Z5" s="1204"/>
      <c r="AA5" s="1204"/>
      <c r="AB5" s="1204"/>
      <c r="AC5" s="1204"/>
      <c r="AD5" s="1204"/>
      <c r="AE5" s="1204"/>
      <c r="AF5" s="1204"/>
      <c r="AG5" s="1204"/>
      <c r="AH5" s="1204"/>
      <c r="AI5" s="1204"/>
      <c r="AJ5" s="1204"/>
      <c r="AK5" s="1204"/>
      <c r="AL5" s="1204"/>
      <c r="AM5" s="1204"/>
      <c r="AN5" s="1204"/>
      <c r="AO5" s="1204"/>
      <c r="AP5" s="1204"/>
      <c r="AQ5" s="1204"/>
      <c r="AR5" s="1204"/>
      <c r="AS5" s="1204"/>
      <c r="AT5" s="1204"/>
      <c r="AU5" s="1204"/>
      <c r="AV5" s="1204"/>
      <c r="AW5" s="1204"/>
      <c r="AX5" s="1204"/>
      <c r="AY5" s="1204"/>
      <c r="AZ5" s="1204"/>
      <c r="BA5" s="1204"/>
      <c r="BB5" s="1204"/>
      <c r="BC5" s="1204"/>
      <c r="BD5" s="1204"/>
      <c r="BE5" s="1204"/>
      <c r="BF5" s="1204"/>
      <c r="BG5" s="1204"/>
      <c r="BH5" s="1204"/>
      <c r="BI5" s="1204"/>
      <c r="BJ5" s="1204"/>
      <c r="BK5" s="1204"/>
      <c r="BL5" s="1204"/>
      <c r="BM5" s="1204"/>
      <c r="BN5" s="1204"/>
      <c r="BO5" s="1204"/>
      <c r="BP5" s="1204"/>
      <c r="BQ5" s="1204"/>
      <c r="BR5" s="1204"/>
      <c r="BS5" s="1204"/>
      <c r="BT5" s="1204"/>
      <c r="BU5" s="1204"/>
      <c r="BV5" s="1204"/>
      <c r="BW5" s="1204"/>
      <c r="BX5" s="1204"/>
      <c r="BY5" s="1204"/>
      <c r="BZ5" s="1204"/>
      <c r="CA5" s="1204"/>
      <c r="CB5" s="1204"/>
      <c r="CC5" s="1204"/>
      <c r="CD5" s="1204"/>
      <c r="CE5" s="1204"/>
      <c r="CF5" s="1204"/>
      <c r="CG5" s="1204"/>
      <c r="CH5" s="1204"/>
      <c r="CI5" s="1204"/>
      <c r="CJ5" s="1204"/>
      <c r="CK5" s="1204"/>
      <c r="CL5" s="1204"/>
      <c r="CM5" s="1204"/>
      <c r="CN5" s="1204"/>
      <c r="CO5" s="1204"/>
      <c r="CP5" s="1204"/>
      <c r="CQ5" s="1204"/>
      <c r="CR5" s="1204"/>
      <c r="CS5" s="1204"/>
      <c r="CT5" s="1204"/>
      <c r="CU5" s="1204"/>
      <c r="CV5" s="1204"/>
      <c r="CW5" s="1204"/>
      <c r="CX5" s="1204"/>
      <c r="CY5" s="1204"/>
      <c r="CZ5" s="1204"/>
      <c r="DA5" s="1204"/>
      <c r="DB5" s="1204"/>
      <c r="DC5" s="1204"/>
      <c r="DD5" s="1204"/>
      <c r="DE5" s="1204"/>
    </row>
    <row r="6" spans="1:109" s="253" customFormat="1" ht="13.2" x14ac:dyDescent="0.2">
      <c r="A6" s="1204"/>
      <c r="B6" s="1204"/>
      <c r="C6" s="1204"/>
      <c r="D6" s="1204"/>
      <c r="E6" s="1204"/>
      <c r="F6" s="1204"/>
      <c r="G6" s="1204"/>
      <c r="H6" s="1204"/>
      <c r="I6" s="1204"/>
      <c r="J6" s="1204"/>
      <c r="K6" s="1204"/>
      <c r="L6" s="1204"/>
      <c r="M6" s="1204"/>
      <c r="N6" s="1204"/>
      <c r="O6" s="1204"/>
      <c r="P6" s="1204"/>
      <c r="Q6" s="1204"/>
      <c r="R6" s="1204"/>
      <c r="S6" s="1204"/>
      <c r="T6" s="1204"/>
      <c r="U6" s="1204"/>
      <c r="V6" s="1204"/>
      <c r="W6" s="1204"/>
      <c r="X6" s="1204"/>
      <c r="Y6" s="1204"/>
      <c r="Z6" s="1204"/>
      <c r="AA6" s="1204"/>
      <c r="AB6" s="1204"/>
      <c r="AC6" s="1204"/>
      <c r="AD6" s="1204"/>
      <c r="AE6" s="1204"/>
      <c r="AF6" s="1204"/>
      <c r="AG6" s="1204"/>
      <c r="AH6" s="1204"/>
      <c r="AI6" s="1204"/>
      <c r="AJ6" s="1204"/>
      <c r="AK6" s="1204"/>
      <c r="AL6" s="1204"/>
      <c r="AM6" s="1204"/>
      <c r="AN6" s="1204"/>
      <c r="AO6" s="1204"/>
      <c r="AP6" s="1204"/>
      <c r="AQ6" s="1204"/>
      <c r="AR6" s="1204"/>
      <c r="AS6" s="1204"/>
      <c r="AT6" s="1204"/>
      <c r="AU6" s="1204"/>
      <c r="AV6" s="1204"/>
      <c r="AW6" s="1204"/>
      <c r="AX6" s="1204"/>
      <c r="AY6" s="1204"/>
      <c r="AZ6" s="1204"/>
      <c r="BA6" s="1204"/>
      <c r="BB6" s="1204"/>
      <c r="BC6" s="1204"/>
      <c r="BD6" s="1204"/>
      <c r="BE6" s="1204"/>
      <c r="BF6" s="1204"/>
      <c r="BG6" s="1204"/>
      <c r="BH6" s="1204"/>
      <c r="BI6" s="1204"/>
      <c r="BJ6" s="1204"/>
      <c r="BK6" s="1204"/>
      <c r="BL6" s="1204"/>
      <c r="BM6" s="1204"/>
      <c r="BN6" s="1204"/>
      <c r="BO6" s="1204"/>
      <c r="BP6" s="1204"/>
      <c r="BQ6" s="1204"/>
      <c r="BR6" s="1204"/>
      <c r="BS6" s="1204"/>
      <c r="BT6" s="1204"/>
      <c r="BU6" s="1204"/>
      <c r="BV6" s="1204"/>
      <c r="BW6" s="1204"/>
      <c r="BX6" s="1204"/>
      <c r="BY6" s="1204"/>
      <c r="BZ6" s="1204"/>
      <c r="CA6" s="1204"/>
      <c r="CB6" s="1204"/>
      <c r="CC6" s="1204"/>
      <c r="CD6" s="1204"/>
      <c r="CE6" s="1204"/>
      <c r="CF6" s="1204"/>
      <c r="CG6" s="1204"/>
      <c r="CH6" s="1204"/>
      <c r="CI6" s="1204"/>
      <c r="CJ6" s="1204"/>
      <c r="CK6" s="1204"/>
      <c r="CL6" s="1204"/>
      <c r="CM6" s="1204"/>
      <c r="CN6" s="1204"/>
      <c r="CO6" s="1204"/>
      <c r="CP6" s="1204"/>
      <c r="CQ6" s="1204"/>
      <c r="CR6" s="1204"/>
      <c r="CS6" s="1204"/>
      <c r="CT6" s="1204"/>
      <c r="CU6" s="1204"/>
      <c r="CV6" s="1204"/>
      <c r="CW6" s="1204"/>
      <c r="CX6" s="1204"/>
      <c r="CY6" s="1204"/>
      <c r="CZ6" s="1204"/>
      <c r="DA6" s="1204"/>
      <c r="DB6" s="1204"/>
      <c r="DC6" s="1204"/>
      <c r="DD6" s="1204"/>
      <c r="DE6" s="1204"/>
    </row>
    <row r="7" spans="1:109" s="253" customFormat="1" ht="13.2" x14ac:dyDescent="0.2">
      <c r="A7" s="1204"/>
      <c r="B7" s="1204"/>
      <c r="C7" s="1204"/>
      <c r="D7" s="1204"/>
      <c r="E7" s="1204"/>
      <c r="F7" s="1204"/>
      <c r="G7" s="1204"/>
      <c r="H7" s="1204"/>
      <c r="I7" s="1204"/>
      <c r="J7" s="1204"/>
      <c r="K7" s="1204"/>
      <c r="L7" s="1204"/>
      <c r="M7" s="1204"/>
      <c r="N7" s="1204"/>
      <c r="O7" s="1204"/>
      <c r="P7" s="1204"/>
      <c r="Q7" s="1204"/>
      <c r="R7" s="1204"/>
      <c r="S7" s="1204"/>
      <c r="T7" s="1204"/>
      <c r="U7" s="1204"/>
      <c r="V7" s="1204"/>
      <c r="W7" s="1204"/>
      <c r="X7" s="1204"/>
      <c r="Y7" s="1204"/>
      <c r="Z7" s="1204"/>
      <c r="AA7" s="1204"/>
      <c r="AB7" s="1204"/>
      <c r="AC7" s="1204"/>
      <c r="AD7" s="1204"/>
      <c r="AE7" s="1204"/>
      <c r="AF7" s="1204"/>
      <c r="AG7" s="1204"/>
      <c r="AH7" s="1204"/>
      <c r="AI7" s="1204"/>
      <c r="AJ7" s="1204"/>
      <c r="AK7" s="1204"/>
      <c r="AL7" s="1204"/>
      <c r="AM7" s="1204"/>
      <c r="AN7" s="1204"/>
      <c r="AO7" s="1204"/>
      <c r="AP7" s="1204"/>
      <c r="AQ7" s="1204"/>
      <c r="AR7" s="1204"/>
      <c r="AS7" s="1204"/>
      <c r="AT7" s="1204"/>
      <c r="AU7" s="1204"/>
      <c r="AV7" s="1204"/>
      <c r="AW7" s="1204"/>
      <c r="AX7" s="1204"/>
      <c r="AY7" s="1204"/>
      <c r="AZ7" s="1204"/>
      <c r="BA7" s="1204"/>
      <c r="BB7" s="1204"/>
      <c r="BC7" s="1204"/>
      <c r="BD7" s="1204"/>
      <c r="BE7" s="1204"/>
      <c r="BF7" s="1204"/>
      <c r="BG7" s="1204"/>
      <c r="BH7" s="1204"/>
      <c r="BI7" s="1204"/>
      <c r="BJ7" s="1204"/>
      <c r="BK7" s="1204"/>
      <c r="BL7" s="1204"/>
      <c r="BM7" s="1204"/>
      <c r="BN7" s="1204"/>
      <c r="BO7" s="1204"/>
      <c r="BP7" s="1204"/>
      <c r="BQ7" s="1204"/>
      <c r="BR7" s="1204"/>
      <c r="BS7" s="1204"/>
      <c r="BT7" s="1204"/>
      <c r="BU7" s="1204"/>
      <c r="BV7" s="1204"/>
      <c r="BW7" s="1204"/>
      <c r="BX7" s="1204"/>
      <c r="BY7" s="1204"/>
      <c r="BZ7" s="1204"/>
      <c r="CA7" s="1204"/>
      <c r="CB7" s="1204"/>
      <c r="CC7" s="1204"/>
      <c r="CD7" s="1204"/>
      <c r="CE7" s="1204"/>
      <c r="CF7" s="1204"/>
      <c r="CG7" s="1204"/>
      <c r="CH7" s="1204"/>
      <c r="CI7" s="1204"/>
      <c r="CJ7" s="1204"/>
      <c r="CK7" s="1204"/>
      <c r="CL7" s="1204"/>
      <c r="CM7" s="1204"/>
      <c r="CN7" s="1204"/>
      <c r="CO7" s="1204"/>
      <c r="CP7" s="1204"/>
      <c r="CQ7" s="1204"/>
      <c r="CR7" s="1204"/>
      <c r="CS7" s="1204"/>
      <c r="CT7" s="1204"/>
      <c r="CU7" s="1204"/>
      <c r="CV7" s="1204"/>
      <c r="CW7" s="1204"/>
      <c r="CX7" s="1204"/>
      <c r="CY7" s="1204"/>
      <c r="CZ7" s="1204"/>
      <c r="DA7" s="1204"/>
      <c r="DB7" s="1204"/>
      <c r="DC7" s="1204"/>
      <c r="DD7" s="1204"/>
      <c r="DE7" s="1204"/>
    </row>
    <row r="8" spans="1:109" s="253" customFormat="1" ht="13.2" x14ac:dyDescent="0.2">
      <c r="A8" s="1204"/>
      <c r="B8" s="1204"/>
      <c r="C8" s="1204"/>
      <c r="D8" s="1204"/>
      <c r="E8" s="1204"/>
      <c r="F8" s="1204"/>
      <c r="G8" s="1204"/>
      <c r="H8" s="1204"/>
      <c r="I8" s="1204"/>
      <c r="J8" s="1204"/>
      <c r="K8" s="1204"/>
      <c r="L8" s="1204"/>
      <c r="M8" s="1204"/>
      <c r="N8" s="1204"/>
      <c r="O8" s="1204"/>
      <c r="P8" s="1204"/>
      <c r="Q8" s="1204"/>
      <c r="R8" s="1204"/>
      <c r="S8" s="1204"/>
      <c r="T8" s="1204"/>
      <c r="U8" s="1204"/>
      <c r="V8" s="1204"/>
      <c r="W8" s="1204"/>
      <c r="X8" s="1204"/>
      <c r="Y8" s="1204"/>
      <c r="Z8" s="1204"/>
      <c r="AA8" s="1204"/>
      <c r="AB8" s="1204"/>
      <c r="AC8" s="1204"/>
      <c r="AD8" s="1204"/>
      <c r="AE8" s="1204"/>
      <c r="AF8" s="1204"/>
      <c r="AG8" s="1204"/>
      <c r="AH8" s="1204"/>
      <c r="AI8" s="1204"/>
      <c r="AJ8" s="1204"/>
      <c r="AK8" s="1204"/>
      <c r="AL8" s="1204"/>
      <c r="AM8" s="1204"/>
      <c r="AN8" s="1204"/>
      <c r="AO8" s="1204"/>
      <c r="AP8" s="1204"/>
      <c r="AQ8" s="1204"/>
      <c r="AR8" s="1204"/>
      <c r="AS8" s="1204"/>
      <c r="AT8" s="1204"/>
      <c r="AU8" s="1204"/>
      <c r="AV8" s="1204"/>
      <c r="AW8" s="1204"/>
      <c r="AX8" s="1204"/>
      <c r="AY8" s="1204"/>
      <c r="AZ8" s="1204"/>
      <c r="BA8" s="1204"/>
      <c r="BB8" s="1204"/>
      <c r="BC8" s="1204"/>
      <c r="BD8" s="1204"/>
      <c r="BE8" s="1204"/>
      <c r="BF8" s="1204"/>
      <c r="BG8" s="1204"/>
      <c r="BH8" s="1204"/>
      <c r="BI8" s="1204"/>
      <c r="BJ8" s="1204"/>
      <c r="BK8" s="1204"/>
      <c r="BL8" s="1204"/>
      <c r="BM8" s="1204"/>
      <c r="BN8" s="1204"/>
      <c r="BO8" s="1204"/>
      <c r="BP8" s="1204"/>
      <c r="BQ8" s="1204"/>
      <c r="BR8" s="1204"/>
      <c r="BS8" s="1204"/>
      <c r="BT8" s="1204"/>
      <c r="BU8" s="1204"/>
      <c r="BV8" s="1204"/>
      <c r="BW8" s="1204"/>
      <c r="BX8" s="1204"/>
      <c r="BY8" s="1204"/>
      <c r="BZ8" s="1204"/>
      <c r="CA8" s="1204"/>
      <c r="CB8" s="1204"/>
      <c r="CC8" s="1204"/>
      <c r="CD8" s="1204"/>
      <c r="CE8" s="1204"/>
      <c r="CF8" s="1204"/>
      <c r="CG8" s="1204"/>
      <c r="CH8" s="1204"/>
      <c r="CI8" s="1204"/>
      <c r="CJ8" s="1204"/>
      <c r="CK8" s="1204"/>
      <c r="CL8" s="1204"/>
      <c r="CM8" s="1204"/>
      <c r="CN8" s="1204"/>
      <c r="CO8" s="1204"/>
      <c r="CP8" s="1204"/>
      <c r="CQ8" s="1204"/>
      <c r="CR8" s="1204"/>
      <c r="CS8" s="1204"/>
      <c r="CT8" s="1204"/>
      <c r="CU8" s="1204"/>
      <c r="CV8" s="1204"/>
      <c r="CW8" s="1204"/>
      <c r="CX8" s="1204"/>
      <c r="CY8" s="1204"/>
      <c r="CZ8" s="1204"/>
      <c r="DA8" s="1204"/>
      <c r="DB8" s="1204"/>
      <c r="DC8" s="1204"/>
      <c r="DD8" s="1204"/>
      <c r="DE8" s="1204"/>
    </row>
    <row r="9" spans="1:109" s="253" customFormat="1" ht="13.2" x14ac:dyDescent="0.2">
      <c r="A9" s="1204"/>
      <c r="B9" s="1204"/>
      <c r="C9" s="1204"/>
      <c r="D9" s="1204"/>
      <c r="E9" s="1204"/>
      <c r="F9" s="1204"/>
      <c r="G9" s="1204"/>
      <c r="H9" s="1204"/>
      <c r="I9" s="1204"/>
      <c r="J9" s="1204"/>
      <c r="K9" s="1204"/>
      <c r="L9" s="1204"/>
      <c r="M9" s="1204"/>
      <c r="N9" s="1204"/>
      <c r="O9" s="1204"/>
      <c r="P9" s="1204"/>
      <c r="Q9" s="1204"/>
      <c r="R9" s="1204"/>
      <c r="S9" s="1204"/>
      <c r="T9" s="1204"/>
      <c r="U9" s="1204"/>
      <c r="V9" s="1204"/>
      <c r="W9" s="1204"/>
      <c r="X9" s="1204"/>
      <c r="Y9" s="1204"/>
      <c r="Z9" s="1204"/>
      <c r="AA9" s="1204"/>
      <c r="AB9" s="1204"/>
      <c r="AC9" s="1204"/>
      <c r="AD9" s="1204"/>
      <c r="AE9" s="1204"/>
      <c r="AF9" s="1204"/>
      <c r="AG9" s="1204"/>
      <c r="AH9" s="1204"/>
      <c r="AI9" s="1204"/>
      <c r="AJ9" s="1204"/>
      <c r="AK9" s="1204"/>
      <c r="AL9" s="1204"/>
      <c r="AM9" s="1204"/>
      <c r="AN9" s="1204"/>
      <c r="AO9" s="1204"/>
      <c r="AP9" s="1204"/>
      <c r="AQ9" s="1204"/>
      <c r="AR9" s="1204"/>
      <c r="AS9" s="1204"/>
      <c r="AT9" s="1204"/>
      <c r="AU9" s="1204"/>
      <c r="AV9" s="1204"/>
      <c r="AW9" s="1204"/>
      <c r="AX9" s="1204"/>
      <c r="AY9" s="1204"/>
      <c r="AZ9" s="1204"/>
      <c r="BA9" s="1204"/>
      <c r="BB9" s="1204"/>
      <c r="BC9" s="1204"/>
      <c r="BD9" s="1204"/>
      <c r="BE9" s="1204"/>
      <c r="BF9" s="1204"/>
      <c r="BG9" s="1204"/>
      <c r="BH9" s="1204"/>
      <c r="BI9" s="1204"/>
      <c r="BJ9" s="1204"/>
      <c r="BK9" s="1204"/>
      <c r="BL9" s="1204"/>
      <c r="BM9" s="1204"/>
      <c r="BN9" s="1204"/>
      <c r="BO9" s="1204"/>
      <c r="BP9" s="1204"/>
      <c r="BQ9" s="1204"/>
      <c r="BR9" s="1204"/>
      <c r="BS9" s="1204"/>
      <c r="BT9" s="1204"/>
      <c r="BU9" s="1204"/>
      <c r="BV9" s="1204"/>
      <c r="BW9" s="1204"/>
      <c r="BX9" s="1204"/>
      <c r="BY9" s="1204"/>
      <c r="BZ9" s="1204"/>
      <c r="CA9" s="1204"/>
      <c r="CB9" s="1204"/>
      <c r="CC9" s="1204"/>
      <c r="CD9" s="1204"/>
      <c r="CE9" s="1204"/>
      <c r="CF9" s="1204"/>
      <c r="CG9" s="1204"/>
      <c r="CH9" s="1204"/>
      <c r="CI9" s="1204"/>
      <c r="CJ9" s="1204"/>
      <c r="CK9" s="1204"/>
      <c r="CL9" s="1204"/>
      <c r="CM9" s="1204"/>
      <c r="CN9" s="1204"/>
      <c r="CO9" s="1204"/>
      <c r="CP9" s="1204"/>
      <c r="CQ9" s="1204"/>
      <c r="CR9" s="1204"/>
      <c r="CS9" s="1204"/>
      <c r="CT9" s="1204"/>
      <c r="CU9" s="1204"/>
      <c r="CV9" s="1204"/>
      <c r="CW9" s="1204"/>
      <c r="CX9" s="1204"/>
      <c r="CY9" s="1204"/>
      <c r="CZ9" s="1204"/>
      <c r="DA9" s="1204"/>
      <c r="DB9" s="1204"/>
      <c r="DC9" s="1204"/>
      <c r="DD9" s="1204"/>
      <c r="DE9" s="1204"/>
    </row>
    <row r="10" spans="1:109" s="253" customFormat="1" ht="13.2" x14ac:dyDescent="0.2">
      <c r="A10" s="1204"/>
      <c r="B10" s="1204"/>
      <c r="C10" s="1204"/>
      <c r="D10" s="1204"/>
      <c r="E10" s="1204"/>
      <c r="F10" s="1204"/>
      <c r="G10" s="1204"/>
      <c r="H10" s="1204"/>
      <c r="I10" s="1204"/>
      <c r="J10" s="1204"/>
      <c r="K10" s="1204"/>
      <c r="L10" s="1204"/>
      <c r="M10" s="1204"/>
      <c r="N10" s="1204"/>
      <c r="O10" s="1204"/>
      <c r="P10" s="1204"/>
      <c r="Q10" s="1204"/>
      <c r="R10" s="1204"/>
      <c r="S10" s="1204"/>
      <c r="T10" s="1204"/>
      <c r="U10" s="1204"/>
      <c r="V10" s="1204"/>
      <c r="W10" s="1204"/>
      <c r="X10" s="1204"/>
      <c r="Y10" s="1204"/>
      <c r="Z10" s="1204"/>
      <c r="AA10" s="1204"/>
      <c r="AB10" s="1204"/>
      <c r="AC10" s="1204"/>
      <c r="AD10" s="1204"/>
      <c r="AE10" s="1204"/>
      <c r="AF10" s="1204"/>
      <c r="AG10" s="1204"/>
      <c r="AH10" s="1204"/>
      <c r="AI10" s="1204"/>
      <c r="AJ10" s="1204"/>
      <c r="AK10" s="1204"/>
      <c r="AL10" s="1204"/>
      <c r="AM10" s="1204"/>
      <c r="AN10" s="1204"/>
      <c r="AO10" s="1204"/>
      <c r="AP10" s="1204"/>
      <c r="AQ10" s="1204"/>
      <c r="AR10" s="1204"/>
      <c r="AS10" s="1204"/>
      <c r="AT10" s="1204"/>
      <c r="AU10" s="1204"/>
      <c r="AV10" s="1204"/>
      <c r="AW10" s="1204"/>
      <c r="AX10" s="1204"/>
      <c r="AY10" s="1204"/>
      <c r="AZ10" s="1204"/>
      <c r="BA10" s="1204"/>
      <c r="BB10" s="1204"/>
      <c r="BC10" s="1204"/>
      <c r="BD10" s="1204"/>
      <c r="BE10" s="1204"/>
      <c r="BF10" s="1204"/>
      <c r="BG10" s="1204"/>
      <c r="BH10" s="1204"/>
      <c r="BI10" s="1204"/>
      <c r="BJ10" s="1204"/>
      <c r="BK10" s="1204"/>
      <c r="BL10" s="1204"/>
      <c r="BM10" s="1204"/>
      <c r="BN10" s="1204"/>
      <c r="BO10" s="1204"/>
      <c r="BP10" s="1204"/>
      <c r="BQ10" s="1204"/>
      <c r="BR10" s="1204"/>
      <c r="BS10" s="1204"/>
      <c r="BT10" s="1204"/>
      <c r="BU10" s="1204"/>
      <c r="BV10" s="1204"/>
      <c r="BW10" s="1204"/>
      <c r="BX10" s="1204"/>
      <c r="BY10" s="1204"/>
      <c r="BZ10" s="1204"/>
      <c r="CA10" s="1204"/>
      <c r="CB10" s="1204"/>
      <c r="CC10" s="1204"/>
      <c r="CD10" s="1204"/>
      <c r="CE10" s="1204"/>
      <c r="CF10" s="1204"/>
      <c r="CG10" s="1204"/>
      <c r="CH10" s="1204"/>
      <c r="CI10" s="1204"/>
      <c r="CJ10" s="1204"/>
      <c r="CK10" s="1204"/>
      <c r="CL10" s="1204"/>
      <c r="CM10" s="1204"/>
      <c r="CN10" s="1204"/>
      <c r="CO10" s="1204"/>
      <c r="CP10" s="1204"/>
      <c r="CQ10" s="1204"/>
      <c r="CR10" s="1204"/>
      <c r="CS10" s="1204"/>
      <c r="CT10" s="1204"/>
      <c r="CU10" s="1204"/>
      <c r="CV10" s="1204"/>
      <c r="CW10" s="1204"/>
      <c r="CX10" s="1204"/>
      <c r="CY10" s="1204"/>
      <c r="CZ10" s="1204"/>
      <c r="DA10" s="1204"/>
      <c r="DB10" s="1204"/>
      <c r="DC10" s="1204"/>
      <c r="DD10" s="1204"/>
      <c r="DE10" s="1204"/>
    </row>
    <row r="11" spans="1:109" s="253" customFormat="1" ht="13.2" x14ac:dyDescent="0.2">
      <c r="A11" s="1204"/>
      <c r="B11" s="1204"/>
      <c r="C11" s="1204"/>
      <c r="D11" s="1204"/>
      <c r="E11" s="1204"/>
      <c r="F11" s="1204"/>
      <c r="G11" s="1204"/>
      <c r="H11" s="1204"/>
      <c r="I11" s="1204"/>
      <c r="J11" s="1204"/>
      <c r="K11" s="1204"/>
      <c r="L11" s="1204"/>
      <c r="M11" s="1204"/>
      <c r="N11" s="1204"/>
      <c r="O11" s="1204"/>
      <c r="P11" s="1204"/>
      <c r="Q11" s="1204"/>
      <c r="R11" s="1204"/>
      <c r="S11" s="1204"/>
      <c r="T11" s="1204"/>
      <c r="U11" s="1204"/>
      <c r="V11" s="1204"/>
      <c r="W11" s="1204"/>
      <c r="X11" s="1204"/>
      <c r="Y11" s="1204"/>
      <c r="Z11" s="1204"/>
      <c r="AA11" s="1204"/>
      <c r="AB11" s="1204"/>
      <c r="AC11" s="1204"/>
      <c r="AD11" s="1204"/>
      <c r="AE11" s="1204"/>
      <c r="AF11" s="1204"/>
      <c r="AG11" s="1204"/>
      <c r="AH11" s="1204"/>
      <c r="AI11" s="1204"/>
      <c r="AJ11" s="1204"/>
      <c r="AK11" s="1204"/>
      <c r="AL11" s="1204"/>
      <c r="AM11" s="1204"/>
      <c r="AN11" s="1204"/>
      <c r="AO11" s="1204"/>
      <c r="AP11" s="1204"/>
      <c r="AQ11" s="1204"/>
      <c r="AR11" s="1204"/>
      <c r="AS11" s="1204"/>
      <c r="AT11" s="1204"/>
      <c r="AU11" s="1204"/>
      <c r="AV11" s="1204"/>
      <c r="AW11" s="1204"/>
      <c r="AX11" s="1204"/>
      <c r="AY11" s="1204"/>
      <c r="AZ11" s="1204"/>
      <c r="BA11" s="1204"/>
      <c r="BB11" s="1204"/>
      <c r="BC11" s="1204"/>
      <c r="BD11" s="1204"/>
      <c r="BE11" s="1204"/>
      <c r="BF11" s="1204"/>
      <c r="BG11" s="1204"/>
      <c r="BH11" s="1204"/>
      <c r="BI11" s="1204"/>
      <c r="BJ11" s="1204"/>
      <c r="BK11" s="1204"/>
      <c r="BL11" s="1204"/>
      <c r="BM11" s="1204"/>
      <c r="BN11" s="1204"/>
      <c r="BO11" s="1204"/>
      <c r="BP11" s="1204"/>
      <c r="BQ11" s="1204"/>
      <c r="BR11" s="1204"/>
      <c r="BS11" s="1204"/>
      <c r="BT11" s="1204"/>
      <c r="BU11" s="1204"/>
      <c r="BV11" s="1204"/>
      <c r="BW11" s="1204"/>
      <c r="BX11" s="1204"/>
      <c r="BY11" s="1204"/>
      <c r="BZ11" s="1204"/>
      <c r="CA11" s="1204"/>
      <c r="CB11" s="1204"/>
      <c r="CC11" s="1204"/>
      <c r="CD11" s="1204"/>
      <c r="CE11" s="1204"/>
      <c r="CF11" s="1204"/>
      <c r="CG11" s="1204"/>
      <c r="CH11" s="1204"/>
      <c r="CI11" s="1204"/>
      <c r="CJ11" s="1204"/>
      <c r="CK11" s="1204"/>
      <c r="CL11" s="1204"/>
      <c r="CM11" s="1204"/>
      <c r="CN11" s="1204"/>
      <c r="CO11" s="1204"/>
      <c r="CP11" s="1204"/>
      <c r="CQ11" s="1204"/>
      <c r="CR11" s="1204"/>
      <c r="CS11" s="1204"/>
      <c r="CT11" s="1204"/>
      <c r="CU11" s="1204"/>
      <c r="CV11" s="1204"/>
      <c r="CW11" s="1204"/>
      <c r="CX11" s="1204"/>
      <c r="CY11" s="1204"/>
      <c r="CZ11" s="1204"/>
      <c r="DA11" s="1204"/>
      <c r="DB11" s="1204"/>
      <c r="DC11" s="1204"/>
      <c r="DD11" s="1204"/>
      <c r="DE11" s="1204"/>
    </row>
    <row r="12" spans="1:109" s="253" customFormat="1" ht="13.2" x14ac:dyDescent="0.2">
      <c r="A12" s="1204"/>
      <c r="B12" s="1204"/>
      <c r="C12" s="1204"/>
      <c r="D12" s="1204"/>
      <c r="E12" s="1204"/>
      <c r="F12" s="1204"/>
      <c r="G12" s="1204"/>
      <c r="H12" s="1204"/>
      <c r="I12" s="1204"/>
      <c r="J12" s="1204"/>
      <c r="K12" s="1204"/>
      <c r="L12" s="1204"/>
      <c r="M12" s="1204"/>
      <c r="N12" s="1204"/>
      <c r="O12" s="1204"/>
      <c r="P12" s="1204"/>
      <c r="Q12" s="1204"/>
      <c r="R12" s="1204"/>
      <c r="S12" s="1204"/>
      <c r="T12" s="1204"/>
      <c r="U12" s="1204"/>
      <c r="V12" s="1204"/>
      <c r="W12" s="1204"/>
      <c r="X12" s="1204"/>
      <c r="Y12" s="1204"/>
      <c r="Z12" s="1204"/>
      <c r="AA12" s="1204"/>
      <c r="AB12" s="1204"/>
      <c r="AC12" s="1204"/>
      <c r="AD12" s="1204"/>
      <c r="AE12" s="1204"/>
      <c r="AF12" s="1204"/>
      <c r="AG12" s="1204"/>
      <c r="AH12" s="1204"/>
      <c r="AI12" s="1204"/>
      <c r="AJ12" s="1204"/>
      <c r="AK12" s="1204"/>
      <c r="AL12" s="1204"/>
      <c r="AM12" s="1204"/>
      <c r="AN12" s="1204"/>
      <c r="AO12" s="1204"/>
      <c r="AP12" s="1204"/>
      <c r="AQ12" s="1204"/>
      <c r="AR12" s="1204"/>
      <c r="AS12" s="1204"/>
      <c r="AT12" s="1204"/>
      <c r="AU12" s="1204"/>
      <c r="AV12" s="1204"/>
      <c r="AW12" s="1204"/>
      <c r="AX12" s="1204"/>
      <c r="AY12" s="1204"/>
      <c r="AZ12" s="1204"/>
      <c r="BA12" s="1204"/>
      <c r="BB12" s="1204"/>
      <c r="BC12" s="1204"/>
      <c r="BD12" s="1204"/>
      <c r="BE12" s="1204"/>
      <c r="BF12" s="1204"/>
      <c r="BG12" s="1204"/>
      <c r="BH12" s="1204"/>
      <c r="BI12" s="1204"/>
      <c r="BJ12" s="1204"/>
      <c r="BK12" s="1204"/>
      <c r="BL12" s="1204"/>
      <c r="BM12" s="1204"/>
      <c r="BN12" s="1204"/>
      <c r="BO12" s="1204"/>
      <c r="BP12" s="1204"/>
      <c r="BQ12" s="1204"/>
      <c r="BR12" s="1204"/>
      <c r="BS12" s="1204"/>
      <c r="BT12" s="1204"/>
      <c r="BU12" s="1204"/>
      <c r="BV12" s="1204"/>
      <c r="BW12" s="1204"/>
      <c r="BX12" s="1204"/>
      <c r="BY12" s="1204"/>
      <c r="BZ12" s="1204"/>
      <c r="CA12" s="1204"/>
      <c r="CB12" s="1204"/>
      <c r="CC12" s="1204"/>
      <c r="CD12" s="1204"/>
      <c r="CE12" s="1204"/>
      <c r="CF12" s="1204"/>
      <c r="CG12" s="1204"/>
      <c r="CH12" s="1204"/>
      <c r="CI12" s="1204"/>
      <c r="CJ12" s="1204"/>
      <c r="CK12" s="1204"/>
      <c r="CL12" s="1204"/>
      <c r="CM12" s="1204"/>
      <c r="CN12" s="1204"/>
      <c r="CO12" s="1204"/>
      <c r="CP12" s="1204"/>
      <c r="CQ12" s="1204"/>
      <c r="CR12" s="1204"/>
      <c r="CS12" s="1204"/>
      <c r="CT12" s="1204"/>
      <c r="CU12" s="1204"/>
      <c r="CV12" s="1204"/>
      <c r="CW12" s="1204"/>
      <c r="CX12" s="1204"/>
      <c r="CY12" s="1204"/>
      <c r="CZ12" s="1204"/>
      <c r="DA12" s="1204"/>
      <c r="DB12" s="1204"/>
      <c r="DC12" s="1204"/>
      <c r="DD12" s="1204"/>
      <c r="DE12" s="1204"/>
    </row>
    <row r="13" spans="1:109" s="253" customFormat="1" ht="13.2" x14ac:dyDescent="0.2">
      <c r="A13" s="1204"/>
      <c r="B13" s="1204"/>
      <c r="C13" s="1204"/>
      <c r="D13" s="1204"/>
      <c r="E13" s="1204"/>
      <c r="F13" s="1204"/>
      <c r="G13" s="1204"/>
      <c r="H13" s="1204"/>
      <c r="I13" s="1204"/>
      <c r="J13" s="1204"/>
      <c r="K13" s="1204"/>
      <c r="L13" s="1204"/>
      <c r="M13" s="1204"/>
      <c r="N13" s="1204"/>
      <c r="O13" s="1204"/>
      <c r="P13" s="1204"/>
      <c r="Q13" s="1204"/>
      <c r="R13" s="1204"/>
      <c r="S13" s="1204"/>
      <c r="T13" s="1204"/>
      <c r="U13" s="1204"/>
      <c r="V13" s="1204"/>
      <c r="W13" s="1204"/>
      <c r="X13" s="1204"/>
      <c r="Y13" s="1204"/>
      <c r="Z13" s="1204"/>
      <c r="AA13" s="1204"/>
      <c r="AB13" s="1204"/>
      <c r="AC13" s="1204"/>
      <c r="AD13" s="1204"/>
      <c r="AE13" s="1204"/>
      <c r="AF13" s="1204"/>
      <c r="AG13" s="1204"/>
      <c r="AH13" s="1204"/>
      <c r="AI13" s="1204"/>
      <c r="AJ13" s="1204"/>
      <c r="AK13" s="1204"/>
      <c r="AL13" s="1204"/>
      <c r="AM13" s="1204"/>
      <c r="AN13" s="1204"/>
      <c r="AO13" s="1204"/>
      <c r="AP13" s="1204"/>
      <c r="AQ13" s="1204"/>
      <c r="AR13" s="1204"/>
      <c r="AS13" s="1204"/>
      <c r="AT13" s="1204"/>
      <c r="AU13" s="1204"/>
      <c r="AV13" s="1204"/>
      <c r="AW13" s="1204"/>
      <c r="AX13" s="1204"/>
      <c r="AY13" s="1204"/>
      <c r="AZ13" s="1204"/>
      <c r="BA13" s="1204"/>
      <c r="BB13" s="1204"/>
      <c r="BC13" s="1204"/>
      <c r="BD13" s="1204"/>
      <c r="BE13" s="1204"/>
      <c r="BF13" s="1204"/>
      <c r="BG13" s="1204"/>
      <c r="BH13" s="1204"/>
      <c r="BI13" s="1204"/>
      <c r="BJ13" s="1204"/>
      <c r="BK13" s="1204"/>
      <c r="BL13" s="1204"/>
      <c r="BM13" s="1204"/>
      <c r="BN13" s="1204"/>
      <c r="BO13" s="1204"/>
      <c r="BP13" s="1204"/>
      <c r="BQ13" s="1204"/>
      <c r="BR13" s="1204"/>
      <c r="BS13" s="1204"/>
      <c r="BT13" s="1204"/>
      <c r="BU13" s="1204"/>
      <c r="BV13" s="1204"/>
      <c r="BW13" s="1204"/>
      <c r="BX13" s="1204"/>
      <c r="BY13" s="1204"/>
      <c r="BZ13" s="1204"/>
      <c r="CA13" s="1204"/>
      <c r="CB13" s="1204"/>
      <c r="CC13" s="1204"/>
      <c r="CD13" s="1204"/>
      <c r="CE13" s="1204"/>
      <c r="CF13" s="1204"/>
      <c r="CG13" s="1204"/>
      <c r="CH13" s="1204"/>
      <c r="CI13" s="1204"/>
      <c r="CJ13" s="1204"/>
      <c r="CK13" s="1204"/>
      <c r="CL13" s="1204"/>
      <c r="CM13" s="1204"/>
      <c r="CN13" s="1204"/>
      <c r="CO13" s="1204"/>
      <c r="CP13" s="1204"/>
      <c r="CQ13" s="1204"/>
      <c r="CR13" s="1204"/>
      <c r="CS13" s="1204"/>
      <c r="CT13" s="1204"/>
      <c r="CU13" s="1204"/>
      <c r="CV13" s="1204"/>
      <c r="CW13" s="1204"/>
      <c r="CX13" s="1204"/>
      <c r="CY13" s="1204"/>
      <c r="CZ13" s="1204"/>
      <c r="DA13" s="1204"/>
      <c r="DB13" s="1204"/>
      <c r="DC13" s="1204"/>
      <c r="DD13" s="1204"/>
      <c r="DE13" s="1204"/>
    </row>
    <row r="14" spans="1:109" s="253" customFormat="1" ht="13.2" x14ac:dyDescent="0.2">
      <c r="A14" s="1204"/>
      <c r="B14" s="1204"/>
      <c r="C14" s="1204"/>
      <c r="D14" s="1204"/>
      <c r="E14" s="1204"/>
      <c r="F14" s="1204"/>
      <c r="G14" s="1204"/>
      <c r="H14" s="1204"/>
      <c r="I14" s="1204"/>
      <c r="J14" s="1204"/>
      <c r="K14" s="1204"/>
      <c r="L14" s="1204"/>
      <c r="M14" s="1204"/>
      <c r="N14" s="1204"/>
      <c r="O14" s="1204"/>
      <c r="P14" s="1204"/>
      <c r="Q14" s="1204"/>
      <c r="R14" s="1204"/>
      <c r="S14" s="1204"/>
      <c r="T14" s="1204"/>
      <c r="U14" s="1204"/>
      <c r="V14" s="1204"/>
      <c r="W14" s="1204"/>
      <c r="X14" s="1204"/>
      <c r="Y14" s="1204"/>
      <c r="Z14" s="1204"/>
      <c r="AA14" s="1204"/>
      <c r="AB14" s="1204"/>
      <c r="AC14" s="1204"/>
      <c r="AD14" s="1204"/>
      <c r="AE14" s="1204"/>
      <c r="AF14" s="1204"/>
      <c r="AG14" s="1204"/>
      <c r="AH14" s="1204"/>
      <c r="AI14" s="1204"/>
      <c r="AJ14" s="1204"/>
      <c r="AK14" s="1204"/>
      <c r="AL14" s="1204"/>
      <c r="AM14" s="1204"/>
      <c r="AN14" s="1204"/>
      <c r="AO14" s="1204"/>
      <c r="AP14" s="1204"/>
      <c r="AQ14" s="1204"/>
      <c r="AR14" s="1204"/>
      <c r="AS14" s="1204"/>
      <c r="AT14" s="1204"/>
      <c r="AU14" s="1204"/>
      <c r="AV14" s="1204"/>
      <c r="AW14" s="1204"/>
      <c r="AX14" s="1204"/>
      <c r="AY14" s="1204"/>
      <c r="AZ14" s="1204"/>
      <c r="BA14" s="1204"/>
      <c r="BB14" s="1204"/>
      <c r="BC14" s="1204"/>
      <c r="BD14" s="1204"/>
      <c r="BE14" s="1204"/>
      <c r="BF14" s="1204"/>
      <c r="BG14" s="1204"/>
      <c r="BH14" s="1204"/>
      <c r="BI14" s="1204"/>
      <c r="BJ14" s="1204"/>
      <c r="BK14" s="1204"/>
      <c r="BL14" s="1204"/>
      <c r="BM14" s="1204"/>
      <c r="BN14" s="1204"/>
      <c r="BO14" s="1204"/>
      <c r="BP14" s="1204"/>
      <c r="BQ14" s="1204"/>
      <c r="BR14" s="1204"/>
      <c r="BS14" s="1204"/>
      <c r="BT14" s="1204"/>
      <c r="BU14" s="1204"/>
      <c r="BV14" s="1204"/>
      <c r="BW14" s="1204"/>
      <c r="BX14" s="1204"/>
      <c r="BY14" s="1204"/>
      <c r="BZ14" s="1204"/>
      <c r="CA14" s="1204"/>
      <c r="CB14" s="1204"/>
      <c r="CC14" s="1204"/>
      <c r="CD14" s="1204"/>
      <c r="CE14" s="1204"/>
      <c r="CF14" s="1204"/>
      <c r="CG14" s="1204"/>
      <c r="CH14" s="1204"/>
      <c r="CI14" s="1204"/>
      <c r="CJ14" s="1204"/>
      <c r="CK14" s="1204"/>
      <c r="CL14" s="1204"/>
      <c r="CM14" s="1204"/>
      <c r="CN14" s="1204"/>
      <c r="CO14" s="1204"/>
      <c r="CP14" s="1204"/>
      <c r="CQ14" s="1204"/>
      <c r="CR14" s="1204"/>
      <c r="CS14" s="1204"/>
      <c r="CT14" s="1204"/>
      <c r="CU14" s="1204"/>
      <c r="CV14" s="1204"/>
      <c r="CW14" s="1204"/>
      <c r="CX14" s="1204"/>
      <c r="CY14" s="1204"/>
      <c r="CZ14" s="1204"/>
      <c r="DA14" s="1204"/>
      <c r="DB14" s="1204"/>
      <c r="DC14" s="1204"/>
      <c r="DD14" s="1204"/>
      <c r="DE14" s="1204"/>
    </row>
    <row r="15" spans="1:109" s="253" customFormat="1" ht="13.2" x14ac:dyDescent="0.2">
      <c r="A15" s="255"/>
      <c r="B15" s="1204"/>
      <c r="C15" s="1204"/>
      <c r="D15" s="1204"/>
      <c r="E15" s="1204"/>
      <c r="F15" s="1204"/>
      <c r="G15" s="1204"/>
      <c r="H15" s="1204"/>
      <c r="I15" s="1204"/>
      <c r="J15" s="1204"/>
      <c r="K15" s="1204"/>
      <c r="L15" s="1204"/>
      <c r="M15" s="1204"/>
      <c r="N15" s="1204"/>
      <c r="O15" s="1204"/>
      <c r="P15" s="1204"/>
      <c r="Q15" s="1204"/>
      <c r="R15" s="1204"/>
      <c r="S15" s="1204"/>
      <c r="T15" s="1204"/>
      <c r="U15" s="1204"/>
      <c r="V15" s="1204"/>
      <c r="W15" s="1204"/>
      <c r="X15" s="1204"/>
      <c r="Y15" s="1204"/>
      <c r="Z15" s="1204"/>
      <c r="AA15" s="1204"/>
      <c r="AB15" s="1204"/>
      <c r="AC15" s="1204"/>
      <c r="AD15" s="1204"/>
      <c r="AE15" s="1204"/>
      <c r="AF15" s="1204"/>
      <c r="AG15" s="1204"/>
      <c r="AH15" s="1204"/>
      <c r="AI15" s="1204"/>
      <c r="AJ15" s="1204"/>
      <c r="AK15" s="1204"/>
      <c r="AL15" s="1204"/>
      <c r="AM15" s="1204"/>
      <c r="AN15" s="1204"/>
      <c r="AO15" s="1204"/>
      <c r="AP15" s="1204"/>
      <c r="AQ15" s="1204"/>
      <c r="AR15" s="1204"/>
      <c r="AS15" s="1204"/>
      <c r="AT15" s="1204"/>
      <c r="AU15" s="1204"/>
      <c r="AV15" s="1204"/>
      <c r="AW15" s="1204"/>
      <c r="AX15" s="1204"/>
      <c r="AY15" s="1204"/>
      <c r="AZ15" s="1204"/>
      <c r="BA15" s="1204"/>
      <c r="BB15" s="1204"/>
      <c r="BC15" s="1204"/>
      <c r="BD15" s="1204"/>
      <c r="BE15" s="1204"/>
      <c r="BF15" s="1204"/>
      <c r="BG15" s="1204"/>
      <c r="BH15" s="1204"/>
      <c r="BI15" s="1204"/>
      <c r="BJ15" s="1204"/>
      <c r="BK15" s="1204"/>
      <c r="BL15" s="1204"/>
      <c r="BM15" s="1204"/>
      <c r="BN15" s="1204"/>
      <c r="BO15" s="1204"/>
      <c r="BP15" s="1204"/>
      <c r="BQ15" s="1204"/>
      <c r="BR15" s="1204"/>
      <c r="BS15" s="1204"/>
      <c r="BT15" s="1204"/>
      <c r="BU15" s="1204"/>
      <c r="BV15" s="1204"/>
      <c r="BW15" s="1204"/>
      <c r="BX15" s="1204"/>
      <c r="BY15" s="1204"/>
      <c r="BZ15" s="1204"/>
      <c r="CA15" s="1204"/>
      <c r="CB15" s="1204"/>
      <c r="CC15" s="1204"/>
      <c r="CD15" s="1204"/>
      <c r="CE15" s="1204"/>
      <c r="CF15" s="1204"/>
      <c r="CG15" s="1204"/>
      <c r="CH15" s="1204"/>
      <c r="CI15" s="1204"/>
      <c r="CJ15" s="1204"/>
      <c r="CK15" s="1204"/>
      <c r="CL15" s="1204"/>
      <c r="CM15" s="1204"/>
      <c r="CN15" s="1204"/>
      <c r="CO15" s="1204"/>
      <c r="CP15" s="1204"/>
      <c r="CQ15" s="1204"/>
      <c r="CR15" s="1204"/>
      <c r="CS15" s="1204"/>
      <c r="CT15" s="1204"/>
      <c r="CU15" s="1204"/>
      <c r="CV15" s="1204"/>
      <c r="CW15" s="1204"/>
      <c r="CX15" s="1204"/>
      <c r="CY15" s="1204"/>
      <c r="CZ15" s="1204"/>
      <c r="DA15" s="1204"/>
      <c r="DB15" s="1204"/>
      <c r="DC15" s="1204"/>
      <c r="DD15" s="1204"/>
      <c r="DE15" s="1204"/>
    </row>
    <row r="16" spans="1:109" s="253" customFormat="1" ht="13.2" x14ac:dyDescent="0.2">
      <c r="A16" s="255"/>
      <c r="B16" s="1204"/>
      <c r="C16" s="1204"/>
      <c r="D16" s="1204"/>
      <c r="E16" s="1204"/>
      <c r="F16" s="1204"/>
      <c r="G16" s="1204"/>
      <c r="H16" s="1204"/>
      <c r="I16" s="1204"/>
      <c r="J16" s="1204"/>
      <c r="K16" s="1204"/>
      <c r="L16" s="1204"/>
      <c r="M16" s="1204"/>
      <c r="N16" s="1204"/>
      <c r="O16" s="1204"/>
      <c r="P16" s="1204"/>
      <c r="Q16" s="1204"/>
      <c r="R16" s="1204"/>
      <c r="S16" s="1204"/>
      <c r="T16" s="1204"/>
      <c r="U16" s="1204"/>
      <c r="V16" s="1204"/>
      <c r="W16" s="1204"/>
      <c r="X16" s="1204"/>
      <c r="Y16" s="1204"/>
      <c r="Z16" s="1204"/>
      <c r="AA16" s="1204"/>
      <c r="AB16" s="1204"/>
      <c r="AC16" s="1204"/>
      <c r="AD16" s="1204"/>
      <c r="AE16" s="1204"/>
      <c r="AF16" s="1204"/>
      <c r="AG16" s="1204"/>
      <c r="AH16" s="1204"/>
      <c r="AI16" s="1204"/>
      <c r="AJ16" s="1204"/>
      <c r="AK16" s="1204"/>
      <c r="AL16" s="1204"/>
      <c r="AM16" s="1204"/>
      <c r="AN16" s="1204"/>
      <c r="AO16" s="1204"/>
      <c r="AP16" s="1204"/>
      <c r="AQ16" s="1204"/>
      <c r="AR16" s="1204"/>
      <c r="AS16" s="1204"/>
      <c r="AT16" s="1204"/>
      <c r="AU16" s="1204"/>
      <c r="AV16" s="1204"/>
      <c r="AW16" s="1204"/>
      <c r="AX16" s="1204"/>
      <c r="AY16" s="1204"/>
      <c r="AZ16" s="1204"/>
      <c r="BA16" s="1204"/>
      <c r="BB16" s="1204"/>
      <c r="BC16" s="1204"/>
      <c r="BD16" s="1204"/>
      <c r="BE16" s="1204"/>
      <c r="BF16" s="1204"/>
      <c r="BG16" s="1204"/>
      <c r="BH16" s="1204"/>
      <c r="BI16" s="1204"/>
      <c r="BJ16" s="1204"/>
      <c r="BK16" s="1204"/>
      <c r="BL16" s="1204"/>
      <c r="BM16" s="1204"/>
      <c r="BN16" s="1204"/>
      <c r="BO16" s="1204"/>
      <c r="BP16" s="1204"/>
      <c r="BQ16" s="1204"/>
      <c r="BR16" s="1204"/>
      <c r="BS16" s="1204"/>
      <c r="BT16" s="1204"/>
      <c r="BU16" s="1204"/>
      <c r="BV16" s="1204"/>
      <c r="BW16" s="1204"/>
      <c r="BX16" s="1204"/>
      <c r="BY16" s="1204"/>
      <c r="BZ16" s="1204"/>
      <c r="CA16" s="1204"/>
      <c r="CB16" s="1204"/>
      <c r="CC16" s="1204"/>
      <c r="CD16" s="1204"/>
      <c r="CE16" s="1204"/>
      <c r="CF16" s="1204"/>
      <c r="CG16" s="1204"/>
      <c r="CH16" s="1204"/>
      <c r="CI16" s="1204"/>
      <c r="CJ16" s="1204"/>
      <c r="CK16" s="1204"/>
      <c r="CL16" s="1204"/>
      <c r="CM16" s="1204"/>
      <c r="CN16" s="1204"/>
      <c r="CO16" s="1204"/>
      <c r="CP16" s="1204"/>
      <c r="CQ16" s="1204"/>
      <c r="CR16" s="1204"/>
      <c r="CS16" s="1204"/>
      <c r="CT16" s="1204"/>
      <c r="CU16" s="1204"/>
      <c r="CV16" s="1204"/>
      <c r="CW16" s="1204"/>
      <c r="CX16" s="1204"/>
      <c r="CY16" s="1204"/>
      <c r="CZ16" s="1204"/>
      <c r="DA16" s="1204"/>
      <c r="DB16" s="1204"/>
      <c r="DC16" s="1204"/>
      <c r="DD16" s="1204"/>
      <c r="DE16" s="1204"/>
    </row>
    <row r="17" spans="1:109" s="253" customFormat="1" ht="13.2" x14ac:dyDescent="0.2">
      <c r="A17" s="255"/>
      <c r="B17" s="1204"/>
      <c r="C17" s="1204"/>
      <c r="D17" s="1204"/>
      <c r="E17" s="1204"/>
      <c r="F17" s="1204"/>
      <c r="G17" s="1204"/>
      <c r="H17" s="1204"/>
      <c r="I17" s="1204"/>
      <c r="J17" s="1204"/>
      <c r="K17" s="1204"/>
      <c r="L17" s="1204"/>
      <c r="M17" s="1204"/>
      <c r="N17" s="1204"/>
      <c r="O17" s="1204"/>
      <c r="P17" s="1204"/>
      <c r="Q17" s="1204"/>
      <c r="R17" s="1204"/>
      <c r="S17" s="1204"/>
      <c r="T17" s="1204"/>
      <c r="U17" s="1204"/>
      <c r="V17" s="1204"/>
      <c r="W17" s="1204"/>
      <c r="X17" s="1204"/>
      <c r="Y17" s="1204"/>
      <c r="Z17" s="1204"/>
      <c r="AA17" s="1204"/>
      <c r="AB17" s="1204"/>
      <c r="AC17" s="1204"/>
      <c r="AD17" s="1204"/>
      <c r="AE17" s="1204"/>
      <c r="AF17" s="1204"/>
      <c r="AG17" s="1204"/>
      <c r="AH17" s="1204"/>
      <c r="AI17" s="1204"/>
      <c r="AJ17" s="1204"/>
      <c r="AK17" s="1204"/>
      <c r="AL17" s="1204"/>
      <c r="AM17" s="1204"/>
      <c r="AN17" s="1204"/>
      <c r="AO17" s="1204"/>
      <c r="AP17" s="1204"/>
      <c r="AQ17" s="1204"/>
      <c r="AR17" s="1204"/>
      <c r="AS17" s="1204"/>
      <c r="AT17" s="1204"/>
      <c r="AU17" s="1204"/>
      <c r="AV17" s="1204"/>
      <c r="AW17" s="1204"/>
      <c r="AX17" s="1204"/>
      <c r="AY17" s="1204"/>
      <c r="AZ17" s="1204"/>
      <c r="BA17" s="1204"/>
      <c r="BB17" s="1204"/>
      <c r="BC17" s="1204"/>
      <c r="BD17" s="1204"/>
      <c r="BE17" s="1204"/>
      <c r="BF17" s="1204"/>
      <c r="BG17" s="1204"/>
      <c r="BH17" s="1204"/>
      <c r="BI17" s="1204"/>
      <c r="BJ17" s="1204"/>
      <c r="BK17" s="1204"/>
      <c r="BL17" s="1204"/>
      <c r="BM17" s="1204"/>
      <c r="BN17" s="1204"/>
      <c r="BO17" s="1204"/>
      <c r="BP17" s="1204"/>
      <c r="BQ17" s="1204"/>
      <c r="BR17" s="1204"/>
      <c r="BS17" s="1204"/>
      <c r="BT17" s="1204"/>
      <c r="BU17" s="1204"/>
      <c r="BV17" s="1204"/>
      <c r="BW17" s="1204"/>
      <c r="BX17" s="1204"/>
      <c r="BY17" s="1204"/>
      <c r="BZ17" s="1204"/>
      <c r="CA17" s="1204"/>
      <c r="CB17" s="1204"/>
      <c r="CC17" s="1204"/>
      <c r="CD17" s="1204"/>
      <c r="CE17" s="1204"/>
      <c r="CF17" s="1204"/>
      <c r="CG17" s="1204"/>
      <c r="CH17" s="1204"/>
      <c r="CI17" s="1204"/>
      <c r="CJ17" s="1204"/>
      <c r="CK17" s="1204"/>
      <c r="CL17" s="1204"/>
      <c r="CM17" s="1204"/>
      <c r="CN17" s="1204"/>
      <c r="CO17" s="1204"/>
      <c r="CP17" s="1204"/>
      <c r="CQ17" s="1204"/>
      <c r="CR17" s="1204"/>
      <c r="CS17" s="1204"/>
      <c r="CT17" s="1204"/>
      <c r="CU17" s="1204"/>
      <c r="CV17" s="1204"/>
      <c r="CW17" s="1204"/>
      <c r="CX17" s="1204"/>
      <c r="CY17" s="1204"/>
      <c r="CZ17" s="1204"/>
      <c r="DA17" s="1204"/>
      <c r="DB17" s="1204"/>
      <c r="DC17" s="1204"/>
      <c r="DD17" s="1204"/>
      <c r="DE17" s="1204"/>
    </row>
    <row r="18" spans="1:109" s="253" customFormat="1" ht="13.2" x14ac:dyDescent="0.2">
      <c r="A18" s="255"/>
      <c r="B18" s="1204"/>
      <c r="C18" s="1204"/>
      <c r="D18" s="1204"/>
      <c r="E18" s="1204"/>
      <c r="F18" s="1204"/>
      <c r="G18" s="1204"/>
      <c r="H18" s="1204"/>
      <c r="I18" s="1204"/>
      <c r="J18" s="1204"/>
      <c r="K18" s="1204"/>
      <c r="L18" s="1204"/>
      <c r="M18" s="1204"/>
      <c r="N18" s="1204"/>
      <c r="O18" s="1204"/>
      <c r="P18" s="1204"/>
      <c r="Q18" s="1204"/>
      <c r="R18" s="1204"/>
      <c r="S18" s="1204"/>
      <c r="T18" s="1204"/>
      <c r="U18" s="1204"/>
      <c r="V18" s="1204"/>
      <c r="W18" s="1204"/>
      <c r="X18" s="1204"/>
      <c r="Y18" s="1204"/>
      <c r="Z18" s="1204"/>
      <c r="AA18" s="1204"/>
      <c r="AB18" s="1204"/>
      <c r="AC18" s="1204"/>
      <c r="AD18" s="1204"/>
      <c r="AE18" s="1204"/>
      <c r="AF18" s="1204"/>
      <c r="AG18" s="1204"/>
      <c r="AH18" s="1204"/>
      <c r="AI18" s="1204"/>
      <c r="AJ18" s="1204"/>
      <c r="AK18" s="1204"/>
      <c r="AL18" s="1204"/>
      <c r="AM18" s="1204"/>
      <c r="AN18" s="1204"/>
      <c r="AO18" s="1204"/>
      <c r="AP18" s="1204"/>
      <c r="AQ18" s="1204"/>
      <c r="AR18" s="1204"/>
      <c r="AS18" s="1204"/>
      <c r="AT18" s="1204"/>
      <c r="AU18" s="1204"/>
      <c r="AV18" s="1204"/>
      <c r="AW18" s="1204"/>
      <c r="AX18" s="1204"/>
      <c r="AY18" s="1204"/>
      <c r="AZ18" s="1204"/>
      <c r="BA18" s="1204"/>
      <c r="BB18" s="1204"/>
      <c r="BC18" s="1204"/>
      <c r="BD18" s="1204"/>
      <c r="BE18" s="1204"/>
      <c r="BF18" s="1204"/>
      <c r="BG18" s="1204"/>
      <c r="BH18" s="1204"/>
      <c r="BI18" s="1204"/>
      <c r="BJ18" s="1204"/>
      <c r="BK18" s="1204"/>
      <c r="BL18" s="1204"/>
      <c r="BM18" s="1204"/>
      <c r="BN18" s="1204"/>
      <c r="BO18" s="1204"/>
      <c r="BP18" s="1204"/>
      <c r="BQ18" s="1204"/>
      <c r="BR18" s="1204"/>
      <c r="BS18" s="1204"/>
      <c r="BT18" s="1204"/>
      <c r="BU18" s="1204"/>
      <c r="BV18" s="1204"/>
      <c r="BW18" s="1204"/>
      <c r="BX18" s="1204"/>
      <c r="BY18" s="1204"/>
      <c r="BZ18" s="1204"/>
      <c r="CA18" s="1204"/>
      <c r="CB18" s="1204"/>
      <c r="CC18" s="1204"/>
      <c r="CD18" s="1204"/>
      <c r="CE18" s="1204"/>
      <c r="CF18" s="1204"/>
      <c r="CG18" s="1204"/>
      <c r="CH18" s="1204"/>
      <c r="CI18" s="1204"/>
      <c r="CJ18" s="1204"/>
      <c r="CK18" s="1204"/>
      <c r="CL18" s="1204"/>
      <c r="CM18" s="1204"/>
      <c r="CN18" s="1204"/>
      <c r="CO18" s="1204"/>
      <c r="CP18" s="1204"/>
      <c r="CQ18" s="1204"/>
      <c r="CR18" s="1204"/>
      <c r="CS18" s="1204"/>
      <c r="CT18" s="1204"/>
      <c r="CU18" s="1204"/>
      <c r="CV18" s="1204"/>
      <c r="CW18" s="1204"/>
      <c r="CX18" s="1204"/>
      <c r="CY18" s="1204"/>
      <c r="CZ18" s="1204"/>
      <c r="DA18" s="1204"/>
      <c r="DB18" s="1204"/>
      <c r="DC18" s="1204"/>
      <c r="DD18" s="1204"/>
      <c r="DE18" s="1204"/>
    </row>
    <row r="19" spans="1:109" ht="13.2" x14ac:dyDescent="0.2">
      <c r="DD19" s="255"/>
      <c r="DE19" s="255"/>
    </row>
    <row r="20" spans="1:109" ht="13.2" x14ac:dyDescent="0.2">
      <c r="DD20" s="255"/>
      <c r="DE20" s="255"/>
    </row>
    <row r="21" spans="1:109" ht="17.25" customHeight="1" x14ac:dyDescent="0.2">
      <c r="B21" s="1205"/>
      <c r="C21" s="257"/>
      <c r="D21" s="257"/>
      <c r="E21" s="257"/>
      <c r="F21" s="257"/>
      <c r="G21" s="257"/>
      <c r="H21" s="257"/>
      <c r="I21" s="257"/>
      <c r="J21" s="257"/>
      <c r="K21" s="257"/>
      <c r="L21" s="257"/>
      <c r="M21" s="257"/>
      <c r="N21" s="1206"/>
      <c r="O21" s="257"/>
      <c r="P21" s="257"/>
      <c r="Q21" s="257"/>
      <c r="R21" s="257"/>
      <c r="S21" s="257"/>
      <c r="T21" s="257"/>
      <c r="U21" s="257"/>
      <c r="V21" s="257"/>
      <c r="W21" s="257"/>
      <c r="X21" s="257"/>
      <c r="Y21" s="257"/>
      <c r="Z21" s="257"/>
      <c r="AA21" s="257"/>
      <c r="AB21" s="257"/>
      <c r="AC21" s="257"/>
      <c r="AD21" s="257"/>
      <c r="AE21" s="257"/>
      <c r="AF21" s="257"/>
      <c r="AG21" s="257"/>
      <c r="AH21" s="257"/>
      <c r="AI21" s="257"/>
      <c r="AJ21" s="257"/>
      <c r="AK21" s="257"/>
      <c r="AL21" s="257"/>
      <c r="AM21" s="257"/>
      <c r="AN21" s="257"/>
      <c r="AO21" s="257"/>
      <c r="AP21" s="257"/>
      <c r="AQ21" s="257"/>
      <c r="AR21" s="257"/>
      <c r="AS21" s="257"/>
      <c r="AT21" s="1206"/>
      <c r="AU21" s="257"/>
      <c r="AV21" s="257"/>
      <c r="AW21" s="257"/>
      <c r="AX21" s="257"/>
      <c r="AY21" s="257"/>
      <c r="AZ21" s="257"/>
      <c r="BA21" s="257"/>
      <c r="BB21" s="257"/>
      <c r="BC21" s="257"/>
      <c r="BD21" s="257"/>
      <c r="BE21" s="257"/>
      <c r="BF21" s="1206"/>
      <c r="BG21" s="257"/>
      <c r="BH21" s="257"/>
      <c r="BI21" s="257"/>
      <c r="BJ21" s="257"/>
      <c r="BK21" s="257"/>
      <c r="BL21" s="257"/>
      <c r="BM21" s="257"/>
      <c r="BN21" s="257"/>
      <c r="BO21" s="257"/>
      <c r="BP21" s="257"/>
      <c r="BQ21" s="257"/>
      <c r="BR21" s="1206"/>
      <c r="BS21" s="257"/>
      <c r="BT21" s="257"/>
      <c r="BU21" s="257"/>
      <c r="BV21" s="257"/>
      <c r="BW21" s="257"/>
      <c r="BX21" s="257"/>
      <c r="BY21" s="257"/>
      <c r="BZ21" s="257"/>
      <c r="CA21" s="257"/>
      <c r="CB21" s="257"/>
      <c r="CC21" s="257"/>
      <c r="CD21" s="1206"/>
      <c r="CE21" s="257"/>
      <c r="CF21" s="257"/>
      <c r="CG21" s="257"/>
      <c r="CH21" s="257"/>
      <c r="CI21" s="257"/>
      <c r="CJ21" s="257"/>
      <c r="CK21" s="257"/>
      <c r="CL21" s="257"/>
      <c r="CM21" s="257"/>
      <c r="CN21" s="257"/>
      <c r="CO21" s="257"/>
      <c r="CP21" s="1206"/>
      <c r="CQ21" s="257"/>
      <c r="CR21" s="257"/>
      <c r="CS21" s="257"/>
      <c r="CT21" s="257"/>
      <c r="CU21" s="257"/>
      <c r="CV21" s="257"/>
      <c r="CW21" s="257"/>
      <c r="CX21" s="257"/>
      <c r="CY21" s="257"/>
      <c r="CZ21" s="257"/>
      <c r="DA21" s="257"/>
      <c r="DB21" s="1206"/>
      <c r="DC21" s="257"/>
      <c r="DD21" s="258"/>
      <c r="DE21" s="255"/>
    </row>
    <row r="22" spans="1:109" ht="17.25" customHeight="1" x14ac:dyDescent="0.2">
      <c r="B22" s="259"/>
    </row>
    <row r="23" spans="1:109" ht="13.2" x14ac:dyDescent="0.2">
      <c r="B23" s="259"/>
    </row>
    <row r="24" spans="1:109" ht="13.2" x14ac:dyDescent="0.2">
      <c r="B24" s="259"/>
    </row>
    <row r="25" spans="1:109" ht="13.2" x14ac:dyDescent="0.2">
      <c r="B25" s="259"/>
    </row>
    <row r="26" spans="1:109" ht="13.2" x14ac:dyDescent="0.2">
      <c r="B26" s="259"/>
    </row>
    <row r="27" spans="1:109" ht="13.2" x14ac:dyDescent="0.2">
      <c r="B27" s="259"/>
    </row>
    <row r="28" spans="1:109" ht="13.2" x14ac:dyDescent="0.2">
      <c r="B28" s="259"/>
    </row>
    <row r="29" spans="1:109" ht="13.2" x14ac:dyDescent="0.2">
      <c r="B29" s="259"/>
    </row>
    <row r="30" spans="1:109" ht="13.2" x14ac:dyDescent="0.2">
      <c r="B30" s="259"/>
    </row>
    <row r="31" spans="1:109" ht="13.2" x14ac:dyDescent="0.2">
      <c r="B31" s="259"/>
    </row>
    <row r="32" spans="1:109" ht="13.2" x14ac:dyDescent="0.2">
      <c r="B32" s="259"/>
    </row>
    <row r="33" spans="2:109" ht="13.2" x14ac:dyDescent="0.2">
      <c r="B33" s="259"/>
    </row>
    <row r="34" spans="2:109" ht="13.2" x14ac:dyDescent="0.2">
      <c r="B34" s="259"/>
    </row>
    <row r="35" spans="2:109" ht="13.2" x14ac:dyDescent="0.2">
      <c r="B35" s="259"/>
    </row>
    <row r="36" spans="2:109" ht="13.2" x14ac:dyDescent="0.2">
      <c r="B36" s="259"/>
    </row>
    <row r="37" spans="2:109" ht="13.2" x14ac:dyDescent="0.2">
      <c r="B37" s="259"/>
    </row>
    <row r="38" spans="2:109" ht="13.2" x14ac:dyDescent="0.2">
      <c r="B38" s="259"/>
    </row>
    <row r="39" spans="2:109" ht="13.2" x14ac:dyDescent="0.2">
      <c r="B39" s="340"/>
      <c r="C39" s="311"/>
      <c r="D39" s="311"/>
      <c r="E39" s="311"/>
      <c r="F39" s="311"/>
      <c r="G39" s="311"/>
      <c r="H39" s="311"/>
      <c r="I39" s="311"/>
      <c r="J39" s="311"/>
      <c r="K39" s="311"/>
      <c r="L39" s="311"/>
      <c r="M39" s="311"/>
      <c r="N39" s="311"/>
      <c r="O39" s="311"/>
      <c r="P39" s="311"/>
      <c r="Q39" s="311"/>
      <c r="R39" s="311"/>
      <c r="S39" s="311"/>
      <c r="T39" s="311"/>
      <c r="U39" s="311"/>
      <c r="V39" s="311"/>
      <c r="W39" s="311"/>
      <c r="X39" s="311"/>
      <c r="Y39" s="311"/>
      <c r="Z39" s="311"/>
      <c r="AA39" s="311"/>
      <c r="AB39" s="311"/>
      <c r="AC39" s="311"/>
      <c r="AD39" s="311"/>
      <c r="AE39" s="311"/>
      <c r="AF39" s="311"/>
      <c r="AG39" s="311"/>
      <c r="AH39" s="311"/>
      <c r="AI39" s="311"/>
      <c r="AJ39" s="311"/>
      <c r="AK39" s="311"/>
      <c r="AL39" s="311"/>
      <c r="AM39" s="311"/>
      <c r="AN39" s="311"/>
      <c r="AO39" s="311"/>
      <c r="AP39" s="311"/>
      <c r="AQ39" s="311"/>
      <c r="AR39" s="311"/>
      <c r="AS39" s="311"/>
      <c r="AT39" s="311"/>
      <c r="AU39" s="311"/>
      <c r="AV39" s="311"/>
      <c r="AW39" s="311"/>
      <c r="AX39" s="311"/>
      <c r="AY39" s="311"/>
      <c r="AZ39" s="311"/>
      <c r="BA39" s="311"/>
      <c r="BB39" s="311"/>
      <c r="BC39" s="311"/>
      <c r="BD39" s="311"/>
      <c r="BE39" s="311"/>
      <c r="BF39" s="311"/>
      <c r="BG39" s="311"/>
      <c r="BH39" s="311"/>
      <c r="BI39" s="311"/>
      <c r="BJ39" s="311"/>
      <c r="BK39" s="311"/>
      <c r="BL39" s="311"/>
      <c r="BM39" s="311"/>
      <c r="BN39" s="311"/>
      <c r="BO39" s="311"/>
      <c r="BP39" s="311"/>
      <c r="BQ39" s="311"/>
      <c r="BR39" s="311"/>
      <c r="BS39" s="311"/>
      <c r="BT39" s="311"/>
      <c r="BU39" s="311"/>
      <c r="BV39" s="311"/>
      <c r="BW39" s="311"/>
      <c r="BX39" s="311"/>
      <c r="BY39" s="311"/>
      <c r="BZ39" s="311"/>
      <c r="CA39" s="311"/>
      <c r="CB39" s="311"/>
      <c r="CC39" s="311"/>
      <c r="CD39" s="311"/>
      <c r="CE39" s="311"/>
      <c r="CF39" s="311"/>
      <c r="CG39" s="311"/>
      <c r="CH39" s="311"/>
      <c r="CI39" s="311"/>
      <c r="CJ39" s="311"/>
      <c r="CK39" s="311"/>
      <c r="CL39" s="311"/>
      <c r="CM39" s="311"/>
      <c r="CN39" s="311"/>
      <c r="CO39" s="311"/>
      <c r="CP39" s="311"/>
      <c r="CQ39" s="311"/>
      <c r="CR39" s="311"/>
      <c r="CS39" s="311"/>
      <c r="CT39" s="311"/>
      <c r="CU39" s="311"/>
      <c r="CV39" s="311"/>
      <c r="CW39" s="311"/>
      <c r="CX39" s="311"/>
      <c r="CY39" s="311"/>
      <c r="CZ39" s="311"/>
      <c r="DA39" s="311"/>
      <c r="DB39" s="311"/>
      <c r="DC39" s="311"/>
      <c r="DD39" s="341"/>
    </row>
    <row r="40" spans="2:109" ht="13.2" x14ac:dyDescent="0.2">
      <c r="B40" s="1207"/>
      <c r="DD40" s="1207"/>
      <c r="DE40" s="255"/>
    </row>
    <row r="41" spans="2:109" ht="16.2" x14ac:dyDescent="0.2">
      <c r="B41" s="256" t="s">
        <v>560</v>
      </c>
      <c r="C41" s="257"/>
      <c r="D41" s="257"/>
      <c r="E41" s="257"/>
      <c r="F41" s="257"/>
      <c r="G41" s="257"/>
      <c r="H41" s="257"/>
      <c r="I41" s="257"/>
      <c r="J41" s="257"/>
      <c r="K41" s="257"/>
      <c r="L41" s="257"/>
      <c r="M41" s="257"/>
      <c r="N41" s="257"/>
      <c r="O41" s="257"/>
      <c r="P41" s="257"/>
      <c r="Q41" s="257"/>
      <c r="R41" s="257"/>
      <c r="S41" s="257"/>
      <c r="T41" s="257"/>
      <c r="U41" s="257"/>
      <c r="V41" s="257"/>
      <c r="W41" s="257"/>
      <c r="X41" s="257"/>
      <c r="Y41" s="257"/>
      <c r="Z41" s="257"/>
      <c r="AA41" s="257"/>
      <c r="AB41" s="257"/>
      <c r="AC41" s="257"/>
      <c r="AD41" s="257"/>
      <c r="AE41" s="257"/>
      <c r="AF41" s="257"/>
      <c r="AG41" s="257"/>
      <c r="AH41" s="257"/>
      <c r="AI41" s="257"/>
      <c r="AJ41" s="257"/>
      <c r="AK41" s="257"/>
      <c r="AL41" s="257"/>
      <c r="AM41" s="257"/>
      <c r="AN41" s="257"/>
      <c r="AO41" s="257"/>
      <c r="AP41" s="257"/>
      <c r="AQ41" s="257"/>
      <c r="AR41" s="257"/>
      <c r="AS41" s="257"/>
      <c r="AT41" s="257"/>
      <c r="AU41" s="257"/>
      <c r="AV41" s="257"/>
      <c r="AW41" s="257"/>
      <c r="AX41" s="257"/>
      <c r="AY41" s="257"/>
      <c r="AZ41" s="257"/>
      <c r="BA41" s="257"/>
      <c r="BB41" s="257"/>
      <c r="BC41" s="257"/>
      <c r="BD41" s="257"/>
      <c r="BE41" s="257"/>
      <c r="BF41" s="257"/>
      <c r="BG41" s="257"/>
      <c r="BH41" s="257"/>
      <c r="BI41" s="257"/>
      <c r="BJ41" s="257"/>
      <c r="BK41" s="257"/>
      <c r="BL41" s="257"/>
      <c r="BM41" s="257"/>
      <c r="BN41" s="257"/>
      <c r="BO41" s="257"/>
      <c r="BP41" s="257"/>
      <c r="BQ41" s="257"/>
      <c r="BR41" s="257"/>
      <c r="BS41" s="257"/>
      <c r="BT41" s="257"/>
      <c r="BU41" s="257"/>
      <c r="BV41" s="257"/>
      <c r="BW41" s="257"/>
      <c r="BX41" s="257"/>
      <c r="BY41" s="257"/>
      <c r="BZ41" s="257"/>
      <c r="CA41" s="257"/>
      <c r="CB41" s="257"/>
      <c r="CC41" s="257"/>
      <c r="CD41" s="257"/>
      <c r="CE41" s="257"/>
      <c r="CF41" s="257"/>
      <c r="CG41" s="257"/>
      <c r="CH41" s="257"/>
      <c r="CI41" s="257"/>
      <c r="CJ41" s="257"/>
      <c r="CK41" s="257"/>
      <c r="CL41" s="257"/>
      <c r="CM41" s="257"/>
      <c r="CN41" s="257"/>
      <c r="CO41" s="257"/>
      <c r="CP41" s="257"/>
      <c r="CQ41" s="257"/>
      <c r="CR41" s="257"/>
      <c r="CS41" s="257"/>
      <c r="CT41" s="257"/>
      <c r="CU41" s="257"/>
      <c r="CV41" s="257"/>
      <c r="CW41" s="257"/>
      <c r="CX41" s="257"/>
      <c r="CY41" s="257"/>
      <c r="CZ41" s="257"/>
      <c r="DA41" s="257"/>
      <c r="DB41" s="257"/>
      <c r="DC41" s="257"/>
      <c r="DD41" s="258"/>
    </row>
    <row r="42" spans="2:109" ht="13.2" x14ac:dyDescent="0.2">
      <c r="B42" s="259"/>
      <c r="G42" s="1208"/>
      <c r="I42" s="1209"/>
      <c r="J42" s="1209"/>
      <c r="K42" s="1209"/>
      <c r="AM42" s="1208"/>
      <c r="AN42" s="1208" t="s">
        <v>561</v>
      </c>
      <c r="AP42" s="1209"/>
      <c r="AQ42" s="1209"/>
      <c r="AR42" s="1209"/>
      <c r="AY42" s="1208"/>
      <c r="BA42" s="1209"/>
      <c r="BB42" s="1209"/>
      <c r="BC42" s="1209"/>
      <c r="BK42" s="1208"/>
      <c r="BM42" s="1209"/>
      <c r="BN42" s="1209"/>
      <c r="BO42" s="1209"/>
      <c r="BW42" s="1208"/>
      <c r="BY42" s="1209"/>
      <c r="BZ42" s="1209"/>
      <c r="CA42" s="1209"/>
      <c r="CI42" s="1208"/>
      <c r="CK42" s="1209"/>
      <c r="CL42" s="1209"/>
      <c r="CM42" s="1209"/>
      <c r="CU42" s="1208"/>
      <c r="CW42" s="1209"/>
      <c r="CX42" s="1209"/>
      <c r="CY42" s="1209"/>
    </row>
    <row r="43" spans="2:109" ht="13.5" customHeight="1" x14ac:dyDescent="0.2">
      <c r="B43" s="259"/>
      <c r="AN43" s="1210" t="s">
        <v>562</v>
      </c>
      <c r="AO43" s="1211"/>
      <c r="AP43" s="1211"/>
      <c r="AQ43" s="1211"/>
      <c r="AR43" s="1211"/>
      <c r="AS43" s="1211"/>
      <c r="AT43" s="1211"/>
      <c r="AU43" s="1211"/>
      <c r="AV43" s="1211"/>
      <c r="AW43" s="1211"/>
      <c r="AX43" s="1211"/>
      <c r="AY43" s="1211"/>
      <c r="AZ43" s="1211"/>
      <c r="BA43" s="1211"/>
      <c r="BB43" s="1211"/>
      <c r="BC43" s="1211"/>
      <c r="BD43" s="1211"/>
      <c r="BE43" s="1211"/>
      <c r="BF43" s="1211"/>
      <c r="BG43" s="1211"/>
      <c r="BH43" s="1211"/>
      <c r="BI43" s="1211"/>
      <c r="BJ43" s="1211"/>
      <c r="BK43" s="1211"/>
      <c r="BL43" s="1211"/>
      <c r="BM43" s="1211"/>
      <c r="BN43" s="1211"/>
      <c r="BO43" s="1211"/>
      <c r="BP43" s="1211"/>
      <c r="BQ43" s="1211"/>
      <c r="BR43" s="1211"/>
      <c r="BS43" s="1211"/>
      <c r="BT43" s="1211"/>
      <c r="BU43" s="1211"/>
      <c r="BV43" s="1211"/>
      <c r="BW43" s="1211"/>
      <c r="BX43" s="1211"/>
      <c r="BY43" s="1211"/>
      <c r="BZ43" s="1211"/>
      <c r="CA43" s="1211"/>
      <c r="CB43" s="1211"/>
      <c r="CC43" s="1211"/>
      <c r="CD43" s="1211"/>
      <c r="CE43" s="1211"/>
      <c r="CF43" s="1211"/>
      <c r="CG43" s="1211"/>
      <c r="CH43" s="1211"/>
      <c r="CI43" s="1211"/>
      <c r="CJ43" s="1211"/>
      <c r="CK43" s="1211"/>
      <c r="CL43" s="1211"/>
      <c r="CM43" s="1211"/>
      <c r="CN43" s="1211"/>
      <c r="CO43" s="1211"/>
      <c r="CP43" s="1211"/>
      <c r="CQ43" s="1211"/>
      <c r="CR43" s="1211"/>
      <c r="CS43" s="1211"/>
      <c r="CT43" s="1211"/>
      <c r="CU43" s="1211"/>
      <c r="CV43" s="1211"/>
      <c r="CW43" s="1211"/>
      <c r="CX43" s="1211"/>
      <c r="CY43" s="1211"/>
      <c r="CZ43" s="1211"/>
      <c r="DA43" s="1211"/>
      <c r="DB43" s="1211"/>
      <c r="DC43" s="1212"/>
    </row>
    <row r="44" spans="2:109" ht="13.2" x14ac:dyDescent="0.2">
      <c r="B44" s="259"/>
      <c r="AN44" s="1213"/>
      <c r="AO44" s="1214"/>
      <c r="AP44" s="1214"/>
      <c r="AQ44" s="1214"/>
      <c r="AR44" s="1214"/>
      <c r="AS44" s="1214"/>
      <c r="AT44" s="1214"/>
      <c r="AU44" s="1214"/>
      <c r="AV44" s="1214"/>
      <c r="AW44" s="1214"/>
      <c r="AX44" s="1214"/>
      <c r="AY44" s="1214"/>
      <c r="AZ44" s="1214"/>
      <c r="BA44" s="1214"/>
      <c r="BB44" s="1214"/>
      <c r="BC44" s="1214"/>
      <c r="BD44" s="1214"/>
      <c r="BE44" s="1214"/>
      <c r="BF44" s="1214"/>
      <c r="BG44" s="1214"/>
      <c r="BH44" s="1214"/>
      <c r="BI44" s="1214"/>
      <c r="BJ44" s="1214"/>
      <c r="BK44" s="1214"/>
      <c r="BL44" s="1214"/>
      <c r="BM44" s="1214"/>
      <c r="BN44" s="1214"/>
      <c r="BO44" s="1214"/>
      <c r="BP44" s="1214"/>
      <c r="BQ44" s="1214"/>
      <c r="BR44" s="1214"/>
      <c r="BS44" s="1214"/>
      <c r="BT44" s="1214"/>
      <c r="BU44" s="1214"/>
      <c r="BV44" s="1214"/>
      <c r="BW44" s="1214"/>
      <c r="BX44" s="1214"/>
      <c r="BY44" s="1214"/>
      <c r="BZ44" s="1214"/>
      <c r="CA44" s="1214"/>
      <c r="CB44" s="1214"/>
      <c r="CC44" s="1214"/>
      <c r="CD44" s="1214"/>
      <c r="CE44" s="1214"/>
      <c r="CF44" s="1214"/>
      <c r="CG44" s="1214"/>
      <c r="CH44" s="1214"/>
      <c r="CI44" s="1214"/>
      <c r="CJ44" s="1214"/>
      <c r="CK44" s="1214"/>
      <c r="CL44" s="1214"/>
      <c r="CM44" s="1214"/>
      <c r="CN44" s="1214"/>
      <c r="CO44" s="1214"/>
      <c r="CP44" s="1214"/>
      <c r="CQ44" s="1214"/>
      <c r="CR44" s="1214"/>
      <c r="CS44" s="1214"/>
      <c r="CT44" s="1214"/>
      <c r="CU44" s="1214"/>
      <c r="CV44" s="1214"/>
      <c r="CW44" s="1214"/>
      <c r="CX44" s="1214"/>
      <c r="CY44" s="1214"/>
      <c r="CZ44" s="1214"/>
      <c r="DA44" s="1214"/>
      <c r="DB44" s="1214"/>
      <c r="DC44" s="1215"/>
    </row>
    <row r="45" spans="2:109" ht="13.2" x14ac:dyDescent="0.2">
      <c r="B45" s="259"/>
      <c r="AN45" s="1213"/>
      <c r="AO45" s="1214"/>
      <c r="AP45" s="1214"/>
      <c r="AQ45" s="1214"/>
      <c r="AR45" s="1214"/>
      <c r="AS45" s="1214"/>
      <c r="AT45" s="1214"/>
      <c r="AU45" s="1214"/>
      <c r="AV45" s="1214"/>
      <c r="AW45" s="1214"/>
      <c r="AX45" s="1214"/>
      <c r="AY45" s="1214"/>
      <c r="AZ45" s="1214"/>
      <c r="BA45" s="1214"/>
      <c r="BB45" s="1214"/>
      <c r="BC45" s="1214"/>
      <c r="BD45" s="1214"/>
      <c r="BE45" s="1214"/>
      <c r="BF45" s="1214"/>
      <c r="BG45" s="1214"/>
      <c r="BH45" s="1214"/>
      <c r="BI45" s="1214"/>
      <c r="BJ45" s="1214"/>
      <c r="BK45" s="1214"/>
      <c r="BL45" s="1214"/>
      <c r="BM45" s="1214"/>
      <c r="BN45" s="1214"/>
      <c r="BO45" s="1214"/>
      <c r="BP45" s="1214"/>
      <c r="BQ45" s="1214"/>
      <c r="BR45" s="1214"/>
      <c r="BS45" s="1214"/>
      <c r="BT45" s="1214"/>
      <c r="BU45" s="1214"/>
      <c r="BV45" s="1214"/>
      <c r="BW45" s="1214"/>
      <c r="BX45" s="1214"/>
      <c r="BY45" s="1214"/>
      <c r="BZ45" s="1214"/>
      <c r="CA45" s="1214"/>
      <c r="CB45" s="1214"/>
      <c r="CC45" s="1214"/>
      <c r="CD45" s="1214"/>
      <c r="CE45" s="1214"/>
      <c r="CF45" s="1214"/>
      <c r="CG45" s="1214"/>
      <c r="CH45" s="1214"/>
      <c r="CI45" s="1214"/>
      <c r="CJ45" s="1214"/>
      <c r="CK45" s="1214"/>
      <c r="CL45" s="1214"/>
      <c r="CM45" s="1214"/>
      <c r="CN45" s="1214"/>
      <c r="CO45" s="1214"/>
      <c r="CP45" s="1214"/>
      <c r="CQ45" s="1214"/>
      <c r="CR45" s="1214"/>
      <c r="CS45" s="1214"/>
      <c r="CT45" s="1214"/>
      <c r="CU45" s="1214"/>
      <c r="CV45" s="1214"/>
      <c r="CW45" s="1214"/>
      <c r="CX45" s="1214"/>
      <c r="CY45" s="1214"/>
      <c r="CZ45" s="1214"/>
      <c r="DA45" s="1214"/>
      <c r="DB45" s="1214"/>
      <c r="DC45" s="1215"/>
    </row>
    <row r="46" spans="2:109" ht="13.2" x14ac:dyDescent="0.2">
      <c r="B46" s="259"/>
      <c r="AN46" s="1213"/>
      <c r="AO46" s="1214"/>
      <c r="AP46" s="1214"/>
      <c r="AQ46" s="1214"/>
      <c r="AR46" s="1214"/>
      <c r="AS46" s="1214"/>
      <c r="AT46" s="1214"/>
      <c r="AU46" s="1214"/>
      <c r="AV46" s="1214"/>
      <c r="AW46" s="1214"/>
      <c r="AX46" s="1214"/>
      <c r="AY46" s="1214"/>
      <c r="AZ46" s="1214"/>
      <c r="BA46" s="1214"/>
      <c r="BB46" s="1214"/>
      <c r="BC46" s="1214"/>
      <c r="BD46" s="1214"/>
      <c r="BE46" s="1214"/>
      <c r="BF46" s="1214"/>
      <c r="BG46" s="1214"/>
      <c r="BH46" s="1214"/>
      <c r="BI46" s="1214"/>
      <c r="BJ46" s="1214"/>
      <c r="BK46" s="1214"/>
      <c r="BL46" s="1214"/>
      <c r="BM46" s="1214"/>
      <c r="BN46" s="1214"/>
      <c r="BO46" s="1214"/>
      <c r="BP46" s="1214"/>
      <c r="BQ46" s="1214"/>
      <c r="BR46" s="1214"/>
      <c r="BS46" s="1214"/>
      <c r="BT46" s="1214"/>
      <c r="BU46" s="1214"/>
      <c r="BV46" s="1214"/>
      <c r="BW46" s="1214"/>
      <c r="BX46" s="1214"/>
      <c r="BY46" s="1214"/>
      <c r="BZ46" s="1214"/>
      <c r="CA46" s="1214"/>
      <c r="CB46" s="1214"/>
      <c r="CC46" s="1214"/>
      <c r="CD46" s="1214"/>
      <c r="CE46" s="1214"/>
      <c r="CF46" s="1214"/>
      <c r="CG46" s="1214"/>
      <c r="CH46" s="1214"/>
      <c r="CI46" s="1214"/>
      <c r="CJ46" s="1214"/>
      <c r="CK46" s="1214"/>
      <c r="CL46" s="1214"/>
      <c r="CM46" s="1214"/>
      <c r="CN46" s="1214"/>
      <c r="CO46" s="1214"/>
      <c r="CP46" s="1214"/>
      <c r="CQ46" s="1214"/>
      <c r="CR46" s="1214"/>
      <c r="CS46" s="1214"/>
      <c r="CT46" s="1214"/>
      <c r="CU46" s="1214"/>
      <c r="CV46" s="1214"/>
      <c r="CW46" s="1214"/>
      <c r="CX46" s="1214"/>
      <c r="CY46" s="1214"/>
      <c r="CZ46" s="1214"/>
      <c r="DA46" s="1214"/>
      <c r="DB46" s="1214"/>
      <c r="DC46" s="1215"/>
    </row>
    <row r="47" spans="2:109" ht="13.2" x14ac:dyDescent="0.2">
      <c r="B47" s="259"/>
      <c r="AN47" s="1216"/>
      <c r="AO47" s="1217"/>
      <c r="AP47" s="1217"/>
      <c r="AQ47" s="1217"/>
      <c r="AR47" s="1217"/>
      <c r="AS47" s="1217"/>
      <c r="AT47" s="1217"/>
      <c r="AU47" s="1217"/>
      <c r="AV47" s="1217"/>
      <c r="AW47" s="1217"/>
      <c r="AX47" s="1217"/>
      <c r="AY47" s="1217"/>
      <c r="AZ47" s="1217"/>
      <c r="BA47" s="1217"/>
      <c r="BB47" s="1217"/>
      <c r="BC47" s="1217"/>
      <c r="BD47" s="1217"/>
      <c r="BE47" s="1217"/>
      <c r="BF47" s="1217"/>
      <c r="BG47" s="1217"/>
      <c r="BH47" s="1217"/>
      <c r="BI47" s="1217"/>
      <c r="BJ47" s="1217"/>
      <c r="BK47" s="1217"/>
      <c r="BL47" s="1217"/>
      <c r="BM47" s="1217"/>
      <c r="BN47" s="1217"/>
      <c r="BO47" s="1217"/>
      <c r="BP47" s="1217"/>
      <c r="BQ47" s="1217"/>
      <c r="BR47" s="1217"/>
      <c r="BS47" s="1217"/>
      <c r="BT47" s="1217"/>
      <c r="BU47" s="1217"/>
      <c r="BV47" s="1217"/>
      <c r="BW47" s="1217"/>
      <c r="BX47" s="1217"/>
      <c r="BY47" s="1217"/>
      <c r="BZ47" s="1217"/>
      <c r="CA47" s="1217"/>
      <c r="CB47" s="1217"/>
      <c r="CC47" s="1217"/>
      <c r="CD47" s="1217"/>
      <c r="CE47" s="1217"/>
      <c r="CF47" s="1217"/>
      <c r="CG47" s="1217"/>
      <c r="CH47" s="1217"/>
      <c r="CI47" s="1217"/>
      <c r="CJ47" s="1217"/>
      <c r="CK47" s="1217"/>
      <c r="CL47" s="1217"/>
      <c r="CM47" s="1217"/>
      <c r="CN47" s="1217"/>
      <c r="CO47" s="1217"/>
      <c r="CP47" s="1217"/>
      <c r="CQ47" s="1217"/>
      <c r="CR47" s="1217"/>
      <c r="CS47" s="1217"/>
      <c r="CT47" s="1217"/>
      <c r="CU47" s="1217"/>
      <c r="CV47" s="1217"/>
      <c r="CW47" s="1217"/>
      <c r="CX47" s="1217"/>
      <c r="CY47" s="1217"/>
      <c r="CZ47" s="1217"/>
      <c r="DA47" s="1217"/>
      <c r="DB47" s="1217"/>
      <c r="DC47" s="1218"/>
    </row>
    <row r="48" spans="2:109" ht="13.2" x14ac:dyDescent="0.2">
      <c r="B48" s="259"/>
      <c r="H48" s="1219"/>
      <c r="I48" s="1219"/>
      <c r="J48" s="1219"/>
      <c r="AN48" s="1219"/>
      <c r="AO48" s="1219"/>
      <c r="AP48" s="1219"/>
      <c r="AZ48" s="1219"/>
      <c r="BA48" s="1219"/>
      <c r="BB48" s="1219"/>
      <c r="BL48" s="1219"/>
      <c r="BM48" s="1219"/>
      <c r="BN48" s="1219"/>
      <c r="BX48" s="1219"/>
      <c r="BY48" s="1219"/>
      <c r="BZ48" s="1219"/>
      <c r="CJ48" s="1219"/>
      <c r="CK48" s="1219"/>
      <c r="CL48" s="1219"/>
      <c r="CV48" s="1219"/>
      <c r="CW48" s="1219"/>
      <c r="CX48" s="1219"/>
    </row>
    <row r="49" spans="1:109" ht="13.2" x14ac:dyDescent="0.2">
      <c r="B49" s="259"/>
      <c r="AN49" s="255" t="s">
        <v>563</v>
      </c>
    </row>
    <row r="50" spans="1:109" ht="13.2" x14ac:dyDescent="0.2">
      <c r="B50" s="259"/>
      <c r="G50" s="1220"/>
      <c r="H50" s="1220"/>
      <c r="I50" s="1220"/>
      <c r="J50" s="1220"/>
      <c r="K50" s="1221"/>
      <c r="L50" s="1221"/>
      <c r="M50" s="1222"/>
      <c r="N50" s="1222"/>
      <c r="AN50" s="1223"/>
      <c r="AO50" s="1224"/>
      <c r="AP50" s="1224"/>
      <c r="AQ50" s="1224"/>
      <c r="AR50" s="1224"/>
      <c r="AS50" s="1224"/>
      <c r="AT50" s="1224"/>
      <c r="AU50" s="1224"/>
      <c r="AV50" s="1224"/>
      <c r="AW50" s="1224"/>
      <c r="AX50" s="1224"/>
      <c r="AY50" s="1224"/>
      <c r="AZ50" s="1224"/>
      <c r="BA50" s="1224"/>
      <c r="BB50" s="1224"/>
      <c r="BC50" s="1224"/>
      <c r="BD50" s="1224"/>
      <c r="BE50" s="1224"/>
      <c r="BF50" s="1224"/>
      <c r="BG50" s="1224"/>
      <c r="BH50" s="1224"/>
      <c r="BI50" s="1224"/>
      <c r="BJ50" s="1224"/>
      <c r="BK50" s="1224"/>
      <c r="BL50" s="1224"/>
      <c r="BM50" s="1224"/>
      <c r="BN50" s="1224"/>
      <c r="BO50" s="1225"/>
      <c r="BP50" s="1226" t="s">
        <v>525</v>
      </c>
      <c r="BQ50" s="1226"/>
      <c r="BR50" s="1226"/>
      <c r="BS50" s="1226"/>
      <c r="BT50" s="1226"/>
      <c r="BU50" s="1226"/>
      <c r="BV50" s="1226"/>
      <c r="BW50" s="1226"/>
      <c r="BX50" s="1226" t="s">
        <v>526</v>
      </c>
      <c r="BY50" s="1226"/>
      <c r="BZ50" s="1226"/>
      <c r="CA50" s="1226"/>
      <c r="CB50" s="1226"/>
      <c r="CC50" s="1226"/>
      <c r="CD50" s="1226"/>
      <c r="CE50" s="1226"/>
      <c r="CF50" s="1226" t="s">
        <v>527</v>
      </c>
      <c r="CG50" s="1226"/>
      <c r="CH50" s="1226"/>
      <c r="CI50" s="1226"/>
      <c r="CJ50" s="1226"/>
      <c r="CK50" s="1226"/>
      <c r="CL50" s="1226"/>
      <c r="CM50" s="1226"/>
      <c r="CN50" s="1226" t="s">
        <v>528</v>
      </c>
      <c r="CO50" s="1226"/>
      <c r="CP50" s="1226"/>
      <c r="CQ50" s="1226"/>
      <c r="CR50" s="1226"/>
      <c r="CS50" s="1226"/>
      <c r="CT50" s="1226"/>
      <c r="CU50" s="1226"/>
      <c r="CV50" s="1226" t="s">
        <v>529</v>
      </c>
      <c r="CW50" s="1226"/>
      <c r="CX50" s="1226"/>
      <c r="CY50" s="1226"/>
      <c r="CZ50" s="1226"/>
      <c r="DA50" s="1226"/>
      <c r="DB50" s="1226"/>
      <c r="DC50" s="1226"/>
    </row>
    <row r="51" spans="1:109" ht="13.5" customHeight="1" x14ac:dyDescent="0.2">
      <c r="B51" s="259"/>
      <c r="G51" s="1227"/>
      <c r="H51" s="1227"/>
      <c r="I51" s="1228"/>
      <c r="J51" s="1228"/>
      <c r="K51" s="1229"/>
      <c r="L51" s="1229"/>
      <c r="M51" s="1229"/>
      <c r="N51" s="1229"/>
      <c r="AM51" s="1219"/>
      <c r="AN51" s="1230" t="s">
        <v>564</v>
      </c>
      <c r="AO51" s="1230"/>
      <c r="AP51" s="1230"/>
      <c r="AQ51" s="1230"/>
      <c r="AR51" s="1230"/>
      <c r="AS51" s="1230"/>
      <c r="AT51" s="1230"/>
      <c r="AU51" s="1230"/>
      <c r="AV51" s="1230"/>
      <c r="AW51" s="1230"/>
      <c r="AX51" s="1230"/>
      <c r="AY51" s="1230"/>
      <c r="AZ51" s="1230"/>
      <c r="BA51" s="1230"/>
      <c r="BB51" s="1230" t="s">
        <v>565</v>
      </c>
      <c r="BC51" s="1230"/>
      <c r="BD51" s="1230"/>
      <c r="BE51" s="1230"/>
      <c r="BF51" s="1230"/>
      <c r="BG51" s="1230"/>
      <c r="BH51" s="1230"/>
      <c r="BI51" s="1230"/>
      <c r="BJ51" s="1230"/>
      <c r="BK51" s="1230"/>
      <c r="BL51" s="1230"/>
      <c r="BM51" s="1230"/>
      <c r="BN51" s="1230"/>
      <c r="BO51" s="1230"/>
      <c r="BP51" s="1231">
        <v>66.2</v>
      </c>
      <c r="BQ51" s="1231"/>
      <c r="BR51" s="1231"/>
      <c r="BS51" s="1231"/>
      <c r="BT51" s="1231"/>
      <c r="BU51" s="1231"/>
      <c r="BV51" s="1231"/>
      <c r="BW51" s="1231"/>
      <c r="BX51" s="1231">
        <v>38.9</v>
      </c>
      <c r="BY51" s="1231"/>
      <c r="BZ51" s="1231"/>
      <c r="CA51" s="1231"/>
      <c r="CB51" s="1231"/>
      <c r="CC51" s="1231"/>
      <c r="CD51" s="1231"/>
      <c r="CE51" s="1231"/>
      <c r="CF51" s="1231">
        <v>20.399999999999999</v>
      </c>
      <c r="CG51" s="1231"/>
      <c r="CH51" s="1231"/>
      <c r="CI51" s="1231"/>
      <c r="CJ51" s="1231"/>
      <c r="CK51" s="1231"/>
      <c r="CL51" s="1231"/>
      <c r="CM51" s="1231"/>
      <c r="CN51" s="1231">
        <v>10.1</v>
      </c>
      <c r="CO51" s="1231"/>
      <c r="CP51" s="1231"/>
      <c r="CQ51" s="1231"/>
      <c r="CR51" s="1231"/>
      <c r="CS51" s="1231"/>
      <c r="CT51" s="1231"/>
      <c r="CU51" s="1231"/>
      <c r="CV51" s="1231">
        <v>11.6</v>
      </c>
      <c r="CW51" s="1231"/>
      <c r="CX51" s="1231"/>
      <c r="CY51" s="1231"/>
      <c r="CZ51" s="1231"/>
      <c r="DA51" s="1231"/>
      <c r="DB51" s="1231"/>
      <c r="DC51" s="1231"/>
    </row>
    <row r="52" spans="1:109" ht="13.2" x14ac:dyDescent="0.2">
      <c r="B52" s="259"/>
      <c r="G52" s="1227"/>
      <c r="H52" s="1227"/>
      <c r="I52" s="1228"/>
      <c r="J52" s="1228"/>
      <c r="K52" s="1229"/>
      <c r="L52" s="1229"/>
      <c r="M52" s="1229"/>
      <c r="N52" s="1229"/>
      <c r="AM52" s="1219"/>
      <c r="AN52" s="1230"/>
      <c r="AO52" s="1230"/>
      <c r="AP52" s="1230"/>
      <c r="AQ52" s="1230"/>
      <c r="AR52" s="1230"/>
      <c r="AS52" s="1230"/>
      <c r="AT52" s="1230"/>
      <c r="AU52" s="1230"/>
      <c r="AV52" s="1230"/>
      <c r="AW52" s="1230"/>
      <c r="AX52" s="1230"/>
      <c r="AY52" s="1230"/>
      <c r="AZ52" s="1230"/>
      <c r="BA52" s="1230"/>
      <c r="BB52" s="1230"/>
      <c r="BC52" s="1230"/>
      <c r="BD52" s="1230"/>
      <c r="BE52" s="1230"/>
      <c r="BF52" s="1230"/>
      <c r="BG52" s="1230"/>
      <c r="BH52" s="1230"/>
      <c r="BI52" s="1230"/>
      <c r="BJ52" s="1230"/>
      <c r="BK52" s="1230"/>
      <c r="BL52" s="1230"/>
      <c r="BM52" s="1230"/>
      <c r="BN52" s="1230"/>
      <c r="BO52" s="1230"/>
      <c r="BP52" s="1231"/>
      <c r="BQ52" s="1231"/>
      <c r="BR52" s="1231"/>
      <c r="BS52" s="1231"/>
      <c r="BT52" s="1231"/>
      <c r="BU52" s="1231"/>
      <c r="BV52" s="1231"/>
      <c r="BW52" s="1231"/>
      <c r="BX52" s="1231"/>
      <c r="BY52" s="1231"/>
      <c r="BZ52" s="1231"/>
      <c r="CA52" s="1231"/>
      <c r="CB52" s="1231"/>
      <c r="CC52" s="1231"/>
      <c r="CD52" s="1231"/>
      <c r="CE52" s="1231"/>
      <c r="CF52" s="1231"/>
      <c r="CG52" s="1231"/>
      <c r="CH52" s="1231"/>
      <c r="CI52" s="1231"/>
      <c r="CJ52" s="1231"/>
      <c r="CK52" s="1231"/>
      <c r="CL52" s="1231"/>
      <c r="CM52" s="1231"/>
      <c r="CN52" s="1231"/>
      <c r="CO52" s="1231"/>
      <c r="CP52" s="1231"/>
      <c r="CQ52" s="1231"/>
      <c r="CR52" s="1231"/>
      <c r="CS52" s="1231"/>
      <c r="CT52" s="1231"/>
      <c r="CU52" s="1231"/>
      <c r="CV52" s="1231"/>
      <c r="CW52" s="1231"/>
      <c r="CX52" s="1231"/>
      <c r="CY52" s="1231"/>
      <c r="CZ52" s="1231"/>
      <c r="DA52" s="1231"/>
      <c r="DB52" s="1231"/>
      <c r="DC52" s="1231"/>
    </row>
    <row r="53" spans="1:109" ht="13.2" x14ac:dyDescent="0.2">
      <c r="A53" s="1209"/>
      <c r="B53" s="259"/>
      <c r="G53" s="1227"/>
      <c r="H53" s="1227"/>
      <c r="I53" s="1220"/>
      <c r="J53" s="1220"/>
      <c r="K53" s="1229"/>
      <c r="L53" s="1229"/>
      <c r="M53" s="1229"/>
      <c r="N53" s="1229"/>
      <c r="AM53" s="1219"/>
      <c r="AN53" s="1230"/>
      <c r="AO53" s="1230"/>
      <c r="AP53" s="1230"/>
      <c r="AQ53" s="1230"/>
      <c r="AR53" s="1230"/>
      <c r="AS53" s="1230"/>
      <c r="AT53" s="1230"/>
      <c r="AU53" s="1230"/>
      <c r="AV53" s="1230"/>
      <c r="AW53" s="1230"/>
      <c r="AX53" s="1230"/>
      <c r="AY53" s="1230"/>
      <c r="AZ53" s="1230"/>
      <c r="BA53" s="1230"/>
      <c r="BB53" s="1230" t="s">
        <v>566</v>
      </c>
      <c r="BC53" s="1230"/>
      <c r="BD53" s="1230"/>
      <c r="BE53" s="1230"/>
      <c r="BF53" s="1230"/>
      <c r="BG53" s="1230"/>
      <c r="BH53" s="1230"/>
      <c r="BI53" s="1230"/>
      <c r="BJ53" s="1230"/>
      <c r="BK53" s="1230"/>
      <c r="BL53" s="1230"/>
      <c r="BM53" s="1230"/>
      <c r="BN53" s="1230"/>
      <c r="BO53" s="1230"/>
      <c r="BP53" s="1231">
        <v>64.5</v>
      </c>
      <c r="BQ53" s="1231"/>
      <c r="BR53" s="1231"/>
      <c r="BS53" s="1231"/>
      <c r="BT53" s="1231"/>
      <c r="BU53" s="1231"/>
      <c r="BV53" s="1231"/>
      <c r="BW53" s="1231"/>
      <c r="BX53" s="1231">
        <v>65.599999999999994</v>
      </c>
      <c r="BY53" s="1231"/>
      <c r="BZ53" s="1231"/>
      <c r="CA53" s="1231"/>
      <c r="CB53" s="1231"/>
      <c r="CC53" s="1231"/>
      <c r="CD53" s="1231"/>
      <c r="CE53" s="1231"/>
      <c r="CF53" s="1231">
        <v>67</v>
      </c>
      <c r="CG53" s="1231"/>
      <c r="CH53" s="1231"/>
      <c r="CI53" s="1231"/>
      <c r="CJ53" s="1231"/>
      <c r="CK53" s="1231"/>
      <c r="CL53" s="1231"/>
      <c r="CM53" s="1231"/>
      <c r="CN53" s="1231">
        <v>68</v>
      </c>
      <c r="CO53" s="1231"/>
      <c r="CP53" s="1231"/>
      <c r="CQ53" s="1231"/>
      <c r="CR53" s="1231"/>
      <c r="CS53" s="1231"/>
      <c r="CT53" s="1231"/>
      <c r="CU53" s="1231"/>
      <c r="CV53" s="1231">
        <v>67.7</v>
      </c>
      <c r="CW53" s="1231"/>
      <c r="CX53" s="1231"/>
      <c r="CY53" s="1231"/>
      <c r="CZ53" s="1231"/>
      <c r="DA53" s="1231"/>
      <c r="DB53" s="1231"/>
      <c r="DC53" s="1231"/>
    </row>
    <row r="54" spans="1:109" ht="13.2" x14ac:dyDescent="0.2">
      <c r="A54" s="1209"/>
      <c r="B54" s="259"/>
      <c r="G54" s="1227"/>
      <c r="H54" s="1227"/>
      <c r="I54" s="1220"/>
      <c r="J54" s="1220"/>
      <c r="K54" s="1229"/>
      <c r="L54" s="1229"/>
      <c r="M54" s="1229"/>
      <c r="N54" s="1229"/>
      <c r="AM54" s="1219"/>
      <c r="AN54" s="1230"/>
      <c r="AO54" s="1230"/>
      <c r="AP54" s="1230"/>
      <c r="AQ54" s="1230"/>
      <c r="AR54" s="1230"/>
      <c r="AS54" s="1230"/>
      <c r="AT54" s="1230"/>
      <c r="AU54" s="1230"/>
      <c r="AV54" s="1230"/>
      <c r="AW54" s="1230"/>
      <c r="AX54" s="1230"/>
      <c r="AY54" s="1230"/>
      <c r="AZ54" s="1230"/>
      <c r="BA54" s="1230"/>
      <c r="BB54" s="1230"/>
      <c r="BC54" s="1230"/>
      <c r="BD54" s="1230"/>
      <c r="BE54" s="1230"/>
      <c r="BF54" s="1230"/>
      <c r="BG54" s="1230"/>
      <c r="BH54" s="1230"/>
      <c r="BI54" s="1230"/>
      <c r="BJ54" s="1230"/>
      <c r="BK54" s="1230"/>
      <c r="BL54" s="1230"/>
      <c r="BM54" s="1230"/>
      <c r="BN54" s="1230"/>
      <c r="BO54" s="1230"/>
      <c r="BP54" s="1231"/>
      <c r="BQ54" s="1231"/>
      <c r="BR54" s="1231"/>
      <c r="BS54" s="1231"/>
      <c r="BT54" s="1231"/>
      <c r="BU54" s="1231"/>
      <c r="BV54" s="1231"/>
      <c r="BW54" s="1231"/>
      <c r="BX54" s="1231"/>
      <c r="BY54" s="1231"/>
      <c r="BZ54" s="1231"/>
      <c r="CA54" s="1231"/>
      <c r="CB54" s="1231"/>
      <c r="CC54" s="1231"/>
      <c r="CD54" s="1231"/>
      <c r="CE54" s="1231"/>
      <c r="CF54" s="1231"/>
      <c r="CG54" s="1231"/>
      <c r="CH54" s="1231"/>
      <c r="CI54" s="1231"/>
      <c r="CJ54" s="1231"/>
      <c r="CK54" s="1231"/>
      <c r="CL54" s="1231"/>
      <c r="CM54" s="1231"/>
      <c r="CN54" s="1231"/>
      <c r="CO54" s="1231"/>
      <c r="CP54" s="1231"/>
      <c r="CQ54" s="1231"/>
      <c r="CR54" s="1231"/>
      <c r="CS54" s="1231"/>
      <c r="CT54" s="1231"/>
      <c r="CU54" s="1231"/>
      <c r="CV54" s="1231"/>
      <c r="CW54" s="1231"/>
      <c r="CX54" s="1231"/>
      <c r="CY54" s="1231"/>
      <c r="CZ54" s="1231"/>
      <c r="DA54" s="1231"/>
      <c r="DB54" s="1231"/>
      <c r="DC54" s="1231"/>
    </row>
    <row r="55" spans="1:109" ht="13.2" x14ac:dyDescent="0.2">
      <c r="A55" s="1209"/>
      <c r="B55" s="259"/>
      <c r="G55" s="1220"/>
      <c r="H55" s="1220"/>
      <c r="I55" s="1220"/>
      <c r="J55" s="1220"/>
      <c r="K55" s="1229"/>
      <c r="L55" s="1229"/>
      <c r="M55" s="1229"/>
      <c r="N55" s="1229"/>
      <c r="AN55" s="1226" t="s">
        <v>567</v>
      </c>
      <c r="AO55" s="1226"/>
      <c r="AP55" s="1226"/>
      <c r="AQ55" s="1226"/>
      <c r="AR55" s="1226"/>
      <c r="AS55" s="1226"/>
      <c r="AT55" s="1226"/>
      <c r="AU55" s="1226"/>
      <c r="AV55" s="1226"/>
      <c r="AW55" s="1226"/>
      <c r="AX55" s="1226"/>
      <c r="AY55" s="1226"/>
      <c r="AZ55" s="1226"/>
      <c r="BA55" s="1226"/>
      <c r="BB55" s="1230" t="s">
        <v>565</v>
      </c>
      <c r="BC55" s="1230"/>
      <c r="BD55" s="1230"/>
      <c r="BE55" s="1230"/>
      <c r="BF55" s="1230"/>
      <c r="BG55" s="1230"/>
      <c r="BH55" s="1230"/>
      <c r="BI55" s="1230"/>
      <c r="BJ55" s="1230"/>
      <c r="BK55" s="1230"/>
      <c r="BL55" s="1230"/>
      <c r="BM55" s="1230"/>
      <c r="BN55" s="1230"/>
      <c r="BO55" s="1230"/>
      <c r="BP55" s="1231">
        <v>3</v>
      </c>
      <c r="BQ55" s="1231"/>
      <c r="BR55" s="1231"/>
      <c r="BS55" s="1231"/>
      <c r="BT55" s="1231"/>
      <c r="BU55" s="1231"/>
      <c r="BV55" s="1231"/>
      <c r="BW55" s="1231"/>
      <c r="BX55" s="1231">
        <v>3.4</v>
      </c>
      <c r="BY55" s="1231"/>
      <c r="BZ55" s="1231"/>
      <c r="CA55" s="1231"/>
      <c r="CB55" s="1231"/>
      <c r="CC55" s="1231"/>
      <c r="CD55" s="1231"/>
      <c r="CE55" s="1231"/>
      <c r="CF55" s="1231">
        <v>0</v>
      </c>
      <c r="CG55" s="1231"/>
      <c r="CH55" s="1231"/>
      <c r="CI55" s="1231"/>
      <c r="CJ55" s="1231"/>
      <c r="CK55" s="1231"/>
      <c r="CL55" s="1231"/>
      <c r="CM55" s="1231"/>
      <c r="CN55" s="1231">
        <v>0</v>
      </c>
      <c r="CO55" s="1231"/>
      <c r="CP55" s="1231"/>
      <c r="CQ55" s="1231"/>
      <c r="CR55" s="1231"/>
      <c r="CS55" s="1231"/>
      <c r="CT55" s="1231"/>
      <c r="CU55" s="1231"/>
      <c r="CV55" s="1231">
        <v>0</v>
      </c>
      <c r="CW55" s="1231"/>
      <c r="CX55" s="1231"/>
      <c r="CY55" s="1231"/>
      <c r="CZ55" s="1231"/>
      <c r="DA55" s="1231"/>
      <c r="DB55" s="1231"/>
      <c r="DC55" s="1231"/>
    </row>
    <row r="56" spans="1:109" ht="13.2" x14ac:dyDescent="0.2">
      <c r="A56" s="1209"/>
      <c r="B56" s="259"/>
      <c r="G56" s="1220"/>
      <c r="H56" s="1220"/>
      <c r="I56" s="1220"/>
      <c r="J56" s="1220"/>
      <c r="K56" s="1229"/>
      <c r="L56" s="1229"/>
      <c r="M56" s="1229"/>
      <c r="N56" s="1229"/>
      <c r="AN56" s="1226"/>
      <c r="AO56" s="1226"/>
      <c r="AP56" s="1226"/>
      <c r="AQ56" s="1226"/>
      <c r="AR56" s="1226"/>
      <c r="AS56" s="1226"/>
      <c r="AT56" s="1226"/>
      <c r="AU56" s="1226"/>
      <c r="AV56" s="1226"/>
      <c r="AW56" s="1226"/>
      <c r="AX56" s="1226"/>
      <c r="AY56" s="1226"/>
      <c r="AZ56" s="1226"/>
      <c r="BA56" s="1226"/>
      <c r="BB56" s="1230"/>
      <c r="BC56" s="1230"/>
      <c r="BD56" s="1230"/>
      <c r="BE56" s="1230"/>
      <c r="BF56" s="1230"/>
      <c r="BG56" s="1230"/>
      <c r="BH56" s="1230"/>
      <c r="BI56" s="1230"/>
      <c r="BJ56" s="1230"/>
      <c r="BK56" s="1230"/>
      <c r="BL56" s="1230"/>
      <c r="BM56" s="1230"/>
      <c r="BN56" s="1230"/>
      <c r="BO56" s="1230"/>
      <c r="BP56" s="1231"/>
      <c r="BQ56" s="1231"/>
      <c r="BR56" s="1231"/>
      <c r="BS56" s="1231"/>
      <c r="BT56" s="1231"/>
      <c r="BU56" s="1231"/>
      <c r="BV56" s="1231"/>
      <c r="BW56" s="1231"/>
      <c r="BX56" s="1231"/>
      <c r="BY56" s="1231"/>
      <c r="BZ56" s="1231"/>
      <c r="CA56" s="1231"/>
      <c r="CB56" s="1231"/>
      <c r="CC56" s="1231"/>
      <c r="CD56" s="1231"/>
      <c r="CE56" s="1231"/>
      <c r="CF56" s="1231"/>
      <c r="CG56" s="1231"/>
      <c r="CH56" s="1231"/>
      <c r="CI56" s="1231"/>
      <c r="CJ56" s="1231"/>
      <c r="CK56" s="1231"/>
      <c r="CL56" s="1231"/>
      <c r="CM56" s="1231"/>
      <c r="CN56" s="1231"/>
      <c r="CO56" s="1231"/>
      <c r="CP56" s="1231"/>
      <c r="CQ56" s="1231"/>
      <c r="CR56" s="1231"/>
      <c r="CS56" s="1231"/>
      <c r="CT56" s="1231"/>
      <c r="CU56" s="1231"/>
      <c r="CV56" s="1231"/>
      <c r="CW56" s="1231"/>
      <c r="CX56" s="1231"/>
      <c r="CY56" s="1231"/>
      <c r="CZ56" s="1231"/>
      <c r="DA56" s="1231"/>
      <c r="DB56" s="1231"/>
      <c r="DC56" s="1231"/>
    </row>
    <row r="57" spans="1:109" s="1209" customFormat="1" ht="13.2" x14ac:dyDescent="0.2">
      <c r="B57" s="1232"/>
      <c r="G57" s="1220"/>
      <c r="H57" s="1220"/>
      <c r="I57" s="1233"/>
      <c r="J57" s="1233"/>
      <c r="K57" s="1229"/>
      <c r="L57" s="1229"/>
      <c r="M57" s="1229"/>
      <c r="N57" s="1229"/>
      <c r="AM57" s="255"/>
      <c r="AN57" s="1226"/>
      <c r="AO57" s="1226"/>
      <c r="AP57" s="1226"/>
      <c r="AQ57" s="1226"/>
      <c r="AR57" s="1226"/>
      <c r="AS57" s="1226"/>
      <c r="AT57" s="1226"/>
      <c r="AU57" s="1226"/>
      <c r="AV57" s="1226"/>
      <c r="AW57" s="1226"/>
      <c r="AX57" s="1226"/>
      <c r="AY57" s="1226"/>
      <c r="AZ57" s="1226"/>
      <c r="BA57" s="1226"/>
      <c r="BB57" s="1230" t="s">
        <v>566</v>
      </c>
      <c r="BC57" s="1230"/>
      <c r="BD57" s="1230"/>
      <c r="BE57" s="1230"/>
      <c r="BF57" s="1230"/>
      <c r="BG57" s="1230"/>
      <c r="BH57" s="1230"/>
      <c r="BI57" s="1230"/>
      <c r="BJ57" s="1230"/>
      <c r="BK57" s="1230"/>
      <c r="BL57" s="1230"/>
      <c r="BM57" s="1230"/>
      <c r="BN57" s="1230"/>
      <c r="BO57" s="1230"/>
      <c r="BP57" s="1231">
        <v>63.3</v>
      </c>
      <c r="BQ57" s="1231"/>
      <c r="BR57" s="1231"/>
      <c r="BS57" s="1231"/>
      <c r="BT57" s="1231"/>
      <c r="BU57" s="1231"/>
      <c r="BV57" s="1231"/>
      <c r="BW57" s="1231"/>
      <c r="BX57" s="1231">
        <v>62.8</v>
      </c>
      <c r="BY57" s="1231"/>
      <c r="BZ57" s="1231"/>
      <c r="CA57" s="1231"/>
      <c r="CB57" s="1231"/>
      <c r="CC57" s="1231"/>
      <c r="CD57" s="1231"/>
      <c r="CE57" s="1231"/>
      <c r="CF57" s="1231">
        <v>62.7</v>
      </c>
      <c r="CG57" s="1231"/>
      <c r="CH57" s="1231"/>
      <c r="CI57" s="1231"/>
      <c r="CJ57" s="1231"/>
      <c r="CK57" s="1231"/>
      <c r="CL57" s="1231"/>
      <c r="CM57" s="1231"/>
      <c r="CN57" s="1231">
        <v>63.1</v>
      </c>
      <c r="CO57" s="1231"/>
      <c r="CP57" s="1231"/>
      <c r="CQ57" s="1231"/>
      <c r="CR57" s="1231"/>
      <c r="CS57" s="1231"/>
      <c r="CT57" s="1231"/>
      <c r="CU57" s="1231"/>
      <c r="CV57" s="1231">
        <v>63.8</v>
      </c>
      <c r="CW57" s="1231"/>
      <c r="CX57" s="1231"/>
      <c r="CY57" s="1231"/>
      <c r="CZ57" s="1231"/>
      <c r="DA57" s="1231"/>
      <c r="DB57" s="1231"/>
      <c r="DC57" s="1231"/>
      <c r="DD57" s="1234"/>
      <c r="DE57" s="1232"/>
    </row>
    <row r="58" spans="1:109" s="1209" customFormat="1" ht="13.2" x14ac:dyDescent="0.2">
      <c r="A58" s="255"/>
      <c r="B58" s="1232"/>
      <c r="G58" s="1220"/>
      <c r="H58" s="1220"/>
      <c r="I58" s="1233"/>
      <c r="J58" s="1233"/>
      <c r="K58" s="1229"/>
      <c r="L58" s="1229"/>
      <c r="M58" s="1229"/>
      <c r="N58" s="1229"/>
      <c r="AM58" s="255"/>
      <c r="AN58" s="1226"/>
      <c r="AO58" s="1226"/>
      <c r="AP58" s="1226"/>
      <c r="AQ58" s="1226"/>
      <c r="AR58" s="1226"/>
      <c r="AS58" s="1226"/>
      <c r="AT58" s="1226"/>
      <c r="AU58" s="1226"/>
      <c r="AV58" s="1226"/>
      <c r="AW58" s="1226"/>
      <c r="AX58" s="1226"/>
      <c r="AY58" s="1226"/>
      <c r="AZ58" s="1226"/>
      <c r="BA58" s="1226"/>
      <c r="BB58" s="1230"/>
      <c r="BC58" s="1230"/>
      <c r="BD58" s="1230"/>
      <c r="BE58" s="1230"/>
      <c r="BF58" s="1230"/>
      <c r="BG58" s="1230"/>
      <c r="BH58" s="1230"/>
      <c r="BI58" s="1230"/>
      <c r="BJ58" s="1230"/>
      <c r="BK58" s="1230"/>
      <c r="BL58" s="1230"/>
      <c r="BM58" s="1230"/>
      <c r="BN58" s="1230"/>
      <c r="BO58" s="1230"/>
      <c r="BP58" s="1231"/>
      <c r="BQ58" s="1231"/>
      <c r="BR58" s="1231"/>
      <c r="BS58" s="1231"/>
      <c r="BT58" s="1231"/>
      <c r="BU58" s="1231"/>
      <c r="BV58" s="1231"/>
      <c r="BW58" s="1231"/>
      <c r="BX58" s="1231"/>
      <c r="BY58" s="1231"/>
      <c r="BZ58" s="1231"/>
      <c r="CA58" s="1231"/>
      <c r="CB58" s="1231"/>
      <c r="CC58" s="1231"/>
      <c r="CD58" s="1231"/>
      <c r="CE58" s="1231"/>
      <c r="CF58" s="1231"/>
      <c r="CG58" s="1231"/>
      <c r="CH58" s="1231"/>
      <c r="CI58" s="1231"/>
      <c r="CJ58" s="1231"/>
      <c r="CK58" s="1231"/>
      <c r="CL58" s="1231"/>
      <c r="CM58" s="1231"/>
      <c r="CN58" s="1231"/>
      <c r="CO58" s="1231"/>
      <c r="CP58" s="1231"/>
      <c r="CQ58" s="1231"/>
      <c r="CR58" s="1231"/>
      <c r="CS58" s="1231"/>
      <c r="CT58" s="1231"/>
      <c r="CU58" s="1231"/>
      <c r="CV58" s="1231"/>
      <c r="CW58" s="1231"/>
      <c r="CX58" s="1231"/>
      <c r="CY58" s="1231"/>
      <c r="CZ58" s="1231"/>
      <c r="DA58" s="1231"/>
      <c r="DB58" s="1231"/>
      <c r="DC58" s="1231"/>
      <c r="DD58" s="1234"/>
      <c r="DE58" s="1232"/>
    </row>
    <row r="59" spans="1:109" s="1209" customFormat="1" ht="13.2" x14ac:dyDescent="0.2">
      <c r="A59" s="255"/>
      <c r="B59" s="1232"/>
      <c r="K59" s="1235"/>
      <c r="L59" s="1235"/>
      <c r="M59" s="1235"/>
      <c r="N59" s="1235"/>
      <c r="AQ59" s="1235"/>
      <c r="AR59" s="1235"/>
      <c r="AS59" s="1235"/>
      <c r="AT59" s="1235"/>
      <c r="BC59" s="1235"/>
      <c r="BD59" s="1235"/>
      <c r="BE59" s="1235"/>
      <c r="BF59" s="1235"/>
      <c r="BO59" s="1235"/>
      <c r="BP59" s="1235"/>
      <c r="BQ59" s="1235"/>
      <c r="BR59" s="1235"/>
      <c r="CA59" s="1235"/>
      <c r="CB59" s="1235"/>
      <c r="CC59" s="1235"/>
      <c r="CD59" s="1235"/>
      <c r="CM59" s="1235"/>
      <c r="CN59" s="1235"/>
      <c r="CO59" s="1235"/>
      <c r="CP59" s="1235"/>
      <c r="CY59" s="1235"/>
      <c r="CZ59" s="1235"/>
      <c r="DA59" s="1235"/>
      <c r="DB59" s="1235"/>
      <c r="DC59" s="1235"/>
      <c r="DD59" s="1234"/>
      <c r="DE59" s="1232"/>
    </row>
    <row r="60" spans="1:109" s="1209" customFormat="1" ht="13.2" x14ac:dyDescent="0.2">
      <c r="A60" s="255"/>
      <c r="B60" s="1232"/>
      <c r="K60" s="1235"/>
      <c r="L60" s="1235"/>
      <c r="M60" s="1235"/>
      <c r="N60" s="1235"/>
      <c r="AQ60" s="1235"/>
      <c r="AR60" s="1235"/>
      <c r="AS60" s="1235"/>
      <c r="AT60" s="1235"/>
      <c r="BC60" s="1235"/>
      <c r="BD60" s="1235"/>
      <c r="BE60" s="1235"/>
      <c r="BF60" s="1235"/>
      <c r="BO60" s="1235"/>
      <c r="BP60" s="1235"/>
      <c r="BQ60" s="1235"/>
      <c r="BR60" s="1235"/>
      <c r="CA60" s="1235"/>
      <c r="CB60" s="1235"/>
      <c r="CC60" s="1235"/>
      <c r="CD60" s="1235"/>
      <c r="CM60" s="1235"/>
      <c r="CN60" s="1235"/>
      <c r="CO60" s="1235"/>
      <c r="CP60" s="1235"/>
      <c r="CY60" s="1235"/>
      <c r="CZ60" s="1235"/>
      <c r="DA60" s="1235"/>
      <c r="DB60" s="1235"/>
      <c r="DC60" s="1235"/>
      <c r="DD60" s="1234"/>
      <c r="DE60" s="1232"/>
    </row>
    <row r="61" spans="1:109" s="1209" customFormat="1" ht="13.2" x14ac:dyDescent="0.2">
      <c r="A61" s="255"/>
      <c r="B61" s="1236"/>
      <c r="C61" s="1237"/>
      <c r="D61" s="1237"/>
      <c r="E61" s="1237"/>
      <c r="F61" s="1237"/>
      <c r="G61" s="1237"/>
      <c r="H61" s="1237"/>
      <c r="I61" s="1237"/>
      <c r="J61" s="1237"/>
      <c r="K61" s="1237"/>
      <c r="L61" s="1237"/>
      <c r="M61" s="1238"/>
      <c r="N61" s="1238"/>
      <c r="O61" s="1237"/>
      <c r="P61" s="1237"/>
      <c r="Q61" s="1237"/>
      <c r="R61" s="1237"/>
      <c r="S61" s="1237"/>
      <c r="T61" s="1237"/>
      <c r="U61" s="1237"/>
      <c r="V61" s="1237"/>
      <c r="W61" s="1237"/>
      <c r="X61" s="1237"/>
      <c r="Y61" s="1237"/>
      <c r="Z61" s="1237"/>
      <c r="AA61" s="1237"/>
      <c r="AB61" s="1237"/>
      <c r="AC61" s="1237"/>
      <c r="AD61" s="1237"/>
      <c r="AE61" s="1237"/>
      <c r="AF61" s="1237"/>
      <c r="AG61" s="1237"/>
      <c r="AH61" s="1237"/>
      <c r="AI61" s="1237"/>
      <c r="AJ61" s="1237"/>
      <c r="AK61" s="1237"/>
      <c r="AL61" s="1237"/>
      <c r="AM61" s="1237"/>
      <c r="AN61" s="1237"/>
      <c r="AO61" s="1237"/>
      <c r="AP61" s="1237"/>
      <c r="AQ61" s="1237"/>
      <c r="AR61" s="1237"/>
      <c r="AS61" s="1238"/>
      <c r="AT61" s="1238"/>
      <c r="AU61" s="1237"/>
      <c r="AV61" s="1237"/>
      <c r="AW61" s="1237"/>
      <c r="AX61" s="1237"/>
      <c r="AY61" s="1237"/>
      <c r="AZ61" s="1237"/>
      <c r="BA61" s="1237"/>
      <c r="BB61" s="1237"/>
      <c r="BC61" s="1237"/>
      <c r="BD61" s="1237"/>
      <c r="BE61" s="1238"/>
      <c r="BF61" s="1238"/>
      <c r="BG61" s="1237"/>
      <c r="BH61" s="1237"/>
      <c r="BI61" s="1237"/>
      <c r="BJ61" s="1237"/>
      <c r="BK61" s="1237"/>
      <c r="BL61" s="1237"/>
      <c r="BM61" s="1237"/>
      <c r="BN61" s="1237"/>
      <c r="BO61" s="1237"/>
      <c r="BP61" s="1237"/>
      <c r="BQ61" s="1238"/>
      <c r="BR61" s="1238"/>
      <c r="BS61" s="1237"/>
      <c r="BT61" s="1237"/>
      <c r="BU61" s="1237"/>
      <c r="BV61" s="1237"/>
      <c r="BW61" s="1237"/>
      <c r="BX61" s="1237"/>
      <c r="BY61" s="1237"/>
      <c r="BZ61" s="1237"/>
      <c r="CA61" s="1237"/>
      <c r="CB61" s="1237"/>
      <c r="CC61" s="1238"/>
      <c r="CD61" s="1238"/>
      <c r="CE61" s="1237"/>
      <c r="CF61" s="1237"/>
      <c r="CG61" s="1237"/>
      <c r="CH61" s="1237"/>
      <c r="CI61" s="1237"/>
      <c r="CJ61" s="1237"/>
      <c r="CK61" s="1237"/>
      <c r="CL61" s="1237"/>
      <c r="CM61" s="1237"/>
      <c r="CN61" s="1237"/>
      <c r="CO61" s="1238"/>
      <c r="CP61" s="1238"/>
      <c r="CQ61" s="1237"/>
      <c r="CR61" s="1237"/>
      <c r="CS61" s="1237"/>
      <c r="CT61" s="1237"/>
      <c r="CU61" s="1237"/>
      <c r="CV61" s="1237"/>
      <c r="CW61" s="1237"/>
      <c r="CX61" s="1237"/>
      <c r="CY61" s="1237"/>
      <c r="CZ61" s="1237"/>
      <c r="DA61" s="1238"/>
      <c r="DB61" s="1238"/>
      <c r="DC61" s="1238"/>
      <c r="DD61" s="1239"/>
      <c r="DE61" s="1232"/>
    </row>
    <row r="62" spans="1:109" ht="13.2" x14ac:dyDescent="0.2">
      <c r="B62" s="1207"/>
      <c r="C62" s="1207"/>
      <c r="D62" s="1207"/>
      <c r="E62" s="1207"/>
      <c r="F62" s="1207"/>
      <c r="G62" s="1207"/>
      <c r="H62" s="1207"/>
      <c r="I62" s="1207"/>
      <c r="J62" s="1207"/>
      <c r="K62" s="1207"/>
      <c r="L62" s="1207"/>
      <c r="M62" s="1207"/>
      <c r="N62" s="1207"/>
      <c r="O62" s="1207"/>
      <c r="P62" s="1207"/>
      <c r="Q62" s="1207"/>
      <c r="R62" s="1207"/>
      <c r="S62" s="1207"/>
      <c r="T62" s="1207"/>
      <c r="U62" s="1207"/>
      <c r="V62" s="1207"/>
      <c r="W62" s="1207"/>
      <c r="X62" s="1207"/>
      <c r="Y62" s="1207"/>
      <c r="Z62" s="1207"/>
      <c r="AA62" s="1207"/>
      <c r="AB62" s="1207"/>
      <c r="AC62" s="1207"/>
      <c r="AD62" s="1207"/>
      <c r="AE62" s="1207"/>
      <c r="AF62" s="1207"/>
      <c r="AG62" s="1207"/>
      <c r="AH62" s="1207"/>
      <c r="AI62" s="1207"/>
      <c r="AJ62" s="1207"/>
      <c r="AK62" s="1207"/>
      <c r="AL62" s="1207"/>
      <c r="AM62" s="1207"/>
      <c r="AN62" s="1207"/>
      <c r="AO62" s="1207"/>
      <c r="AP62" s="1207"/>
      <c r="AQ62" s="1207"/>
      <c r="AR62" s="1207"/>
      <c r="AS62" s="1207"/>
      <c r="AT62" s="1207"/>
      <c r="AU62" s="1207"/>
      <c r="AV62" s="1207"/>
      <c r="AW62" s="1207"/>
      <c r="AX62" s="1207"/>
      <c r="AY62" s="1207"/>
      <c r="AZ62" s="1207"/>
      <c r="BA62" s="1207"/>
      <c r="BB62" s="1207"/>
      <c r="BC62" s="1207"/>
      <c r="BD62" s="1207"/>
      <c r="BE62" s="1207"/>
      <c r="BF62" s="1207"/>
      <c r="BG62" s="1207"/>
      <c r="BH62" s="1207"/>
      <c r="BI62" s="1207"/>
      <c r="BJ62" s="1207"/>
      <c r="BK62" s="1207"/>
      <c r="BL62" s="1207"/>
      <c r="BM62" s="1207"/>
      <c r="BN62" s="1207"/>
      <c r="BO62" s="1207"/>
      <c r="BP62" s="1207"/>
      <c r="BQ62" s="1207"/>
      <c r="BR62" s="1207"/>
      <c r="BS62" s="1207"/>
      <c r="BT62" s="1207"/>
      <c r="BU62" s="1207"/>
      <c r="BV62" s="1207"/>
      <c r="BW62" s="1207"/>
      <c r="BX62" s="1207"/>
      <c r="BY62" s="1207"/>
      <c r="BZ62" s="1207"/>
      <c r="CA62" s="1207"/>
      <c r="CB62" s="1207"/>
      <c r="CC62" s="1207"/>
      <c r="CD62" s="1207"/>
      <c r="CE62" s="1207"/>
      <c r="CF62" s="1207"/>
      <c r="CG62" s="1207"/>
      <c r="CH62" s="1207"/>
      <c r="CI62" s="1207"/>
      <c r="CJ62" s="1207"/>
      <c r="CK62" s="1207"/>
      <c r="CL62" s="1207"/>
      <c r="CM62" s="1207"/>
      <c r="CN62" s="1207"/>
      <c r="CO62" s="1207"/>
      <c r="CP62" s="1207"/>
      <c r="CQ62" s="1207"/>
      <c r="CR62" s="1207"/>
      <c r="CS62" s="1207"/>
      <c r="CT62" s="1207"/>
      <c r="CU62" s="1207"/>
      <c r="CV62" s="1207"/>
      <c r="CW62" s="1207"/>
      <c r="CX62" s="1207"/>
      <c r="CY62" s="1207"/>
      <c r="CZ62" s="1207"/>
      <c r="DA62" s="1207"/>
      <c r="DB62" s="1207"/>
      <c r="DC62" s="1207"/>
      <c r="DD62" s="1207"/>
      <c r="DE62" s="255"/>
    </row>
    <row r="63" spans="1:109" ht="16.2" x14ac:dyDescent="0.2">
      <c r="B63" s="312" t="s">
        <v>568</v>
      </c>
    </row>
    <row r="64" spans="1:109" ht="13.2" x14ac:dyDescent="0.2">
      <c r="B64" s="259"/>
      <c r="G64" s="1208"/>
      <c r="I64" s="1240"/>
      <c r="J64" s="1240"/>
      <c r="K64" s="1240"/>
      <c r="L64" s="1240"/>
      <c r="M64" s="1240"/>
      <c r="N64" s="1241"/>
      <c r="AM64" s="1208"/>
      <c r="AN64" s="1208" t="s">
        <v>561</v>
      </c>
      <c r="AP64" s="1209"/>
      <c r="AQ64" s="1209"/>
      <c r="AR64" s="1209"/>
      <c r="AY64" s="1208"/>
      <c r="BA64" s="1209"/>
      <c r="BB64" s="1209"/>
      <c r="BC64" s="1209"/>
      <c r="BK64" s="1208"/>
      <c r="BM64" s="1209"/>
      <c r="BN64" s="1209"/>
      <c r="BO64" s="1209"/>
      <c r="BW64" s="1208"/>
      <c r="BY64" s="1209"/>
      <c r="BZ64" s="1209"/>
      <c r="CA64" s="1209"/>
      <c r="CI64" s="1208"/>
      <c r="CK64" s="1209"/>
      <c r="CL64" s="1209"/>
      <c r="CM64" s="1209"/>
      <c r="CU64" s="1208"/>
      <c r="CW64" s="1209"/>
      <c r="CX64" s="1209"/>
      <c r="CY64" s="1209"/>
    </row>
    <row r="65" spans="2:107" ht="13.2" x14ac:dyDescent="0.2">
      <c r="B65" s="259"/>
      <c r="AN65" s="1210" t="s">
        <v>569</v>
      </c>
      <c r="AO65" s="1211"/>
      <c r="AP65" s="1211"/>
      <c r="AQ65" s="1211"/>
      <c r="AR65" s="1211"/>
      <c r="AS65" s="1211"/>
      <c r="AT65" s="1211"/>
      <c r="AU65" s="1211"/>
      <c r="AV65" s="1211"/>
      <c r="AW65" s="1211"/>
      <c r="AX65" s="1211"/>
      <c r="AY65" s="1211"/>
      <c r="AZ65" s="1211"/>
      <c r="BA65" s="1211"/>
      <c r="BB65" s="1211"/>
      <c r="BC65" s="1211"/>
      <c r="BD65" s="1211"/>
      <c r="BE65" s="1211"/>
      <c r="BF65" s="1211"/>
      <c r="BG65" s="1211"/>
      <c r="BH65" s="1211"/>
      <c r="BI65" s="1211"/>
      <c r="BJ65" s="1211"/>
      <c r="BK65" s="1211"/>
      <c r="BL65" s="1211"/>
      <c r="BM65" s="1211"/>
      <c r="BN65" s="1211"/>
      <c r="BO65" s="1211"/>
      <c r="BP65" s="1211"/>
      <c r="BQ65" s="1211"/>
      <c r="BR65" s="1211"/>
      <c r="BS65" s="1211"/>
      <c r="BT65" s="1211"/>
      <c r="BU65" s="1211"/>
      <c r="BV65" s="1211"/>
      <c r="BW65" s="1211"/>
      <c r="BX65" s="1211"/>
      <c r="BY65" s="1211"/>
      <c r="BZ65" s="1211"/>
      <c r="CA65" s="1211"/>
      <c r="CB65" s="1211"/>
      <c r="CC65" s="1211"/>
      <c r="CD65" s="1211"/>
      <c r="CE65" s="1211"/>
      <c r="CF65" s="1211"/>
      <c r="CG65" s="1211"/>
      <c r="CH65" s="1211"/>
      <c r="CI65" s="1211"/>
      <c r="CJ65" s="1211"/>
      <c r="CK65" s="1211"/>
      <c r="CL65" s="1211"/>
      <c r="CM65" s="1211"/>
      <c r="CN65" s="1211"/>
      <c r="CO65" s="1211"/>
      <c r="CP65" s="1211"/>
      <c r="CQ65" s="1211"/>
      <c r="CR65" s="1211"/>
      <c r="CS65" s="1211"/>
      <c r="CT65" s="1211"/>
      <c r="CU65" s="1211"/>
      <c r="CV65" s="1211"/>
      <c r="CW65" s="1211"/>
      <c r="CX65" s="1211"/>
      <c r="CY65" s="1211"/>
      <c r="CZ65" s="1211"/>
      <c r="DA65" s="1211"/>
      <c r="DB65" s="1211"/>
      <c r="DC65" s="1212"/>
    </row>
    <row r="66" spans="2:107" ht="13.2" x14ac:dyDescent="0.2">
      <c r="B66" s="259"/>
      <c r="AN66" s="1213"/>
      <c r="AO66" s="1214"/>
      <c r="AP66" s="1214"/>
      <c r="AQ66" s="1214"/>
      <c r="AR66" s="1214"/>
      <c r="AS66" s="1214"/>
      <c r="AT66" s="1214"/>
      <c r="AU66" s="1214"/>
      <c r="AV66" s="1214"/>
      <c r="AW66" s="1214"/>
      <c r="AX66" s="1214"/>
      <c r="AY66" s="1214"/>
      <c r="AZ66" s="1214"/>
      <c r="BA66" s="1214"/>
      <c r="BB66" s="1214"/>
      <c r="BC66" s="1214"/>
      <c r="BD66" s="1214"/>
      <c r="BE66" s="1214"/>
      <c r="BF66" s="1214"/>
      <c r="BG66" s="1214"/>
      <c r="BH66" s="1214"/>
      <c r="BI66" s="1214"/>
      <c r="BJ66" s="1214"/>
      <c r="BK66" s="1214"/>
      <c r="BL66" s="1214"/>
      <c r="BM66" s="1214"/>
      <c r="BN66" s="1214"/>
      <c r="BO66" s="1214"/>
      <c r="BP66" s="1214"/>
      <c r="BQ66" s="1214"/>
      <c r="BR66" s="1214"/>
      <c r="BS66" s="1214"/>
      <c r="BT66" s="1214"/>
      <c r="BU66" s="1214"/>
      <c r="BV66" s="1214"/>
      <c r="BW66" s="1214"/>
      <c r="BX66" s="1214"/>
      <c r="BY66" s="1214"/>
      <c r="BZ66" s="1214"/>
      <c r="CA66" s="1214"/>
      <c r="CB66" s="1214"/>
      <c r="CC66" s="1214"/>
      <c r="CD66" s="1214"/>
      <c r="CE66" s="1214"/>
      <c r="CF66" s="1214"/>
      <c r="CG66" s="1214"/>
      <c r="CH66" s="1214"/>
      <c r="CI66" s="1214"/>
      <c r="CJ66" s="1214"/>
      <c r="CK66" s="1214"/>
      <c r="CL66" s="1214"/>
      <c r="CM66" s="1214"/>
      <c r="CN66" s="1214"/>
      <c r="CO66" s="1214"/>
      <c r="CP66" s="1214"/>
      <c r="CQ66" s="1214"/>
      <c r="CR66" s="1214"/>
      <c r="CS66" s="1214"/>
      <c r="CT66" s="1214"/>
      <c r="CU66" s="1214"/>
      <c r="CV66" s="1214"/>
      <c r="CW66" s="1214"/>
      <c r="CX66" s="1214"/>
      <c r="CY66" s="1214"/>
      <c r="CZ66" s="1214"/>
      <c r="DA66" s="1214"/>
      <c r="DB66" s="1214"/>
      <c r="DC66" s="1215"/>
    </row>
    <row r="67" spans="2:107" ht="13.2" x14ac:dyDescent="0.2">
      <c r="B67" s="259"/>
      <c r="AN67" s="1213"/>
      <c r="AO67" s="1214"/>
      <c r="AP67" s="1214"/>
      <c r="AQ67" s="1214"/>
      <c r="AR67" s="1214"/>
      <c r="AS67" s="1214"/>
      <c r="AT67" s="1214"/>
      <c r="AU67" s="1214"/>
      <c r="AV67" s="1214"/>
      <c r="AW67" s="1214"/>
      <c r="AX67" s="1214"/>
      <c r="AY67" s="1214"/>
      <c r="AZ67" s="1214"/>
      <c r="BA67" s="1214"/>
      <c r="BB67" s="1214"/>
      <c r="BC67" s="1214"/>
      <c r="BD67" s="1214"/>
      <c r="BE67" s="1214"/>
      <c r="BF67" s="1214"/>
      <c r="BG67" s="1214"/>
      <c r="BH67" s="1214"/>
      <c r="BI67" s="1214"/>
      <c r="BJ67" s="1214"/>
      <c r="BK67" s="1214"/>
      <c r="BL67" s="1214"/>
      <c r="BM67" s="1214"/>
      <c r="BN67" s="1214"/>
      <c r="BO67" s="1214"/>
      <c r="BP67" s="1214"/>
      <c r="BQ67" s="1214"/>
      <c r="BR67" s="1214"/>
      <c r="BS67" s="1214"/>
      <c r="BT67" s="1214"/>
      <c r="BU67" s="1214"/>
      <c r="BV67" s="1214"/>
      <c r="BW67" s="1214"/>
      <c r="BX67" s="1214"/>
      <c r="BY67" s="1214"/>
      <c r="BZ67" s="1214"/>
      <c r="CA67" s="1214"/>
      <c r="CB67" s="1214"/>
      <c r="CC67" s="1214"/>
      <c r="CD67" s="1214"/>
      <c r="CE67" s="1214"/>
      <c r="CF67" s="1214"/>
      <c r="CG67" s="1214"/>
      <c r="CH67" s="1214"/>
      <c r="CI67" s="1214"/>
      <c r="CJ67" s="1214"/>
      <c r="CK67" s="1214"/>
      <c r="CL67" s="1214"/>
      <c r="CM67" s="1214"/>
      <c r="CN67" s="1214"/>
      <c r="CO67" s="1214"/>
      <c r="CP67" s="1214"/>
      <c r="CQ67" s="1214"/>
      <c r="CR67" s="1214"/>
      <c r="CS67" s="1214"/>
      <c r="CT67" s="1214"/>
      <c r="CU67" s="1214"/>
      <c r="CV67" s="1214"/>
      <c r="CW67" s="1214"/>
      <c r="CX67" s="1214"/>
      <c r="CY67" s="1214"/>
      <c r="CZ67" s="1214"/>
      <c r="DA67" s="1214"/>
      <c r="DB67" s="1214"/>
      <c r="DC67" s="1215"/>
    </row>
    <row r="68" spans="2:107" ht="13.2" x14ac:dyDescent="0.2">
      <c r="B68" s="259"/>
      <c r="AN68" s="1213"/>
      <c r="AO68" s="1214"/>
      <c r="AP68" s="1214"/>
      <c r="AQ68" s="1214"/>
      <c r="AR68" s="1214"/>
      <c r="AS68" s="1214"/>
      <c r="AT68" s="1214"/>
      <c r="AU68" s="1214"/>
      <c r="AV68" s="1214"/>
      <c r="AW68" s="1214"/>
      <c r="AX68" s="1214"/>
      <c r="AY68" s="1214"/>
      <c r="AZ68" s="1214"/>
      <c r="BA68" s="1214"/>
      <c r="BB68" s="1214"/>
      <c r="BC68" s="1214"/>
      <c r="BD68" s="1214"/>
      <c r="BE68" s="1214"/>
      <c r="BF68" s="1214"/>
      <c r="BG68" s="1214"/>
      <c r="BH68" s="1214"/>
      <c r="BI68" s="1214"/>
      <c r="BJ68" s="1214"/>
      <c r="BK68" s="1214"/>
      <c r="BL68" s="1214"/>
      <c r="BM68" s="1214"/>
      <c r="BN68" s="1214"/>
      <c r="BO68" s="1214"/>
      <c r="BP68" s="1214"/>
      <c r="BQ68" s="1214"/>
      <c r="BR68" s="1214"/>
      <c r="BS68" s="1214"/>
      <c r="BT68" s="1214"/>
      <c r="BU68" s="1214"/>
      <c r="BV68" s="1214"/>
      <c r="BW68" s="1214"/>
      <c r="BX68" s="1214"/>
      <c r="BY68" s="1214"/>
      <c r="BZ68" s="1214"/>
      <c r="CA68" s="1214"/>
      <c r="CB68" s="1214"/>
      <c r="CC68" s="1214"/>
      <c r="CD68" s="1214"/>
      <c r="CE68" s="1214"/>
      <c r="CF68" s="1214"/>
      <c r="CG68" s="1214"/>
      <c r="CH68" s="1214"/>
      <c r="CI68" s="1214"/>
      <c r="CJ68" s="1214"/>
      <c r="CK68" s="1214"/>
      <c r="CL68" s="1214"/>
      <c r="CM68" s="1214"/>
      <c r="CN68" s="1214"/>
      <c r="CO68" s="1214"/>
      <c r="CP68" s="1214"/>
      <c r="CQ68" s="1214"/>
      <c r="CR68" s="1214"/>
      <c r="CS68" s="1214"/>
      <c r="CT68" s="1214"/>
      <c r="CU68" s="1214"/>
      <c r="CV68" s="1214"/>
      <c r="CW68" s="1214"/>
      <c r="CX68" s="1214"/>
      <c r="CY68" s="1214"/>
      <c r="CZ68" s="1214"/>
      <c r="DA68" s="1214"/>
      <c r="DB68" s="1214"/>
      <c r="DC68" s="1215"/>
    </row>
    <row r="69" spans="2:107" ht="13.2" x14ac:dyDescent="0.2">
      <c r="B69" s="259"/>
      <c r="AN69" s="1216"/>
      <c r="AO69" s="1217"/>
      <c r="AP69" s="1217"/>
      <c r="AQ69" s="1217"/>
      <c r="AR69" s="1217"/>
      <c r="AS69" s="1217"/>
      <c r="AT69" s="1217"/>
      <c r="AU69" s="1217"/>
      <c r="AV69" s="1217"/>
      <c r="AW69" s="1217"/>
      <c r="AX69" s="1217"/>
      <c r="AY69" s="1217"/>
      <c r="AZ69" s="1217"/>
      <c r="BA69" s="1217"/>
      <c r="BB69" s="1217"/>
      <c r="BC69" s="1217"/>
      <c r="BD69" s="1217"/>
      <c r="BE69" s="1217"/>
      <c r="BF69" s="1217"/>
      <c r="BG69" s="1217"/>
      <c r="BH69" s="1217"/>
      <c r="BI69" s="1217"/>
      <c r="BJ69" s="1217"/>
      <c r="BK69" s="1217"/>
      <c r="BL69" s="1217"/>
      <c r="BM69" s="1217"/>
      <c r="BN69" s="1217"/>
      <c r="BO69" s="1217"/>
      <c r="BP69" s="1217"/>
      <c r="BQ69" s="1217"/>
      <c r="BR69" s="1217"/>
      <c r="BS69" s="1217"/>
      <c r="BT69" s="1217"/>
      <c r="BU69" s="1217"/>
      <c r="BV69" s="1217"/>
      <c r="BW69" s="1217"/>
      <c r="BX69" s="1217"/>
      <c r="BY69" s="1217"/>
      <c r="BZ69" s="1217"/>
      <c r="CA69" s="1217"/>
      <c r="CB69" s="1217"/>
      <c r="CC69" s="1217"/>
      <c r="CD69" s="1217"/>
      <c r="CE69" s="1217"/>
      <c r="CF69" s="1217"/>
      <c r="CG69" s="1217"/>
      <c r="CH69" s="1217"/>
      <c r="CI69" s="1217"/>
      <c r="CJ69" s="1217"/>
      <c r="CK69" s="1217"/>
      <c r="CL69" s="1217"/>
      <c r="CM69" s="1217"/>
      <c r="CN69" s="1217"/>
      <c r="CO69" s="1217"/>
      <c r="CP69" s="1217"/>
      <c r="CQ69" s="1217"/>
      <c r="CR69" s="1217"/>
      <c r="CS69" s="1217"/>
      <c r="CT69" s="1217"/>
      <c r="CU69" s="1217"/>
      <c r="CV69" s="1217"/>
      <c r="CW69" s="1217"/>
      <c r="CX69" s="1217"/>
      <c r="CY69" s="1217"/>
      <c r="CZ69" s="1217"/>
      <c r="DA69" s="1217"/>
      <c r="DB69" s="1217"/>
      <c r="DC69" s="1218"/>
    </row>
    <row r="70" spans="2:107" ht="13.2" x14ac:dyDescent="0.2">
      <c r="B70" s="259"/>
      <c r="H70" s="1242"/>
      <c r="I70" s="1242"/>
      <c r="J70" s="1243"/>
      <c r="K70" s="1243"/>
      <c r="L70" s="1244"/>
      <c r="M70" s="1243"/>
      <c r="N70" s="1244"/>
      <c r="AN70" s="1219"/>
      <c r="AO70" s="1219"/>
      <c r="AP70" s="1219"/>
      <c r="AZ70" s="1219"/>
      <c r="BA70" s="1219"/>
      <c r="BB70" s="1219"/>
      <c r="BL70" s="1219"/>
      <c r="BM70" s="1219"/>
      <c r="BN70" s="1219"/>
      <c r="BX70" s="1219"/>
      <c r="BY70" s="1219"/>
      <c r="BZ70" s="1219"/>
      <c r="CJ70" s="1219"/>
      <c r="CK70" s="1219"/>
      <c r="CL70" s="1219"/>
      <c r="CV70" s="1219"/>
      <c r="CW70" s="1219"/>
      <c r="CX70" s="1219"/>
    </row>
    <row r="71" spans="2:107" ht="13.2" x14ac:dyDescent="0.2">
      <c r="B71" s="259"/>
      <c r="G71" s="1245"/>
      <c r="I71" s="1246"/>
      <c r="J71" s="1243"/>
      <c r="K71" s="1243"/>
      <c r="L71" s="1244"/>
      <c r="M71" s="1243"/>
      <c r="N71" s="1244"/>
      <c r="AM71" s="1245"/>
      <c r="AN71" s="255" t="s">
        <v>563</v>
      </c>
    </row>
    <row r="72" spans="2:107" ht="13.2" x14ac:dyDescent="0.2">
      <c r="B72" s="259"/>
      <c r="G72" s="1220"/>
      <c r="H72" s="1220"/>
      <c r="I72" s="1220"/>
      <c r="J72" s="1220"/>
      <c r="K72" s="1221"/>
      <c r="L72" s="1221"/>
      <c r="M72" s="1222"/>
      <c r="N72" s="1222"/>
      <c r="AN72" s="1223"/>
      <c r="AO72" s="1224"/>
      <c r="AP72" s="1224"/>
      <c r="AQ72" s="1224"/>
      <c r="AR72" s="1224"/>
      <c r="AS72" s="1224"/>
      <c r="AT72" s="1224"/>
      <c r="AU72" s="1224"/>
      <c r="AV72" s="1224"/>
      <c r="AW72" s="1224"/>
      <c r="AX72" s="1224"/>
      <c r="AY72" s="1224"/>
      <c r="AZ72" s="1224"/>
      <c r="BA72" s="1224"/>
      <c r="BB72" s="1224"/>
      <c r="BC72" s="1224"/>
      <c r="BD72" s="1224"/>
      <c r="BE72" s="1224"/>
      <c r="BF72" s="1224"/>
      <c r="BG72" s="1224"/>
      <c r="BH72" s="1224"/>
      <c r="BI72" s="1224"/>
      <c r="BJ72" s="1224"/>
      <c r="BK72" s="1224"/>
      <c r="BL72" s="1224"/>
      <c r="BM72" s="1224"/>
      <c r="BN72" s="1224"/>
      <c r="BO72" s="1225"/>
      <c r="BP72" s="1226" t="s">
        <v>525</v>
      </c>
      <c r="BQ72" s="1226"/>
      <c r="BR72" s="1226"/>
      <c r="BS72" s="1226"/>
      <c r="BT72" s="1226"/>
      <c r="BU72" s="1226"/>
      <c r="BV72" s="1226"/>
      <c r="BW72" s="1226"/>
      <c r="BX72" s="1226" t="s">
        <v>526</v>
      </c>
      <c r="BY72" s="1226"/>
      <c r="BZ72" s="1226"/>
      <c r="CA72" s="1226"/>
      <c r="CB72" s="1226"/>
      <c r="CC72" s="1226"/>
      <c r="CD72" s="1226"/>
      <c r="CE72" s="1226"/>
      <c r="CF72" s="1226" t="s">
        <v>527</v>
      </c>
      <c r="CG72" s="1226"/>
      <c r="CH72" s="1226"/>
      <c r="CI72" s="1226"/>
      <c r="CJ72" s="1226"/>
      <c r="CK72" s="1226"/>
      <c r="CL72" s="1226"/>
      <c r="CM72" s="1226"/>
      <c r="CN72" s="1226" t="s">
        <v>528</v>
      </c>
      <c r="CO72" s="1226"/>
      <c r="CP72" s="1226"/>
      <c r="CQ72" s="1226"/>
      <c r="CR72" s="1226"/>
      <c r="CS72" s="1226"/>
      <c r="CT72" s="1226"/>
      <c r="CU72" s="1226"/>
      <c r="CV72" s="1226" t="s">
        <v>529</v>
      </c>
      <c r="CW72" s="1226"/>
      <c r="CX72" s="1226"/>
      <c r="CY72" s="1226"/>
      <c r="CZ72" s="1226"/>
      <c r="DA72" s="1226"/>
      <c r="DB72" s="1226"/>
      <c r="DC72" s="1226"/>
    </row>
    <row r="73" spans="2:107" ht="13.2" x14ac:dyDescent="0.2">
      <c r="B73" s="259"/>
      <c r="G73" s="1227"/>
      <c r="H73" s="1227"/>
      <c r="I73" s="1227"/>
      <c r="J73" s="1227"/>
      <c r="K73" s="1247"/>
      <c r="L73" s="1247"/>
      <c r="M73" s="1247"/>
      <c r="N73" s="1247"/>
      <c r="AM73" s="1219"/>
      <c r="AN73" s="1230" t="s">
        <v>564</v>
      </c>
      <c r="AO73" s="1230"/>
      <c r="AP73" s="1230"/>
      <c r="AQ73" s="1230"/>
      <c r="AR73" s="1230"/>
      <c r="AS73" s="1230"/>
      <c r="AT73" s="1230"/>
      <c r="AU73" s="1230"/>
      <c r="AV73" s="1230"/>
      <c r="AW73" s="1230"/>
      <c r="AX73" s="1230"/>
      <c r="AY73" s="1230"/>
      <c r="AZ73" s="1230"/>
      <c r="BA73" s="1230"/>
      <c r="BB73" s="1230" t="s">
        <v>565</v>
      </c>
      <c r="BC73" s="1230"/>
      <c r="BD73" s="1230"/>
      <c r="BE73" s="1230"/>
      <c r="BF73" s="1230"/>
      <c r="BG73" s="1230"/>
      <c r="BH73" s="1230"/>
      <c r="BI73" s="1230"/>
      <c r="BJ73" s="1230"/>
      <c r="BK73" s="1230"/>
      <c r="BL73" s="1230"/>
      <c r="BM73" s="1230"/>
      <c r="BN73" s="1230"/>
      <c r="BO73" s="1230"/>
      <c r="BP73" s="1231">
        <v>66.2</v>
      </c>
      <c r="BQ73" s="1231"/>
      <c r="BR73" s="1231"/>
      <c r="BS73" s="1231"/>
      <c r="BT73" s="1231"/>
      <c r="BU73" s="1231"/>
      <c r="BV73" s="1231"/>
      <c r="BW73" s="1231"/>
      <c r="BX73" s="1231">
        <v>38.9</v>
      </c>
      <c r="BY73" s="1231"/>
      <c r="BZ73" s="1231"/>
      <c r="CA73" s="1231"/>
      <c r="CB73" s="1231"/>
      <c r="CC73" s="1231"/>
      <c r="CD73" s="1231"/>
      <c r="CE73" s="1231"/>
      <c r="CF73" s="1231">
        <v>20.399999999999999</v>
      </c>
      <c r="CG73" s="1231"/>
      <c r="CH73" s="1231"/>
      <c r="CI73" s="1231"/>
      <c r="CJ73" s="1231"/>
      <c r="CK73" s="1231"/>
      <c r="CL73" s="1231"/>
      <c r="CM73" s="1231"/>
      <c r="CN73" s="1231">
        <v>10.1</v>
      </c>
      <c r="CO73" s="1231"/>
      <c r="CP73" s="1231"/>
      <c r="CQ73" s="1231"/>
      <c r="CR73" s="1231"/>
      <c r="CS73" s="1231"/>
      <c r="CT73" s="1231"/>
      <c r="CU73" s="1231"/>
      <c r="CV73" s="1231">
        <v>11.6</v>
      </c>
      <c r="CW73" s="1231"/>
      <c r="CX73" s="1231"/>
      <c r="CY73" s="1231"/>
      <c r="CZ73" s="1231"/>
      <c r="DA73" s="1231"/>
      <c r="DB73" s="1231"/>
      <c r="DC73" s="1231"/>
    </row>
    <row r="74" spans="2:107" ht="13.2" x14ac:dyDescent="0.2">
      <c r="B74" s="259"/>
      <c r="G74" s="1227"/>
      <c r="H74" s="1227"/>
      <c r="I74" s="1227"/>
      <c r="J74" s="1227"/>
      <c r="K74" s="1247"/>
      <c r="L74" s="1247"/>
      <c r="M74" s="1247"/>
      <c r="N74" s="1247"/>
      <c r="AM74" s="1219"/>
      <c r="AN74" s="1230"/>
      <c r="AO74" s="1230"/>
      <c r="AP74" s="1230"/>
      <c r="AQ74" s="1230"/>
      <c r="AR74" s="1230"/>
      <c r="AS74" s="1230"/>
      <c r="AT74" s="1230"/>
      <c r="AU74" s="1230"/>
      <c r="AV74" s="1230"/>
      <c r="AW74" s="1230"/>
      <c r="AX74" s="1230"/>
      <c r="AY74" s="1230"/>
      <c r="AZ74" s="1230"/>
      <c r="BA74" s="1230"/>
      <c r="BB74" s="1230"/>
      <c r="BC74" s="1230"/>
      <c r="BD74" s="1230"/>
      <c r="BE74" s="1230"/>
      <c r="BF74" s="1230"/>
      <c r="BG74" s="1230"/>
      <c r="BH74" s="1230"/>
      <c r="BI74" s="1230"/>
      <c r="BJ74" s="1230"/>
      <c r="BK74" s="1230"/>
      <c r="BL74" s="1230"/>
      <c r="BM74" s="1230"/>
      <c r="BN74" s="1230"/>
      <c r="BO74" s="1230"/>
      <c r="BP74" s="1231"/>
      <c r="BQ74" s="1231"/>
      <c r="BR74" s="1231"/>
      <c r="BS74" s="1231"/>
      <c r="BT74" s="1231"/>
      <c r="BU74" s="1231"/>
      <c r="BV74" s="1231"/>
      <c r="BW74" s="1231"/>
      <c r="BX74" s="1231"/>
      <c r="BY74" s="1231"/>
      <c r="BZ74" s="1231"/>
      <c r="CA74" s="1231"/>
      <c r="CB74" s="1231"/>
      <c r="CC74" s="1231"/>
      <c r="CD74" s="1231"/>
      <c r="CE74" s="1231"/>
      <c r="CF74" s="1231"/>
      <c r="CG74" s="1231"/>
      <c r="CH74" s="1231"/>
      <c r="CI74" s="1231"/>
      <c r="CJ74" s="1231"/>
      <c r="CK74" s="1231"/>
      <c r="CL74" s="1231"/>
      <c r="CM74" s="1231"/>
      <c r="CN74" s="1231"/>
      <c r="CO74" s="1231"/>
      <c r="CP74" s="1231"/>
      <c r="CQ74" s="1231"/>
      <c r="CR74" s="1231"/>
      <c r="CS74" s="1231"/>
      <c r="CT74" s="1231"/>
      <c r="CU74" s="1231"/>
      <c r="CV74" s="1231"/>
      <c r="CW74" s="1231"/>
      <c r="CX74" s="1231"/>
      <c r="CY74" s="1231"/>
      <c r="CZ74" s="1231"/>
      <c r="DA74" s="1231"/>
      <c r="DB74" s="1231"/>
      <c r="DC74" s="1231"/>
    </row>
    <row r="75" spans="2:107" ht="13.2" x14ac:dyDescent="0.2">
      <c r="B75" s="259"/>
      <c r="G75" s="1227"/>
      <c r="H75" s="1227"/>
      <c r="I75" s="1220"/>
      <c r="J75" s="1220"/>
      <c r="K75" s="1229"/>
      <c r="L75" s="1229"/>
      <c r="M75" s="1229"/>
      <c r="N75" s="1229"/>
      <c r="AM75" s="1219"/>
      <c r="AN75" s="1230"/>
      <c r="AO75" s="1230"/>
      <c r="AP75" s="1230"/>
      <c r="AQ75" s="1230"/>
      <c r="AR75" s="1230"/>
      <c r="AS75" s="1230"/>
      <c r="AT75" s="1230"/>
      <c r="AU75" s="1230"/>
      <c r="AV75" s="1230"/>
      <c r="AW75" s="1230"/>
      <c r="AX75" s="1230"/>
      <c r="AY75" s="1230"/>
      <c r="AZ75" s="1230"/>
      <c r="BA75" s="1230"/>
      <c r="BB75" s="1230" t="s">
        <v>570</v>
      </c>
      <c r="BC75" s="1230"/>
      <c r="BD75" s="1230"/>
      <c r="BE75" s="1230"/>
      <c r="BF75" s="1230"/>
      <c r="BG75" s="1230"/>
      <c r="BH75" s="1230"/>
      <c r="BI75" s="1230"/>
      <c r="BJ75" s="1230"/>
      <c r="BK75" s="1230"/>
      <c r="BL75" s="1230"/>
      <c r="BM75" s="1230"/>
      <c r="BN75" s="1230"/>
      <c r="BO75" s="1230"/>
      <c r="BP75" s="1231">
        <v>13.4</v>
      </c>
      <c r="BQ75" s="1231"/>
      <c r="BR75" s="1231"/>
      <c r="BS75" s="1231"/>
      <c r="BT75" s="1231"/>
      <c r="BU75" s="1231"/>
      <c r="BV75" s="1231"/>
      <c r="BW75" s="1231"/>
      <c r="BX75" s="1231">
        <v>11.2</v>
      </c>
      <c r="BY75" s="1231"/>
      <c r="BZ75" s="1231"/>
      <c r="CA75" s="1231"/>
      <c r="CB75" s="1231"/>
      <c r="CC75" s="1231"/>
      <c r="CD75" s="1231"/>
      <c r="CE75" s="1231"/>
      <c r="CF75" s="1231">
        <v>9.6999999999999993</v>
      </c>
      <c r="CG75" s="1231"/>
      <c r="CH75" s="1231"/>
      <c r="CI75" s="1231"/>
      <c r="CJ75" s="1231"/>
      <c r="CK75" s="1231"/>
      <c r="CL75" s="1231"/>
      <c r="CM75" s="1231"/>
      <c r="CN75" s="1231">
        <v>8.6</v>
      </c>
      <c r="CO75" s="1231"/>
      <c r="CP75" s="1231"/>
      <c r="CQ75" s="1231"/>
      <c r="CR75" s="1231"/>
      <c r="CS75" s="1231"/>
      <c r="CT75" s="1231"/>
      <c r="CU75" s="1231"/>
      <c r="CV75" s="1231">
        <v>8.9</v>
      </c>
      <c r="CW75" s="1231"/>
      <c r="CX75" s="1231"/>
      <c r="CY75" s="1231"/>
      <c r="CZ75" s="1231"/>
      <c r="DA75" s="1231"/>
      <c r="DB75" s="1231"/>
      <c r="DC75" s="1231"/>
    </row>
    <row r="76" spans="2:107" ht="13.2" x14ac:dyDescent="0.2">
      <c r="B76" s="259"/>
      <c r="G76" s="1227"/>
      <c r="H76" s="1227"/>
      <c r="I76" s="1220"/>
      <c r="J76" s="1220"/>
      <c r="K76" s="1229"/>
      <c r="L76" s="1229"/>
      <c r="M76" s="1229"/>
      <c r="N76" s="1229"/>
      <c r="AM76" s="1219"/>
      <c r="AN76" s="1230"/>
      <c r="AO76" s="1230"/>
      <c r="AP76" s="1230"/>
      <c r="AQ76" s="1230"/>
      <c r="AR76" s="1230"/>
      <c r="AS76" s="1230"/>
      <c r="AT76" s="1230"/>
      <c r="AU76" s="1230"/>
      <c r="AV76" s="1230"/>
      <c r="AW76" s="1230"/>
      <c r="AX76" s="1230"/>
      <c r="AY76" s="1230"/>
      <c r="AZ76" s="1230"/>
      <c r="BA76" s="1230"/>
      <c r="BB76" s="1230"/>
      <c r="BC76" s="1230"/>
      <c r="BD76" s="1230"/>
      <c r="BE76" s="1230"/>
      <c r="BF76" s="1230"/>
      <c r="BG76" s="1230"/>
      <c r="BH76" s="1230"/>
      <c r="BI76" s="1230"/>
      <c r="BJ76" s="1230"/>
      <c r="BK76" s="1230"/>
      <c r="BL76" s="1230"/>
      <c r="BM76" s="1230"/>
      <c r="BN76" s="1230"/>
      <c r="BO76" s="1230"/>
      <c r="BP76" s="1231"/>
      <c r="BQ76" s="1231"/>
      <c r="BR76" s="1231"/>
      <c r="BS76" s="1231"/>
      <c r="BT76" s="1231"/>
      <c r="BU76" s="1231"/>
      <c r="BV76" s="1231"/>
      <c r="BW76" s="1231"/>
      <c r="BX76" s="1231"/>
      <c r="BY76" s="1231"/>
      <c r="BZ76" s="1231"/>
      <c r="CA76" s="1231"/>
      <c r="CB76" s="1231"/>
      <c r="CC76" s="1231"/>
      <c r="CD76" s="1231"/>
      <c r="CE76" s="1231"/>
      <c r="CF76" s="1231"/>
      <c r="CG76" s="1231"/>
      <c r="CH76" s="1231"/>
      <c r="CI76" s="1231"/>
      <c r="CJ76" s="1231"/>
      <c r="CK76" s="1231"/>
      <c r="CL76" s="1231"/>
      <c r="CM76" s="1231"/>
      <c r="CN76" s="1231"/>
      <c r="CO76" s="1231"/>
      <c r="CP76" s="1231"/>
      <c r="CQ76" s="1231"/>
      <c r="CR76" s="1231"/>
      <c r="CS76" s="1231"/>
      <c r="CT76" s="1231"/>
      <c r="CU76" s="1231"/>
      <c r="CV76" s="1231"/>
      <c r="CW76" s="1231"/>
      <c r="CX76" s="1231"/>
      <c r="CY76" s="1231"/>
      <c r="CZ76" s="1231"/>
      <c r="DA76" s="1231"/>
      <c r="DB76" s="1231"/>
      <c r="DC76" s="1231"/>
    </row>
    <row r="77" spans="2:107" ht="13.2" x14ac:dyDescent="0.2">
      <c r="B77" s="259"/>
      <c r="G77" s="1220"/>
      <c r="H77" s="1220"/>
      <c r="I77" s="1220"/>
      <c r="J77" s="1220"/>
      <c r="K77" s="1247"/>
      <c r="L77" s="1247"/>
      <c r="M77" s="1247"/>
      <c r="N77" s="1247"/>
      <c r="AN77" s="1226" t="s">
        <v>567</v>
      </c>
      <c r="AO77" s="1226"/>
      <c r="AP77" s="1226"/>
      <c r="AQ77" s="1226"/>
      <c r="AR77" s="1226"/>
      <c r="AS77" s="1226"/>
      <c r="AT77" s="1226"/>
      <c r="AU77" s="1226"/>
      <c r="AV77" s="1226"/>
      <c r="AW77" s="1226"/>
      <c r="AX77" s="1226"/>
      <c r="AY77" s="1226"/>
      <c r="AZ77" s="1226"/>
      <c r="BA77" s="1226"/>
      <c r="BB77" s="1230" t="s">
        <v>565</v>
      </c>
      <c r="BC77" s="1230"/>
      <c r="BD77" s="1230"/>
      <c r="BE77" s="1230"/>
      <c r="BF77" s="1230"/>
      <c r="BG77" s="1230"/>
      <c r="BH77" s="1230"/>
      <c r="BI77" s="1230"/>
      <c r="BJ77" s="1230"/>
      <c r="BK77" s="1230"/>
      <c r="BL77" s="1230"/>
      <c r="BM77" s="1230"/>
      <c r="BN77" s="1230"/>
      <c r="BO77" s="1230"/>
      <c r="BP77" s="1231">
        <v>3</v>
      </c>
      <c r="BQ77" s="1231"/>
      <c r="BR77" s="1231"/>
      <c r="BS77" s="1231"/>
      <c r="BT77" s="1231"/>
      <c r="BU77" s="1231"/>
      <c r="BV77" s="1231"/>
      <c r="BW77" s="1231"/>
      <c r="BX77" s="1231">
        <v>3.4</v>
      </c>
      <c r="BY77" s="1231"/>
      <c r="BZ77" s="1231"/>
      <c r="CA77" s="1231"/>
      <c r="CB77" s="1231"/>
      <c r="CC77" s="1231"/>
      <c r="CD77" s="1231"/>
      <c r="CE77" s="1231"/>
      <c r="CF77" s="1231">
        <v>0</v>
      </c>
      <c r="CG77" s="1231"/>
      <c r="CH77" s="1231"/>
      <c r="CI77" s="1231"/>
      <c r="CJ77" s="1231"/>
      <c r="CK77" s="1231"/>
      <c r="CL77" s="1231"/>
      <c r="CM77" s="1231"/>
      <c r="CN77" s="1231">
        <v>0</v>
      </c>
      <c r="CO77" s="1231"/>
      <c r="CP77" s="1231"/>
      <c r="CQ77" s="1231"/>
      <c r="CR77" s="1231"/>
      <c r="CS77" s="1231"/>
      <c r="CT77" s="1231"/>
      <c r="CU77" s="1231"/>
      <c r="CV77" s="1231">
        <v>0</v>
      </c>
      <c r="CW77" s="1231"/>
      <c r="CX77" s="1231"/>
      <c r="CY77" s="1231"/>
      <c r="CZ77" s="1231"/>
      <c r="DA77" s="1231"/>
      <c r="DB77" s="1231"/>
      <c r="DC77" s="1231"/>
    </row>
    <row r="78" spans="2:107" ht="13.2" x14ac:dyDescent="0.2">
      <c r="B78" s="259"/>
      <c r="G78" s="1220"/>
      <c r="H78" s="1220"/>
      <c r="I78" s="1220"/>
      <c r="J78" s="1220"/>
      <c r="K78" s="1247"/>
      <c r="L78" s="1247"/>
      <c r="M78" s="1247"/>
      <c r="N78" s="1247"/>
      <c r="AN78" s="1226"/>
      <c r="AO78" s="1226"/>
      <c r="AP78" s="1226"/>
      <c r="AQ78" s="1226"/>
      <c r="AR78" s="1226"/>
      <c r="AS78" s="1226"/>
      <c r="AT78" s="1226"/>
      <c r="AU78" s="1226"/>
      <c r="AV78" s="1226"/>
      <c r="AW78" s="1226"/>
      <c r="AX78" s="1226"/>
      <c r="AY78" s="1226"/>
      <c r="AZ78" s="1226"/>
      <c r="BA78" s="1226"/>
      <c r="BB78" s="1230"/>
      <c r="BC78" s="1230"/>
      <c r="BD78" s="1230"/>
      <c r="BE78" s="1230"/>
      <c r="BF78" s="1230"/>
      <c r="BG78" s="1230"/>
      <c r="BH78" s="1230"/>
      <c r="BI78" s="1230"/>
      <c r="BJ78" s="1230"/>
      <c r="BK78" s="1230"/>
      <c r="BL78" s="1230"/>
      <c r="BM78" s="1230"/>
      <c r="BN78" s="1230"/>
      <c r="BO78" s="1230"/>
      <c r="BP78" s="1231"/>
      <c r="BQ78" s="1231"/>
      <c r="BR78" s="1231"/>
      <c r="BS78" s="1231"/>
      <c r="BT78" s="1231"/>
      <c r="BU78" s="1231"/>
      <c r="BV78" s="1231"/>
      <c r="BW78" s="1231"/>
      <c r="BX78" s="1231"/>
      <c r="BY78" s="1231"/>
      <c r="BZ78" s="1231"/>
      <c r="CA78" s="1231"/>
      <c r="CB78" s="1231"/>
      <c r="CC78" s="1231"/>
      <c r="CD78" s="1231"/>
      <c r="CE78" s="1231"/>
      <c r="CF78" s="1231"/>
      <c r="CG78" s="1231"/>
      <c r="CH78" s="1231"/>
      <c r="CI78" s="1231"/>
      <c r="CJ78" s="1231"/>
      <c r="CK78" s="1231"/>
      <c r="CL78" s="1231"/>
      <c r="CM78" s="1231"/>
      <c r="CN78" s="1231"/>
      <c r="CO78" s="1231"/>
      <c r="CP78" s="1231"/>
      <c r="CQ78" s="1231"/>
      <c r="CR78" s="1231"/>
      <c r="CS78" s="1231"/>
      <c r="CT78" s="1231"/>
      <c r="CU78" s="1231"/>
      <c r="CV78" s="1231"/>
      <c r="CW78" s="1231"/>
      <c r="CX78" s="1231"/>
      <c r="CY78" s="1231"/>
      <c r="CZ78" s="1231"/>
      <c r="DA78" s="1231"/>
      <c r="DB78" s="1231"/>
      <c r="DC78" s="1231"/>
    </row>
    <row r="79" spans="2:107" ht="13.2" x14ac:dyDescent="0.2">
      <c r="B79" s="259"/>
      <c r="G79" s="1220"/>
      <c r="H79" s="1220"/>
      <c r="I79" s="1233"/>
      <c r="J79" s="1233"/>
      <c r="K79" s="1248"/>
      <c r="L79" s="1248"/>
      <c r="M79" s="1248"/>
      <c r="N79" s="1248"/>
      <c r="AN79" s="1226"/>
      <c r="AO79" s="1226"/>
      <c r="AP79" s="1226"/>
      <c r="AQ79" s="1226"/>
      <c r="AR79" s="1226"/>
      <c r="AS79" s="1226"/>
      <c r="AT79" s="1226"/>
      <c r="AU79" s="1226"/>
      <c r="AV79" s="1226"/>
      <c r="AW79" s="1226"/>
      <c r="AX79" s="1226"/>
      <c r="AY79" s="1226"/>
      <c r="AZ79" s="1226"/>
      <c r="BA79" s="1226"/>
      <c r="BB79" s="1230" t="s">
        <v>570</v>
      </c>
      <c r="BC79" s="1230"/>
      <c r="BD79" s="1230"/>
      <c r="BE79" s="1230"/>
      <c r="BF79" s="1230"/>
      <c r="BG79" s="1230"/>
      <c r="BH79" s="1230"/>
      <c r="BI79" s="1230"/>
      <c r="BJ79" s="1230"/>
      <c r="BK79" s="1230"/>
      <c r="BL79" s="1230"/>
      <c r="BM79" s="1230"/>
      <c r="BN79" s="1230"/>
      <c r="BO79" s="1230"/>
      <c r="BP79" s="1231">
        <v>8.8000000000000007</v>
      </c>
      <c r="BQ79" s="1231"/>
      <c r="BR79" s="1231"/>
      <c r="BS79" s="1231"/>
      <c r="BT79" s="1231"/>
      <c r="BU79" s="1231"/>
      <c r="BV79" s="1231"/>
      <c r="BW79" s="1231"/>
      <c r="BX79" s="1231">
        <v>8.8000000000000007</v>
      </c>
      <c r="BY79" s="1231"/>
      <c r="BZ79" s="1231"/>
      <c r="CA79" s="1231"/>
      <c r="CB79" s="1231"/>
      <c r="CC79" s="1231"/>
      <c r="CD79" s="1231"/>
      <c r="CE79" s="1231"/>
      <c r="CF79" s="1231">
        <v>8.3000000000000007</v>
      </c>
      <c r="CG79" s="1231"/>
      <c r="CH79" s="1231"/>
      <c r="CI79" s="1231"/>
      <c r="CJ79" s="1231"/>
      <c r="CK79" s="1231"/>
      <c r="CL79" s="1231"/>
      <c r="CM79" s="1231"/>
      <c r="CN79" s="1231">
        <v>8.1</v>
      </c>
      <c r="CO79" s="1231"/>
      <c r="CP79" s="1231"/>
      <c r="CQ79" s="1231"/>
      <c r="CR79" s="1231"/>
      <c r="CS79" s="1231"/>
      <c r="CT79" s="1231"/>
      <c r="CU79" s="1231"/>
      <c r="CV79" s="1231">
        <v>8.1999999999999993</v>
      </c>
      <c r="CW79" s="1231"/>
      <c r="CX79" s="1231"/>
      <c r="CY79" s="1231"/>
      <c r="CZ79" s="1231"/>
      <c r="DA79" s="1231"/>
      <c r="DB79" s="1231"/>
      <c r="DC79" s="1231"/>
    </row>
    <row r="80" spans="2:107" ht="13.2" x14ac:dyDescent="0.2">
      <c r="B80" s="259"/>
      <c r="G80" s="1220"/>
      <c r="H80" s="1220"/>
      <c r="I80" s="1233"/>
      <c r="J80" s="1233"/>
      <c r="K80" s="1248"/>
      <c r="L80" s="1248"/>
      <c r="M80" s="1248"/>
      <c r="N80" s="1248"/>
      <c r="AN80" s="1226"/>
      <c r="AO80" s="1226"/>
      <c r="AP80" s="1226"/>
      <c r="AQ80" s="1226"/>
      <c r="AR80" s="1226"/>
      <c r="AS80" s="1226"/>
      <c r="AT80" s="1226"/>
      <c r="AU80" s="1226"/>
      <c r="AV80" s="1226"/>
      <c r="AW80" s="1226"/>
      <c r="AX80" s="1226"/>
      <c r="AY80" s="1226"/>
      <c r="AZ80" s="1226"/>
      <c r="BA80" s="1226"/>
      <c r="BB80" s="1230"/>
      <c r="BC80" s="1230"/>
      <c r="BD80" s="1230"/>
      <c r="BE80" s="1230"/>
      <c r="BF80" s="1230"/>
      <c r="BG80" s="1230"/>
      <c r="BH80" s="1230"/>
      <c r="BI80" s="1230"/>
      <c r="BJ80" s="1230"/>
      <c r="BK80" s="1230"/>
      <c r="BL80" s="1230"/>
      <c r="BM80" s="1230"/>
      <c r="BN80" s="1230"/>
      <c r="BO80" s="1230"/>
      <c r="BP80" s="1231"/>
      <c r="BQ80" s="1231"/>
      <c r="BR80" s="1231"/>
      <c r="BS80" s="1231"/>
      <c r="BT80" s="1231"/>
      <c r="BU80" s="1231"/>
      <c r="BV80" s="1231"/>
      <c r="BW80" s="1231"/>
      <c r="BX80" s="1231"/>
      <c r="BY80" s="1231"/>
      <c r="BZ80" s="1231"/>
      <c r="CA80" s="1231"/>
      <c r="CB80" s="1231"/>
      <c r="CC80" s="1231"/>
      <c r="CD80" s="1231"/>
      <c r="CE80" s="1231"/>
      <c r="CF80" s="1231"/>
      <c r="CG80" s="1231"/>
      <c r="CH80" s="1231"/>
      <c r="CI80" s="1231"/>
      <c r="CJ80" s="1231"/>
      <c r="CK80" s="1231"/>
      <c r="CL80" s="1231"/>
      <c r="CM80" s="1231"/>
      <c r="CN80" s="1231"/>
      <c r="CO80" s="1231"/>
      <c r="CP80" s="1231"/>
      <c r="CQ80" s="1231"/>
      <c r="CR80" s="1231"/>
      <c r="CS80" s="1231"/>
      <c r="CT80" s="1231"/>
      <c r="CU80" s="1231"/>
      <c r="CV80" s="1231"/>
      <c r="CW80" s="1231"/>
      <c r="CX80" s="1231"/>
      <c r="CY80" s="1231"/>
      <c r="CZ80" s="1231"/>
      <c r="DA80" s="1231"/>
      <c r="DB80" s="1231"/>
      <c r="DC80" s="1231"/>
    </row>
    <row r="81" spans="2:109" ht="13.2" x14ac:dyDescent="0.2">
      <c r="B81" s="259"/>
    </row>
    <row r="82" spans="2:109" ht="16.2" x14ac:dyDescent="0.2">
      <c r="B82" s="259"/>
      <c r="K82" s="1249"/>
      <c r="L82" s="1249"/>
      <c r="M82" s="1249"/>
      <c r="N82" s="1249"/>
      <c r="AQ82" s="1249"/>
      <c r="AR82" s="1249"/>
      <c r="AS82" s="1249"/>
      <c r="AT82" s="1249"/>
      <c r="BC82" s="1249"/>
      <c r="BD82" s="1249"/>
      <c r="BE82" s="1249"/>
      <c r="BF82" s="1249"/>
      <c r="BO82" s="1249"/>
      <c r="BP82" s="1249"/>
      <c r="BQ82" s="1249"/>
      <c r="BR82" s="1249"/>
      <c r="CA82" s="1249"/>
      <c r="CB82" s="1249"/>
      <c r="CC82" s="1249"/>
      <c r="CD82" s="1249"/>
      <c r="CM82" s="1249"/>
      <c r="CN82" s="1249"/>
      <c r="CO82" s="1249"/>
      <c r="CP82" s="1249"/>
      <c r="CY82" s="1249"/>
      <c r="CZ82" s="1249"/>
      <c r="DA82" s="1249"/>
      <c r="DB82" s="1249"/>
      <c r="DC82" s="1249"/>
    </row>
    <row r="83" spans="2:109" ht="13.2" x14ac:dyDescent="0.2">
      <c r="B83" s="340"/>
      <c r="C83" s="311"/>
      <c r="D83" s="311"/>
      <c r="E83" s="311"/>
      <c r="F83" s="311"/>
      <c r="G83" s="311"/>
      <c r="H83" s="311"/>
      <c r="I83" s="311"/>
      <c r="J83" s="311"/>
      <c r="K83" s="311"/>
      <c r="L83" s="311"/>
      <c r="M83" s="311"/>
      <c r="N83" s="311"/>
      <c r="O83" s="311"/>
      <c r="P83" s="311"/>
      <c r="Q83" s="311"/>
      <c r="R83" s="311"/>
      <c r="S83" s="311"/>
      <c r="T83" s="311"/>
      <c r="U83" s="311"/>
      <c r="V83" s="311"/>
      <c r="W83" s="311"/>
      <c r="X83" s="311"/>
      <c r="Y83" s="311"/>
      <c r="Z83" s="311"/>
      <c r="AA83" s="311"/>
      <c r="AB83" s="311"/>
      <c r="AC83" s="311"/>
      <c r="AD83" s="311"/>
      <c r="AE83" s="311"/>
      <c r="AF83" s="311"/>
      <c r="AG83" s="311"/>
      <c r="AH83" s="311"/>
      <c r="AI83" s="311"/>
      <c r="AJ83" s="311"/>
      <c r="AK83" s="311"/>
      <c r="AL83" s="311"/>
      <c r="AM83" s="311"/>
      <c r="AN83" s="311"/>
      <c r="AO83" s="311"/>
      <c r="AP83" s="311"/>
      <c r="AQ83" s="311"/>
      <c r="AR83" s="311"/>
      <c r="AS83" s="311"/>
      <c r="AT83" s="311"/>
      <c r="AU83" s="311"/>
      <c r="AV83" s="311"/>
      <c r="AW83" s="311"/>
      <c r="AX83" s="311"/>
      <c r="AY83" s="311"/>
      <c r="AZ83" s="311"/>
      <c r="BA83" s="311"/>
      <c r="BB83" s="311"/>
      <c r="BC83" s="311"/>
      <c r="BD83" s="311"/>
      <c r="BE83" s="311"/>
      <c r="BF83" s="311"/>
      <c r="BG83" s="311"/>
      <c r="BH83" s="311"/>
      <c r="BI83" s="311"/>
      <c r="BJ83" s="311"/>
      <c r="BK83" s="311"/>
      <c r="BL83" s="311"/>
      <c r="BM83" s="311"/>
      <c r="BN83" s="311"/>
      <c r="BO83" s="311"/>
      <c r="BP83" s="311"/>
      <c r="BQ83" s="311"/>
      <c r="BR83" s="311"/>
      <c r="BS83" s="311"/>
      <c r="BT83" s="311"/>
      <c r="BU83" s="311"/>
      <c r="BV83" s="311"/>
      <c r="BW83" s="311"/>
      <c r="BX83" s="311"/>
      <c r="BY83" s="311"/>
      <c r="BZ83" s="311"/>
      <c r="CA83" s="311"/>
      <c r="CB83" s="311"/>
      <c r="CC83" s="311"/>
      <c r="CD83" s="311"/>
      <c r="CE83" s="311"/>
      <c r="CF83" s="311"/>
      <c r="CG83" s="311"/>
      <c r="CH83" s="311"/>
      <c r="CI83" s="311"/>
      <c r="CJ83" s="311"/>
      <c r="CK83" s="311"/>
      <c r="CL83" s="311"/>
      <c r="CM83" s="311"/>
      <c r="CN83" s="311"/>
      <c r="CO83" s="311"/>
      <c r="CP83" s="311"/>
      <c r="CQ83" s="311"/>
      <c r="CR83" s="311"/>
      <c r="CS83" s="311"/>
      <c r="CT83" s="311"/>
      <c r="CU83" s="311"/>
      <c r="CV83" s="311"/>
      <c r="CW83" s="311"/>
      <c r="CX83" s="311"/>
      <c r="CY83" s="311"/>
      <c r="CZ83" s="311"/>
      <c r="DA83" s="311"/>
      <c r="DB83" s="311"/>
      <c r="DC83" s="311"/>
      <c r="DD83" s="341"/>
    </row>
    <row r="84" spans="2:109" ht="13.2" x14ac:dyDescent="0.2">
      <c r="DD84" s="255"/>
      <c r="DE84" s="255"/>
    </row>
    <row r="85" spans="2:109" ht="13.2" x14ac:dyDescent="0.2">
      <c r="DD85" s="255"/>
      <c r="DE85" s="255"/>
    </row>
  </sheetData>
  <sheetProtection algorithmName="SHA-512" hashValue="KTsPpWN0oU/WuANo7GtqK4MFTghKEjOe/CsHdY3rR0GiRY0YvwSwk5492od3k6PL7Ar14CdKxQm7U4PKIzzrMg==" saltValue="8s+TUKY9kEK40etFhrDCTw==" spinCount="100000" sheet="1" objects="1" scenarios="1" formatCells="0"/>
  <dataConsolidate/>
  <mergeCells count="112">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BP75:BW76"/>
    <mergeCell ref="BX75:CE76"/>
    <mergeCell ref="CF75:CM76"/>
    <mergeCell ref="CN75:CU76"/>
    <mergeCell ref="CV75:DC76"/>
    <mergeCell ref="G77:H80"/>
    <mergeCell ref="I77:J78"/>
    <mergeCell ref="K77:K78"/>
    <mergeCell ref="L77:L78"/>
    <mergeCell ref="M77:M78"/>
    <mergeCell ref="BX73:CE74"/>
    <mergeCell ref="CF73:CM74"/>
    <mergeCell ref="CN73:CU74"/>
    <mergeCell ref="CV73:DC74"/>
    <mergeCell ref="I75:J76"/>
    <mergeCell ref="K75:K76"/>
    <mergeCell ref="L75:L76"/>
    <mergeCell ref="M75:M76"/>
    <mergeCell ref="N75:N76"/>
    <mergeCell ref="BB75:BO7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P57:BW58"/>
    <mergeCell ref="BX57:CE58"/>
    <mergeCell ref="CF57:CM58"/>
    <mergeCell ref="CN57:CU58"/>
    <mergeCell ref="CV57:DC58"/>
    <mergeCell ref="AN65:DC69"/>
    <mergeCell ref="BX55:CE56"/>
    <mergeCell ref="CF55:CM56"/>
    <mergeCell ref="CN55:CU56"/>
    <mergeCell ref="CV55:DC56"/>
    <mergeCell ref="I57:J58"/>
    <mergeCell ref="K57:K58"/>
    <mergeCell ref="L57:L58"/>
    <mergeCell ref="M57:M58"/>
    <mergeCell ref="N57:N58"/>
    <mergeCell ref="BB57:BO58"/>
    <mergeCell ref="CV53:DC54"/>
    <mergeCell ref="G55:H58"/>
    <mergeCell ref="I55:J56"/>
    <mergeCell ref="K55:K56"/>
    <mergeCell ref="L55:L56"/>
    <mergeCell ref="M55:M56"/>
    <mergeCell ref="N55:N56"/>
    <mergeCell ref="AN55:BA58"/>
    <mergeCell ref="BB55:BO56"/>
    <mergeCell ref="BP55:BW56"/>
    <mergeCell ref="CV51:DC52"/>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CN51:CU52"/>
    <mergeCell ref="CN53:CU54"/>
    <mergeCell ref="G51:H54"/>
    <mergeCell ref="I51:J52"/>
    <mergeCell ref="K51:K52"/>
    <mergeCell ref="L51:L52"/>
    <mergeCell ref="M51:M52"/>
    <mergeCell ref="N51:N52"/>
    <mergeCell ref="AN43:DC47"/>
    <mergeCell ref="G50:J50"/>
    <mergeCell ref="AN50:BO50"/>
    <mergeCell ref="BP50:BW50"/>
    <mergeCell ref="BX50:CE50"/>
    <mergeCell ref="CF50:CM50"/>
    <mergeCell ref="CN50:CU50"/>
    <mergeCell ref="CV50:DC50"/>
  </mergeCells>
  <phoneticPr fontId="2"/>
  <printOptions horizontalCentered="1" verticalCentered="1"/>
  <pageMargins left="0" right="0" top="0.19685039370078741" bottom="0.31496062992125984" header="0.39370078740157483" footer="0"/>
  <pageSetup paperSize="9" scale="49"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B633A-C62D-45CA-A230-CA46C27E6EAB}">
  <sheetPr>
    <pageSetUpPr fitToPage="1"/>
  </sheetPr>
  <dimension ref="A1:DR125"/>
  <sheetViews>
    <sheetView showGridLines="0" topLeftCell="A83" zoomScale="70" zoomScaleNormal="70" zoomScaleSheetLayoutView="70" workbookViewId="0">
      <selection activeCell="BL83" sqref="BL83"/>
    </sheetView>
  </sheetViews>
  <sheetFormatPr defaultColWidth="0" defaultRowHeight="13.5" customHeight="1" zeroHeight="1" x14ac:dyDescent="0.2"/>
  <cols>
    <col min="1" max="34" width="2.44140625" style="254" customWidth="1"/>
    <col min="35" max="122" width="2.44140625" style="253" customWidth="1"/>
    <col min="123" max="16384" width="2.44140625" style="253" hidden="1"/>
  </cols>
  <sheetData>
    <row r="1" spans="1:34" ht="13.5" customHeight="1" x14ac:dyDescent="0.2">
      <c r="A1" s="253"/>
      <c r="B1" s="253"/>
      <c r="C1" s="253"/>
      <c r="D1" s="253"/>
      <c r="E1" s="253"/>
      <c r="F1" s="253"/>
      <c r="G1" s="253"/>
      <c r="H1" s="253"/>
      <c r="I1" s="253"/>
      <c r="J1" s="253"/>
      <c r="K1" s="253"/>
      <c r="L1" s="253"/>
      <c r="M1" s="253"/>
      <c r="N1" s="253"/>
      <c r="O1" s="253"/>
      <c r="P1" s="253"/>
      <c r="Q1" s="253"/>
      <c r="R1" s="253"/>
      <c r="S1" s="253"/>
      <c r="T1" s="253"/>
      <c r="U1" s="253"/>
      <c r="V1" s="253"/>
      <c r="W1" s="253"/>
      <c r="X1" s="253"/>
      <c r="Y1" s="253"/>
      <c r="Z1" s="253"/>
      <c r="AA1" s="253"/>
      <c r="AB1" s="253"/>
      <c r="AC1" s="253"/>
      <c r="AD1" s="253"/>
      <c r="AE1" s="253"/>
      <c r="AF1" s="253"/>
      <c r="AG1" s="253"/>
      <c r="AH1" s="253"/>
    </row>
    <row r="2" spans="1:34" ht="13.2" x14ac:dyDescent="0.2">
      <c r="S2" s="253"/>
      <c r="AH2" s="253"/>
    </row>
    <row r="3" spans="1:34" ht="13.2" x14ac:dyDescent="0.2">
      <c r="C3" s="253"/>
      <c r="D3" s="253"/>
      <c r="E3" s="253"/>
      <c r="F3" s="253"/>
      <c r="G3" s="253"/>
      <c r="H3" s="253"/>
      <c r="I3" s="253"/>
      <c r="J3" s="253"/>
      <c r="K3" s="253"/>
      <c r="L3" s="253"/>
      <c r="M3" s="253"/>
      <c r="N3" s="253"/>
      <c r="O3" s="253"/>
      <c r="P3" s="253"/>
      <c r="Q3" s="253"/>
      <c r="R3" s="253"/>
      <c r="S3" s="253"/>
      <c r="U3" s="253"/>
      <c r="V3" s="253"/>
      <c r="W3" s="253"/>
      <c r="X3" s="253"/>
      <c r="Y3" s="253"/>
      <c r="Z3" s="253"/>
      <c r="AA3" s="253"/>
      <c r="AB3" s="253"/>
      <c r="AC3" s="253"/>
      <c r="AD3" s="253"/>
      <c r="AE3" s="253"/>
      <c r="AF3" s="253"/>
      <c r="AG3" s="253"/>
      <c r="AH3" s="253"/>
    </row>
    <row r="4" spans="1:34" ht="13.2" x14ac:dyDescent="0.2"/>
    <row r="5" spans="1:34" ht="13.2" x14ac:dyDescent="0.2"/>
    <row r="6" spans="1:34" ht="13.2" x14ac:dyDescent="0.2"/>
    <row r="7" spans="1:34" ht="13.2" x14ac:dyDescent="0.2"/>
    <row r="8" spans="1:34" ht="13.2" x14ac:dyDescent="0.2"/>
    <row r="9" spans="1:34" ht="13.2" x14ac:dyDescent="0.2">
      <c r="AH9" s="253"/>
    </row>
    <row r="10" spans="1:34" ht="13.2" x14ac:dyDescent="0.2"/>
    <row r="11" spans="1:34" ht="13.2" x14ac:dyDescent="0.2"/>
    <row r="12" spans="1:34" ht="13.2" x14ac:dyDescent="0.2"/>
    <row r="13" spans="1:34" ht="13.2" x14ac:dyDescent="0.2"/>
    <row r="14" spans="1:34" ht="13.2" x14ac:dyDescent="0.2"/>
    <row r="15" spans="1:34" ht="13.2" x14ac:dyDescent="0.2"/>
    <row r="16" spans="1:34" ht="13.2" x14ac:dyDescent="0.2"/>
    <row r="17" spans="12:34" ht="13.2" x14ac:dyDescent="0.2">
      <c r="AH17" s="253"/>
    </row>
    <row r="18" spans="12:34" ht="13.2" x14ac:dyDescent="0.2"/>
    <row r="19" spans="12:34" ht="13.2" x14ac:dyDescent="0.2"/>
    <row r="20" spans="12:34" ht="13.2" x14ac:dyDescent="0.2">
      <c r="AH20" s="253"/>
    </row>
    <row r="21" spans="12:34" ht="13.2" x14ac:dyDescent="0.2">
      <c r="AH21" s="253"/>
    </row>
    <row r="22" spans="12:34" ht="13.2" x14ac:dyDescent="0.2"/>
    <row r="23" spans="12:34" ht="13.2" x14ac:dyDescent="0.2"/>
    <row r="24" spans="12:34" ht="13.2" x14ac:dyDescent="0.2">
      <c r="Q24" s="253"/>
    </row>
    <row r="25" spans="12:34" ht="13.2" x14ac:dyDescent="0.2"/>
    <row r="26" spans="12:34" ht="13.2" x14ac:dyDescent="0.2"/>
    <row r="27" spans="12:34" ht="13.2" x14ac:dyDescent="0.2"/>
    <row r="28" spans="12:34" ht="13.2" x14ac:dyDescent="0.2">
      <c r="O28" s="253"/>
      <c r="T28" s="253"/>
      <c r="AH28" s="253"/>
    </row>
    <row r="29" spans="12:34" ht="13.2" x14ac:dyDescent="0.2"/>
    <row r="30" spans="12:34" ht="13.2" x14ac:dyDescent="0.2"/>
    <row r="31" spans="12:34" ht="13.2" x14ac:dyDescent="0.2">
      <c r="Q31" s="253"/>
    </row>
    <row r="32" spans="12:34" ht="13.2" x14ac:dyDescent="0.2">
      <c r="L32" s="253"/>
    </row>
    <row r="33" spans="2:34" ht="13.2" x14ac:dyDescent="0.2">
      <c r="C33" s="253"/>
      <c r="E33" s="253"/>
      <c r="G33" s="253"/>
      <c r="I33" s="253"/>
      <c r="X33" s="253"/>
    </row>
    <row r="34" spans="2:34" ht="13.2" x14ac:dyDescent="0.2">
      <c r="B34" s="253"/>
      <c r="P34" s="253"/>
      <c r="R34" s="253"/>
      <c r="T34" s="253"/>
    </row>
    <row r="35" spans="2:34" ht="13.2" x14ac:dyDescent="0.2">
      <c r="D35" s="253"/>
      <c r="W35" s="253"/>
      <c r="AC35" s="253"/>
      <c r="AD35" s="253"/>
      <c r="AE35" s="253"/>
      <c r="AF35" s="253"/>
      <c r="AG35" s="253"/>
      <c r="AH35" s="253"/>
    </row>
    <row r="36" spans="2:34" ht="13.2" x14ac:dyDescent="0.2">
      <c r="H36" s="253"/>
      <c r="J36" s="253"/>
      <c r="K36" s="253"/>
      <c r="M36" s="253"/>
      <c r="Y36" s="253"/>
      <c r="Z36" s="253"/>
      <c r="AA36" s="253"/>
      <c r="AB36" s="253"/>
      <c r="AC36" s="253"/>
      <c r="AD36" s="253"/>
      <c r="AE36" s="253"/>
      <c r="AF36" s="253"/>
      <c r="AG36" s="253"/>
      <c r="AH36" s="253"/>
    </row>
    <row r="37" spans="2:34" ht="13.2" x14ac:dyDescent="0.2">
      <c r="AH37" s="253"/>
    </row>
    <row r="38" spans="2:34" ht="13.2" x14ac:dyDescent="0.2">
      <c r="AG38" s="253"/>
      <c r="AH38" s="253"/>
    </row>
    <row r="39" spans="2:34" ht="13.2" x14ac:dyDescent="0.2"/>
    <row r="40" spans="2:34" ht="13.2" x14ac:dyDescent="0.2">
      <c r="X40" s="253"/>
    </row>
    <row r="41" spans="2:34" ht="13.2" x14ac:dyDescent="0.2">
      <c r="R41" s="253"/>
    </row>
    <row r="42" spans="2:34" ht="13.2" x14ac:dyDescent="0.2">
      <c r="W42" s="253"/>
    </row>
    <row r="43" spans="2:34" ht="13.2" x14ac:dyDescent="0.2">
      <c r="Y43" s="253"/>
      <c r="Z43" s="253"/>
      <c r="AA43" s="253"/>
      <c r="AB43" s="253"/>
      <c r="AC43" s="253"/>
      <c r="AD43" s="253"/>
      <c r="AE43" s="253"/>
      <c r="AF43" s="253"/>
      <c r="AG43" s="253"/>
      <c r="AH43" s="253"/>
    </row>
    <row r="44" spans="2:34" ht="13.2" x14ac:dyDescent="0.2">
      <c r="AH44" s="253"/>
    </row>
    <row r="45" spans="2:34" ht="13.2" x14ac:dyDescent="0.2">
      <c r="X45" s="253"/>
    </row>
    <row r="46" spans="2:34" ht="13.2" x14ac:dyDescent="0.2"/>
    <row r="47" spans="2:34" ht="13.2" x14ac:dyDescent="0.2"/>
    <row r="48" spans="2:34" ht="13.2" x14ac:dyDescent="0.2">
      <c r="W48" s="253"/>
      <c r="Y48" s="253"/>
      <c r="Z48" s="253"/>
      <c r="AA48" s="253"/>
      <c r="AB48" s="253"/>
      <c r="AC48" s="253"/>
      <c r="AD48" s="253"/>
      <c r="AE48" s="253"/>
      <c r="AF48" s="253"/>
      <c r="AG48" s="253"/>
      <c r="AH48" s="253"/>
    </row>
    <row r="49" spans="28:34" ht="13.2" x14ac:dyDescent="0.2"/>
    <row r="50" spans="28:34" ht="13.2" x14ac:dyDescent="0.2">
      <c r="AE50" s="253"/>
      <c r="AF50" s="253"/>
      <c r="AG50" s="253"/>
      <c r="AH50" s="253"/>
    </row>
    <row r="51" spans="28:34" ht="13.2" x14ac:dyDescent="0.2">
      <c r="AC51" s="253"/>
      <c r="AD51" s="253"/>
      <c r="AE51" s="253"/>
      <c r="AF51" s="253"/>
      <c r="AG51" s="253"/>
      <c r="AH51" s="253"/>
    </row>
    <row r="52" spans="28:34" ht="13.2" x14ac:dyDescent="0.2"/>
    <row r="53" spans="28:34" ht="13.2" x14ac:dyDescent="0.2">
      <c r="AF53" s="253"/>
      <c r="AG53" s="253"/>
      <c r="AH53" s="253"/>
    </row>
    <row r="54" spans="28:34" ht="13.2" x14ac:dyDescent="0.2">
      <c r="AH54" s="253"/>
    </row>
    <row r="55" spans="28:34" ht="13.2" x14ac:dyDescent="0.2"/>
    <row r="56" spans="28:34" ht="13.2" x14ac:dyDescent="0.2">
      <c r="AB56" s="253"/>
      <c r="AC56" s="253"/>
      <c r="AD56" s="253"/>
      <c r="AE56" s="253"/>
      <c r="AF56" s="253"/>
      <c r="AG56" s="253"/>
      <c r="AH56" s="253"/>
    </row>
    <row r="57" spans="28:34" ht="13.2" x14ac:dyDescent="0.2">
      <c r="AH57" s="253"/>
    </row>
    <row r="58" spans="28:34" ht="13.2" x14ac:dyDescent="0.2">
      <c r="AH58" s="253"/>
    </row>
    <row r="59" spans="28:34" ht="13.2" x14ac:dyDescent="0.2"/>
    <row r="60" spans="28:34" ht="13.2" x14ac:dyDescent="0.2"/>
    <row r="61" spans="28:34" ht="13.2" x14ac:dyDescent="0.2"/>
    <row r="62" spans="28:34" ht="13.2" x14ac:dyDescent="0.2"/>
    <row r="63" spans="28:34" ht="13.2" x14ac:dyDescent="0.2">
      <c r="AH63" s="253"/>
    </row>
    <row r="64" spans="28:34" ht="13.2" x14ac:dyDescent="0.2">
      <c r="AG64" s="253"/>
      <c r="AH64" s="253"/>
    </row>
    <row r="65" spans="28:34" ht="13.2" x14ac:dyDescent="0.2"/>
    <row r="66" spans="28:34" ht="13.2" x14ac:dyDescent="0.2"/>
    <row r="67" spans="28:34" ht="13.2" x14ac:dyDescent="0.2"/>
    <row r="68" spans="28:34" ht="13.2" x14ac:dyDescent="0.2">
      <c r="AB68" s="253"/>
      <c r="AC68" s="253"/>
      <c r="AD68" s="253"/>
      <c r="AE68" s="253"/>
      <c r="AF68" s="253"/>
      <c r="AG68" s="253"/>
      <c r="AH68" s="253"/>
    </row>
    <row r="69" spans="28:34" ht="13.2" x14ac:dyDescent="0.2">
      <c r="AF69" s="253"/>
      <c r="AG69" s="253"/>
      <c r="AH69" s="253"/>
    </row>
    <row r="70" spans="28:34" ht="13.2" x14ac:dyDescent="0.2"/>
    <row r="71" spans="28:34" ht="13.2" x14ac:dyDescent="0.2"/>
    <row r="72" spans="28:34" ht="13.2" x14ac:dyDescent="0.2"/>
    <row r="73" spans="28:34" ht="13.2" x14ac:dyDescent="0.2"/>
    <row r="74" spans="28:34" ht="13.2" x14ac:dyDescent="0.2"/>
    <row r="75" spans="28:34" ht="13.2" x14ac:dyDescent="0.2">
      <c r="AH75" s="253"/>
    </row>
    <row r="76" spans="28:34" ht="13.2" x14ac:dyDescent="0.2">
      <c r="AF76" s="253"/>
      <c r="AG76" s="253"/>
      <c r="AH76" s="253"/>
    </row>
    <row r="77" spans="28:34" ht="13.2" x14ac:dyDescent="0.2">
      <c r="AG77" s="253"/>
      <c r="AH77" s="253"/>
    </row>
    <row r="78" spans="28:34" ht="13.2" x14ac:dyDescent="0.2"/>
    <row r="79" spans="28:34" ht="13.2" x14ac:dyDescent="0.2"/>
    <row r="80" spans="28:34" ht="13.2" x14ac:dyDescent="0.2"/>
    <row r="81" spans="25:34" ht="13.2" x14ac:dyDescent="0.2"/>
    <row r="82" spans="25:34" ht="13.2" x14ac:dyDescent="0.2">
      <c r="Y82" s="253"/>
    </row>
    <row r="83" spans="25:34" ht="13.2" x14ac:dyDescent="0.2">
      <c r="Y83" s="253"/>
      <c r="Z83" s="253"/>
      <c r="AA83" s="253"/>
      <c r="AB83" s="253"/>
      <c r="AC83" s="253"/>
      <c r="AD83" s="253"/>
      <c r="AE83" s="253"/>
      <c r="AF83" s="253"/>
      <c r="AG83" s="253"/>
      <c r="AH83" s="253"/>
    </row>
    <row r="84" spans="25:34" ht="13.2" x14ac:dyDescent="0.2"/>
    <row r="85" spans="25:34" ht="13.2" x14ac:dyDescent="0.2"/>
    <row r="86" spans="25:34" ht="13.2" x14ac:dyDescent="0.2"/>
    <row r="87" spans="25:34" ht="13.2" x14ac:dyDescent="0.2"/>
    <row r="88" spans="25:34" ht="13.2" x14ac:dyDescent="0.2">
      <c r="AH88" s="253"/>
    </row>
    <row r="89" spans="25:34" ht="13.2" x14ac:dyDescent="0.2"/>
    <row r="90" spans="25:34" ht="13.2" x14ac:dyDescent="0.2"/>
    <row r="91" spans="25:34" ht="13.2" x14ac:dyDescent="0.2"/>
    <row r="92" spans="25:34" ht="13.5" customHeight="1" x14ac:dyDescent="0.2"/>
    <row r="93" spans="25:34" ht="13.5" customHeight="1" x14ac:dyDescent="0.2"/>
    <row r="94" spans="25:34" ht="13.5" customHeight="1" x14ac:dyDescent="0.2">
      <c r="AF94" s="253"/>
      <c r="AG94" s="253"/>
      <c r="AH94" s="253"/>
    </row>
    <row r="95" spans="25:34" ht="13.5" customHeight="1" x14ac:dyDescent="0.2">
      <c r="AH95" s="253"/>
    </row>
    <row r="96" spans="25:34" ht="13.5" customHeight="1" x14ac:dyDescent="0.2"/>
    <row r="97" spans="33:34" ht="13.5" customHeight="1" x14ac:dyDescent="0.2"/>
    <row r="98" spans="33:34" ht="13.5" customHeight="1" x14ac:dyDescent="0.2"/>
    <row r="99" spans="33:34" ht="13.5" customHeight="1" x14ac:dyDescent="0.2"/>
    <row r="100" spans="33:34" ht="13.5" customHeight="1" x14ac:dyDescent="0.2"/>
    <row r="101" spans="33:34" ht="13.5" customHeight="1" x14ac:dyDescent="0.2">
      <c r="AH101" s="253"/>
    </row>
    <row r="102" spans="33:34" ht="13.5" customHeight="1" x14ac:dyDescent="0.2"/>
    <row r="103" spans="33:34" ht="13.5" customHeight="1" x14ac:dyDescent="0.2"/>
    <row r="104" spans="33:34" ht="13.5" customHeight="1" x14ac:dyDescent="0.2">
      <c r="AG104" s="253"/>
      <c r="AH104" s="253"/>
    </row>
    <row r="105" spans="33:34" ht="13.5" customHeight="1" x14ac:dyDescent="0.2"/>
    <row r="106" spans="33:34" ht="13.5" customHeight="1" x14ac:dyDescent="0.2"/>
    <row r="107" spans="33:34" ht="13.5" customHeight="1" x14ac:dyDescent="0.2"/>
    <row r="108" spans="33:34" ht="13.5" customHeight="1" x14ac:dyDescent="0.2"/>
    <row r="109" spans="33:34" ht="13.5" customHeight="1" x14ac:dyDescent="0.2"/>
    <row r="110" spans="33:34" ht="13.5" customHeight="1" x14ac:dyDescent="0.2"/>
    <row r="111" spans="33:34" ht="13.5" customHeight="1" x14ac:dyDescent="0.2"/>
    <row r="112" spans="33:34" ht="13.5" customHeight="1" x14ac:dyDescent="0.2"/>
    <row r="113" spans="34:122" ht="13.5" customHeight="1" x14ac:dyDescent="0.2"/>
    <row r="114" spans="34:122" ht="13.5" customHeight="1" x14ac:dyDescent="0.2"/>
    <row r="115" spans="34:122" ht="13.5" customHeight="1" x14ac:dyDescent="0.2"/>
    <row r="116" spans="34:122" ht="13.5" customHeight="1" x14ac:dyDescent="0.2">
      <c r="AH116" s="253"/>
    </row>
    <row r="117" spans="34:122" ht="13.5" customHeight="1" x14ac:dyDescent="0.2"/>
    <row r="118" spans="34:122" ht="13.5" customHeight="1" x14ac:dyDescent="0.2"/>
    <row r="119" spans="34:122" ht="13.5" customHeight="1" x14ac:dyDescent="0.2"/>
    <row r="120" spans="34:122" ht="13.5" customHeight="1" x14ac:dyDescent="0.2">
      <c r="AH120" s="253"/>
    </row>
    <row r="121" spans="34:122" ht="13.5" customHeight="1" x14ac:dyDescent="0.2">
      <c r="AH121" s="253"/>
    </row>
    <row r="122" spans="34:122" ht="13.5" customHeight="1" x14ac:dyDescent="0.2"/>
    <row r="123" spans="34:122" ht="13.5" customHeight="1" x14ac:dyDescent="0.2"/>
    <row r="124" spans="34:122" ht="13.5" customHeight="1" x14ac:dyDescent="0.2"/>
    <row r="125" spans="34:122" ht="13.5" customHeight="1" x14ac:dyDescent="0.2">
      <c r="DR125" s="253" t="s">
        <v>475</v>
      </c>
    </row>
  </sheetData>
  <sheetProtection algorithmName="SHA-512" hashValue="4x/Zxk6VXs3CMDhFbOZICHIw6wxAcVO8SzZVN+6Jm/YnP4OXmN/lLUhzYjaiLYKh7V3L+1WVVb2d/sB5O36cRg==" saltValue="Y6qZ+TLATBg/tjT5TVgH3Q==" spinCount="100000"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C8B9A0-F94B-47B6-A601-CDAEC92C548A}">
  <sheetPr>
    <pageSetUpPr fitToPage="1"/>
  </sheetPr>
  <dimension ref="A1:DR125"/>
  <sheetViews>
    <sheetView showGridLines="0" zoomScale="55" zoomScaleNormal="55" zoomScaleSheetLayoutView="55" workbookViewId="0">
      <selection activeCell="BL83" sqref="BL83"/>
    </sheetView>
  </sheetViews>
  <sheetFormatPr defaultColWidth="0" defaultRowHeight="13.5" customHeight="1" zeroHeight="1" x14ac:dyDescent="0.2"/>
  <cols>
    <col min="1" max="34" width="2.44140625" style="254" customWidth="1"/>
    <col min="35" max="122" width="2.44140625" style="253" customWidth="1"/>
    <col min="123" max="16384" width="2.44140625" style="253" hidden="1"/>
  </cols>
  <sheetData>
    <row r="1" spans="2:34" ht="13.5" customHeight="1" x14ac:dyDescent="0.2">
      <c r="B1" s="253"/>
      <c r="C1" s="253"/>
      <c r="D1" s="253"/>
      <c r="E1" s="253"/>
      <c r="F1" s="253"/>
      <c r="G1" s="253"/>
      <c r="H1" s="253"/>
      <c r="I1" s="253"/>
      <c r="J1" s="253"/>
      <c r="K1" s="253"/>
      <c r="L1" s="253"/>
      <c r="M1" s="253"/>
      <c r="N1" s="253"/>
      <c r="O1" s="253"/>
      <c r="P1" s="253"/>
      <c r="Q1" s="253"/>
      <c r="R1" s="253"/>
      <c r="S1" s="253"/>
      <c r="T1" s="253"/>
      <c r="U1" s="253"/>
      <c r="V1" s="253"/>
      <c r="W1" s="253"/>
      <c r="X1" s="253"/>
      <c r="Y1" s="253"/>
      <c r="Z1" s="253"/>
      <c r="AA1" s="253"/>
      <c r="AB1" s="253"/>
      <c r="AC1" s="253"/>
      <c r="AD1" s="253"/>
      <c r="AE1" s="253"/>
      <c r="AF1" s="253"/>
      <c r="AG1" s="253"/>
      <c r="AH1" s="253"/>
    </row>
    <row r="2" spans="2:34" ht="13.2" x14ac:dyDescent="0.2">
      <c r="S2" s="253"/>
      <c r="AH2" s="253"/>
    </row>
    <row r="3" spans="2:34" ht="13.2" x14ac:dyDescent="0.2">
      <c r="C3" s="253"/>
      <c r="D3" s="253"/>
      <c r="E3" s="253"/>
      <c r="F3" s="253"/>
      <c r="G3" s="253"/>
      <c r="H3" s="253"/>
      <c r="I3" s="253"/>
      <c r="J3" s="253"/>
      <c r="K3" s="253"/>
      <c r="L3" s="253"/>
      <c r="M3" s="253"/>
      <c r="N3" s="253"/>
      <c r="O3" s="253"/>
      <c r="P3" s="253"/>
      <c r="Q3" s="253"/>
      <c r="R3" s="253"/>
      <c r="S3" s="253"/>
      <c r="U3" s="253"/>
      <c r="V3" s="253"/>
      <c r="W3" s="253"/>
      <c r="X3" s="253"/>
      <c r="Y3" s="253"/>
      <c r="Z3" s="253"/>
      <c r="AA3" s="253"/>
      <c r="AB3" s="253"/>
      <c r="AC3" s="253"/>
      <c r="AD3" s="253"/>
      <c r="AE3" s="253"/>
      <c r="AF3" s="253"/>
      <c r="AG3" s="253"/>
      <c r="AH3" s="253"/>
    </row>
    <row r="4" spans="2:34" ht="13.2" x14ac:dyDescent="0.2"/>
    <row r="5" spans="2:34" ht="13.2" x14ac:dyDescent="0.2"/>
    <row r="6" spans="2:34" ht="13.2" x14ac:dyDescent="0.2"/>
    <row r="7" spans="2:34" ht="13.2" x14ac:dyDescent="0.2"/>
    <row r="8" spans="2:34" ht="13.2" x14ac:dyDescent="0.2"/>
    <row r="9" spans="2:34" ht="13.2" x14ac:dyDescent="0.2">
      <c r="AH9" s="253"/>
    </row>
    <row r="10" spans="2:34" ht="13.2" x14ac:dyDescent="0.2"/>
    <row r="11" spans="2:34" ht="13.2" x14ac:dyDescent="0.2"/>
    <row r="12" spans="2:34" ht="13.2" x14ac:dyDescent="0.2"/>
    <row r="13" spans="2:34" ht="13.2" x14ac:dyDescent="0.2"/>
    <row r="14" spans="2:34" ht="13.2" x14ac:dyDescent="0.2"/>
    <row r="15" spans="2:34" ht="13.2" x14ac:dyDescent="0.2"/>
    <row r="16" spans="2:34" ht="13.2" x14ac:dyDescent="0.2"/>
    <row r="17" spans="12:34" ht="13.2" x14ac:dyDescent="0.2">
      <c r="AH17" s="253"/>
    </row>
    <row r="18" spans="12:34" ht="13.2" x14ac:dyDescent="0.2"/>
    <row r="19" spans="12:34" ht="13.2" x14ac:dyDescent="0.2"/>
    <row r="20" spans="12:34" ht="13.2" x14ac:dyDescent="0.2">
      <c r="AH20" s="253"/>
    </row>
    <row r="21" spans="12:34" ht="13.2" x14ac:dyDescent="0.2">
      <c r="AH21" s="253"/>
    </row>
    <row r="22" spans="12:34" ht="13.2" x14ac:dyDescent="0.2"/>
    <row r="23" spans="12:34" ht="13.2" x14ac:dyDescent="0.2"/>
    <row r="24" spans="12:34" ht="13.2" x14ac:dyDescent="0.2">
      <c r="Q24" s="253"/>
    </row>
    <row r="25" spans="12:34" ht="13.2" x14ac:dyDescent="0.2"/>
    <row r="26" spans="12:34" ht="13.2" x14ac:dyDescent="0.2"/>
    <row r="27" spans="12:34" ht="13.2" x14ac:dyDescent="0.2"/>
    <row r="28" spans="12:34" ht="13.2" x14ac:dyDescent="0.2">
      <c r="O28" s="253"/>
      <c r="T28" s="253"/>
      <c r="AH28" s="253"/>
    </row>
    <row r="29" spans="12:34" ht="13.2" x14ac:dyDescent="0.2"/>
    <row r="30" spans="12:34" ht="13.2" x14ac:dyDescent="0.2"/>
    <row r="31" spans="12:34" ht="13.2" x14ac:dyDescent="0.2">
      <c r="Q31" s="253"/>
    </row>
    <row r="32" spans="12:34" ht="13.2" x14ac:dyDescent="0.2">
      <c r="L32" s="253"/>
    </row>
    <row r="33" spans="2:34" ht="13.2" x14ac:dyDescent="0.2">
      <c r="C33" s="253"/>
      <c r="E33" s="253"/>
      <c r="G33" s="253"/>
      <c r="I33" s="253"/>
      <c r="X33" s="253"/>
    </row>
    <row r="34" spans="2:34" ht="13.2" x14ac:dyDescent="0.2">
      <c r="B34" s="253"/>
      <c r="P34" s="253"/>
      <c r="R34" s="253"/>
      <c r="T34" s="253"/>
    </row>
    <row r="35" spans="2:34" ht="13.2" x14ac:dyDescent="0.2">
      <c r="D35" s="253"/>
      <c r="W35" s="253"/>
      <c r="AC35" s="253"/>
      <c r="AD35" s="253"/>
      <c r="AE35" s="253"/>
      <c r="AF35" s="253"/>
      <c r="AG35" s="253"/>
      <c r="AH35" s="253"/>
    </row>
    <row r="36" spans="2:34" ht="13.2" x14ac:dyDescent="0.2">
      <c r="H36" s="253"/>
      <c r="J36" s="253"/>
      <c r="K36" s="253"/>
      <c r="M36" s="253"/>
      <c r="Y36" s="253"/>
      <c r="Z36" s="253"/>
      <c r="AA36" s="253"/>
      <c r="AB36" s="253"/>
      <c r="AC36" s="253"/>
      <c r="AD36" s="253"/>
      <c r="AE36" s="253"/>
      <c r="AF36" s="253"/>
      <c r="AG36" s="253"/>
      <c r="AH36" s="253"/>
    </row>
    <row r="37" spans="2:34" ht="13.2" x14ac:dyDescent="0.2">
      <c r="AH37" s="253"/>
    </row>
    <row r="38" spans="2:34" ht="13.2" x14ac:dyDescent="0.2">
      <c r="AG38" s="253"/>
      <c r="AH38" s="253"/>
    </row>
    <row r="39" spans="2:34" ht="13.2" x14ac:dyDescent="0.2"/>
    <row r="40" spans="2:34" ht="13.2" x14ac:dyDescent="0.2">
      <c r="X40" s="253"/>
    </row>
    <row r="41" spans="2:34" ht="13.2" x14ac:dyDescent="0.2">
      <c r="R41" s="253"/>
    </row>
    <row r="42" spans="2:34" ht="13.2" x14ac:dyDescent="0.2">
      <c r="W42" s="253"/>
    </row>
    <row r="43" spans="2:34" ht="13.2" x14ac:dyDescent="0.2">
      <c r="Y43" s="253"/>
      <c r="Z43" s="253"/>
      <c r="AA43" s="253"/>
      <c r="AB43" s="253"/>
      <c r="AC43" s="253"/>
      <c r="AD43" s="253"/>
      <c r="AE43" s="253"/>
      <c r="AF43" s="253"/>
      <c r="AG43" s="253"/>
      <c r="AH43" s="253"/>
    </row>
    <row r="44" spans="2:34" ht="13.2" x14ac:dyDescent="0.2">
      <c r="AH44" s="253"/>
    </row>
    <row r="45" spans="2:34" ht="13.2" x14ac:dyDescent="0.2">
      <c r="X45" s="253"/>
    </row>
    <row r="46" spans="2:34" ht="13.2" x14ac:dyDescent="0.2"/>
    <row r="47" spans="2:34" ht="13.2" x14ac:dyDescent="0.2"/>
    <row r="48" spans="2:34" ht="13.2" x14ac:dyDescent="0.2">
      <c r="W48" s="253"/>
      <c r="Y48" s="253"/>
      <c r="Z48" s="253"/>
      <c r="AA48" s="253"/>
      <c r="AB48" s="253"/>
      <c r="AC48" s="253"/>
      <c r="AD48" s="253"/>
      <c r="AE48" s="253"/>
      <c r="AF48" s="253"/>
      <c r="AG48" s="253"/>
      <c r="AH48" s="253"/>
    </row>
    <row r="49" spans="28:34" ht="13.2" x14ac:dyDescent="0.2"/>
    <row r="50" spans="28:34" ht="13.2" x14ac:dyDescent="0.2">
      <c r="AE50" s="253"/>
      <c r="AF50" s="253"/>
      <c r="AG50" s="253"/>
      <c r="AH50" s="253"/>
    </row>
    <row r="51" spans="28:34" ht="13.2" x14ac:dyDescent="0.2">
      <c r="AC51" s="253"/>
      <c r="AD51" s="253"/>
      <c r="AE51" s="253"/>
      <c r="AF51" s="253"/>
      <c r="AG51" s="253"/>
      <c r="AH51" s="253"/>
    </row>
    <row r="52" spans="28:34" ht="13.2" x14ac:dyDescent="0.2"/>
    <row r="53" spans="28:34" ht="13.2" x14ac:dyDescent="0.2">
      <c r="AF53" s="253"/>
      <c r="AG53" s="253"/>
      <c r="AH53" s="253"/>
    </row>
    <row r="54" spans="28:34" ht="13.2" x14ac:dyDescent="0.2">
      <c r="AH54" s="253"/>
    </row>
    <row r="55" spans="28:34" ht="13.2" x14ac:dyDescent="0.2"/>
    <row r="56" spans="28:34" ht="13.2" x14ac:dyDescent="0.2">
      <c r="AB56" s="253"/>
      <c r="AC56" s="253"/>
      <c r="AD56" s="253"/>
      <c r="AE56" s="253"/>
      <c r="AF56" s="253"/>
      <c r="AG56" s="253"/>
      <c r="AH56" s="253"/>
    </row>
    <row r="57" spans="28:34" ht="13.2" x14ac:dyDescent="0.2">
      <c r="AH57" s="253"/>
    </row>
    <row r="58" spans="28:34" ht="13.2" x14ac:dyDescent="0.2">
      <c r="AH58" s="253"/>
    </row>
    <row r="59" spans="28:34" ht="13.2" x14ac:dyDescent="0.2">
      <c r="AG59" s="253"/>
      <c r="AH59" s="253"/>
    </row>
    <row r="60" spans="28:34" ht="13.2" x14ac:dyDescent="0.2"/>
    <row r="61" spans="28:34" ht="13.2" x14ac:dyDescent="0.2"/>
    <row r="62" spans="28:34" ht="13.2" x14ac:dyDescent="0.2"/>
    <row r="63" spans="28:34" ht="13.2" x14ac:dyDescent="0.2">
      <c r="AH63" s="253"/>
    </row>
    <row r="64" spans="28:34" ht="13.2" x14ac:dyDescent="0.2">
      <c r="AG64" s="253"/>
      <c r="AH64" s="253"/>
    </row>
    <row r="65" spans="28:34" ht="13.2" x14ac:dyDescent="0.2"/>
    <row r="66" spans="28:34" ht="13.2" x14ac:dyDescent="0.2"/>
    <row r="67" spans="28:34" ht="13.2" x14ac:dyDescent="0.2"/>
    <row r="68" spans="28:34" ht="13.2" x14ac:dyDescent="0.2">
      <c r="AB68" s="253"/>
      <c r="AC68" s="253"/>
      <c r="AD68" s="253"/>
      <c r="AE68" s="253"/>
      <c r="AF68" s="253"/>
      <c r="AG68" s="253"/>
      <c r="AH68" s="253"/>
    </row>
    <row r="69" spans="28:34" ht="13.2" x14ac:dyDescent="0.2">
      <c r="AF69" s="253"/>
      <c r="AG69" s="253"/>
      <c r="AH69" s="253"/>
    </row>
    <row r="70" spans="28:34" ht="13.2" x14ac:dyDescent="0.2"/>
    <row r="71" spans="28:34" ht="13.2" x14ac:dyDescent="0.2"/>
    <row r="72" spans="28:34" ht="13.2" x14ac:dyDescent="0.2"/>
    <row r="73" spans="28:34" ht="13.2" x14ac:dyDescent="0.2"/>
    <row r="74" spans="28:34" ht="13.2" x14ac:dyDescent="0.2"/>
    <row r="75" spans="28:34" ht="13.2" x14ac:dyDescent="0.2">
      <c r="AH75" s="253"/>
    </row>
    <row r="76" spans="28:34" ht="13.2" x14ac:dyDescent="0.2">
      <c r="AF76" s="253"/>
      <c r="AG76" s="253"/>
      <c r="AH76" s="253"/>
    </row>
    <row r="77" spans="28:34" ht="13.2" x14ac:dyDescent="0.2">
      <c r="AG77" s="253"/>
      <c r="AH77" s="253"/>
    </row>
    <row r="78" spans="28:34" ht="13.2" x14ac:dyDescent="0.2"/>
    <row r="79" spans="28:34" ht="13.2" x14ac:dyDescent="0.2"/>
    <row r="80" spans="28:34" ht="13.2" x14ac:dyDescent="0.2"/>
    <row r="81" spans="25:34" ht="13.2" x14ac:dyDescent="0.2"/>
    <row r="82" spans="25:34" ht="13.2" x14ac:dyDescent="0.2">
      <c r="Y82" s="253"/>
    </row>
    <row r="83" spans="25:34" ht="13.2" x14ac:dyDescent="0.2">
      <c r="Y83" s="253"/>
      <c r="Z83" s="253"/>
      <c r="AA83" s="253"/>
      <c r="AB83" s="253"/>
      <c r="AC83" s="253"/>
      <c r="AD83" s="253"/>
      <c r="AE83" s="253"/>
      <c r="AF83" s="253"/>
      <c r="AG83" s="253"/>
      <c r="AH83" s="253"/>
    </row>
    <row r="84" spans="25:34" ht="13.2" x14ac:dyDescent="0.2"/>
    <row r="85" spans="25:34" ht="13.2" x14ac:dyDescent="0.2"/>
    <row r="86" spans="25:34" ht="13.2" x14ac:dyDescent="0.2"/>
    <row r="87" spans="25:34" ht="13.2" x14ac:dyDescent="0.2"/>
    <row r="88" spans="25:34" ht="13.2" x14ac:dyDescent="0.2">
      <c r="AH88" s="253"/>
    </row>
    <row r="89" spans="25:34" ht="13.2" x14ac:dyDescent="0.2"/>
    <row r="90" spans="25:34" ht="13.2" x14ac:dyDescent="0.2"/>
    <row r="91" spans="25:34" ht="13.2" x14ac:dyDescent="0.2"/>
    <row r="92" spans="25:34" ht="13.5" customHeight="1" x14ac:dyDescent="0.2"/>
    <row r="93" spans="25:34" ht="13.5" customHeight="1" x14ac:dyDescent="0.2"/>
    <row r="94" spans="25:34" ht="13.5" customHeight="1" x14ac:dyDescent="0.2">
      <c r="AF94" s="253"/>
      <c r="AG94" s="253"/>
      <c r="AH94" s="253"/>
    </row>
    <row r="95" spans="25:34" ht="13.5" customHeight="1" x14ac:dyDescent="0.2">
      <c r="AH95" s="253"/>
    </row>
    <row r="96" spans="25:34" ht="13.5" customHeight="1" x14ac:dyDescent="0.2"/>
    <row r="97" spans="33:34" ht="13.5" customHeight="1" x14ac:dyDescent="0.2"/>
    <row r="98" spans="33:34" ht="13.5" customHeight="1" x14ac:dyDescent="0.2"/>
    <row r="99" spans="33:34" ht="13.5" customHeight="1" x14ac:dyDescent="0.2"/>
    <row r="100" spans="33:34" ht="13.5" customHeight="1" x14ac:dyDescent="0.2"/>
    <row r="101" spans="33:34" ht="13.5" customHeight="1" x14ac:dyDescent="0.2">
      <c r="AH101" s="253"/>
    </row>
    <row r="102" spans="33:34" ht="13.5" customHeight="1" x14ac:dyDescent="0.2"/>
    <row r="103" spans="33:34" ht="13.5" customHeight="1" x14ac:dyDescent="0.2"/>
    <row r="104" spans="33:34" ht="13.5" customHeight="1" x14ac:dyDescent="0.2">
      <c r="AG104" s="253"/>
      <c r="AH104" s="253"/>
    </row>
    <row r="105" spans="33:34" ht="13.5" customHeight="1" x14ac:dyDescent="0.2"/>
    <row r="106" spans="33:34" ht="13.5" customHeight="1" x14ac:dyDescent="0.2"/>
    <row r="107" spans="33:34" ht="13.5" customHeight="1" x14ac:dyDescent="0.2"/>
    <row r="108" spans="33:34" ht="13.5" customHeight="1" x14ac:dyDescent="0.2"/>
    <row r="109" spans="33:34" ht="13.5" customHeight="1" x14ac:dyDescent="0.2"/>
    <row r="110" spans="33:34" ht="13.5" customHeight="1" x14ac:dyDescent="0.2"/>
    <row r="111" spans="33:34" ht="13.5" customHeight="1" x14ac:dyDescent="0.2"/>
    <row r="112" spans="33:34" ht="13.5" customHeight="1" x14ac:dyDescent="0.2"/>
    <row r="113" spans="34:122" ht="13.5" customHeight="1" x14ac:dyDescent="0.2"/>
    <row r="114" spans="34:122" ht="13.5" customHeight="1" x14ac:dyDescent="0.2"/>
    <row r="115" spans="34:122" ht="13.5" customHeight="1" x14ac:dyDescent="0.2"/>
    <row r="116" spans="34:122" ht="13.5" customHeight="1" x14ac:dyDescent="0.2">
      <c r="AH116" s="253"/>
    </row>
    <row r="117" spans="34:122" ht="13.5" customHeight="1" x14ac:dyDescent="0.2"/>
    <row r="118" spans="34:122" ht="13.5" customHeight="1" x14ac:dyDescent="0.2"/>
    <row r="119" spans="34:122" ht="13.5" customHeight="1" x14ac:dyDescent="0.2"/>
    <row r="120" spans="34:122" ht="13.5" customHeight="1" x14ac:dyDescent="0.2">
      <c r="AH120" s="253"/>
    </row>
    <row r="121" spans="34:122" ht="13.5" customHeight="1" x14ac:dyDescent="0.2">
      <c r="AH121" s="253"/>
    </row>
    <row r="122" spans="34:122" ht="13.5" customHeight="1" x14ac:dyDescent="0.2"/>
    <row r="123" spans="34:122" ht="13.5" customHeight="1" x14ac:dyDescent="0.2"/>
    <row r="124" spans="34:122" ht="13.5" customHeight="1" x14ac:dyDescent="0.2"/>
    <row r="125" spans="34:122" ht="13.5" customHeight="1" x14ac:dyDescent="0.2">
      <c r="DR125" s="253" t="s">
        <v>475</v>
      </c>
    </row>
  </sheetData>
  <sheetProtection algorithmName="SHA-512" hashValue="Tj/yjlRYde/Z1usMGq8wAlJIaMAD5P0P36/bzhfYKW53SeGwiQq1d+TUO58trv2aIL9NUzNbVb6NzpirOonbsQ==" saltValue="VQfr8bmgb/Fw8AkMWddHAA==" spinCount="100000"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09375" defaultRowHeight="13.2" x14ac:dyDescent="0.2"/>
  <cols>
    <col min="1" max="1" width="45.88671875" style="142" customWidth="1"/>
    <col min="2" max="8" width="13.33203125" style="142" customWidth="1"/>
    <col min="9" max="16384" width="11.109375" style="142"/>
  </cols>
  <sheetData>
    <row r="1" spans="1:8" x14ac:dyDescent="0.2">
      <c r="A1" s="136"/>
      <c r="B1" s="137"/>
      <c r="C1" s="138"/>
      <c r="D1" s="139"/>
      <c r="E1" s="140"/>
      <c r="F1" s="140"/>
      <c r="G1" s="140"/>
      <c r="H1" s="141"/>
    </row>
    <row r="2" spans="1:8" x14ac:dyDescent="0.2">
      <c r="A2" s="143"/>
      <c r="B2" s="144"/>
      <c r="C2" s="145"/>
      <c r="D2" s="146" t="s">
        <v>50</v>
      </c>
      <c r="E2" s="147"/>
      <c r="F2" s="148" t="s">
        <v>524</v>
      </c>
      <c r="G2" s="149"/>
      <c r="H2" s="150"/>
    </row>
    <row r="3" spans="1:8" x14ac:dyDescent="0.2">
      <c r="A3" s="146" t="s">
        <v>517</v>
      </c>
      <c r="B3" s="151"/>
      <c r="C3" s="152"/>
      <c r="D3" s="153">
        <v>48507</v>
      </c>
      <c r="E3" s="154"/>
      <c r="F3" s="155">
        <v>145139</v>
      </c>
      <c r="G3" s="156"/>
      <c r="H3" s="157"/>
    </row>
    <row r="4" spans="1:8" x14ac:dyDescent="0.2">
      <c r="A4" s="158"/>
      <c r="B4" s="159"/>
      <c r="C4" s="160"/>
      <c r="D4" s="161">
        <v>24454</v>
      </c>
      <c r="E4" s="162"/>
      <c r="F4" s="163">
        <v>83762</v>
      </c>
      <c r="G4" s="164"/>
      <c r="H4" s="165"/>
    </row>
    <row r="5" spans="1:8" x14ac:dyDescent="0.2">
      <c r="A5" s="146" t="s">
        <v>519</v>
      </c>
      <c r="B5" s="151"/>
      <c r="C5" s="152"/>
      <c r="D5" s="153">
        <v>126485</v>
      </c>
      <c r="E5" s="154"/>
      <c r="F5" s="155">
        <v>125391</v>
      </c>
      <c r="G5" s="156"/>
      <c r="H5" s="157"/>
    </row>
    <row r="6" spans="1:8" x14ac:dyDescent="0.2">
      <c r="A6" s="158"/>
      <c r="B6" s="159"/>
      <c r="C6" s="160"/>
      <c r="D6" s="161">
        <v>62358</v>
      </c>
      <c r="E6" s="162"/>
      <c r="F6" s="163">
        <v>68516</v>
      </c>
      <c r="G6" s="164"/>
      <c r="H6" s="165"/>
    </row>
    <row r="7" spans="1:8" x14ac:dyDescent="0.2">
      <c r="A7" s="146" t="s">
        <v>520</v>
      </c>
      <c r="B7" s="151"/>
      <c r="C7" s="152"/>
      <c r="D7" s="153">
        <v>78688</v>
      </c>
      <c r="E7" s="154"/>
      <c r="F7" s="155">
        <v>138402</v>
      </c>
      <c r="G7" s="156"/>
      <c r="H7" s="157"/>
    </row>
    <row r="8" spans="1:8" x14ac:dyDescent="0.2">
      <c r="A8" s="158"/>
      <c r="B8" s="159"/>
      <c r="C8" s="160"/>
      <c r="D8" s="161">
        <v>62357</v>
      </c>
      <c r="E8" s="162"/>
      <c r="F8" s="163">
        <v>70652</v>
      </c>
      <c r="G8" s="164"/>
      <c r="H8" s="165"/>
    </row>
    <row r="9" spans="1:8" x14ac:dyDescent="0.2">
      <c r="A9" s="146" t="s">
        <v>521</v>
      </c>
      <c r="B9" s="151"/>
      <c r="C9" s="152"/>
      <c r="D9" s="153">
        <v>148938</v>
      </c>
      <c r="E9" s="154"/>
      <c r="F9" s="155">
        <v>146367</v>
      </c>
      <c r="G9" s="156"/>
      <c r="H9" s="157"/>
    </row>
    <row r="10" spans="1:8" x14ac:dyDescent="0.2">
      <c r="A10" s="158"/>
      <c r="B10" s="159"/>
      <c r="C10" s="160"/>
      <c r="D10" s="161">
        <v>142375</v>
      </c>
      <c r="E10" s="162"/>
      <c r="F10" s="163">
        <v>79441</v>
      </c>
      <c r="G10" s="164"/>
      <c r="H10" s="165"/>
    </row>
    <row r="11" spans="1:8" x14ac:dyDescent="0.2">
      <c r="A11" s="146" t="s">
        <v>522</v>
      </c>
      <c r="B11" s="151"/>
      <c r="C11" s="152"/>
      <c r="D11" s="153">
        <v>119198</v>
      </c>
      <c r="E11" s="154"/>
      <c r="F11" s="155">
        <v>165181</v>
      </c>
      <c r="G11" s="156"/>
      <c r="H11" s="157"/>
    </row>
    <row r="12" spans="1:8" x14ac:dyDescent="0.2">
      <c r="A12" s="158"/>
      <c r="B12" s="159"/>
      <c r="C12" s="166"/>
      <c r="D12" s="161">
        <v>109273</v>
      </c>
      <c r="E12" s="162"/>
      <c r="F12" s="163">
        <v>82246</v>
      </c>
      <c r="G12" s="164"/>
      <c r="H12" s="165"/>
    </row>
    <row r="13" spans="1:8" x14ac:dyDescent="0.2">
      <c r="A13" s="146"/>
      <c r="B13" s="151"/>
      <c r="C13" s="152"/>
      <c r="D13" s="153">
        <v>104363</v>
      </c>
      <c r="E13" s="154"/>
      <c r="F13" s="155">
        <v>144096</v>
      </c>
      <c r="G13" s="167"/>
      <c r="H13" s="157"/>
    </row>
    <row r="14" spans="1:8" x14ac:dyDescent="0.2">
      <c r="A14" s="158"/>
      <c r="B14" s="159"/>
      <c r="C14" s="160"/>
      <c r="D14" s="161">
        <v>80163</v>
      </c>
      <c r="E14" s="162"/>
      <c r="F14" s="163">
        <v>76923</v>
      </c>
      <c r="G14" s="164"/>
      <c r="H14" s="165"/>
    </row>
    <row r="17" spans="1:11" x14ac:dyDescent="0.2">
      <c r="A17" s="142" t="s">
        <v>51</v>
      </c>
    </row>
    <row r="18" spans="1:11" x14ac:dyDescent="0.2">
      <c r="A18" s="168"/>
      <c r="B18" s="168" t="str">
        <f>実質収支比率等に係る経年分析!F$46</f>
        <v>R01</v>
      </c>
      <c r="C18" s="168" t="str">
        <f>実質収支比率等に係る経年分析!G$46</f>
        <v>R02</v>
      </c>
      <c r="D18" s="168" t="str">
        <f>実質収支比率等に係る経年分析!H$46</f>
        <v>R03</v>
      </c>
      <c r="E18" s="168" t="str">
        <f>実質収支比率等に係る経年分析!I$46</f>
        <v>R04</v>
      </c>
      <c r="F18" s="168" t="str">
        <f>実質収支比率等に係る経年分析!J$46</f>
        <v>R05</v>
      </c>
    </row>
    <row r="19" spans="1:11" x14ac:dyDescent="0.2">
      <c r="A19" s="168" t="s">
        <v>52</v>
      </c>
      <c r="B19" s="168">
        <f>ROUND(VALUE(SUBSTITUTE(実質収支比率等に係る経年分析!F$48,"▲","-")),2)</f>
        <v>15.98</v>
      </c>
      <c r="C19" s="168">
        <f>ROUND(VALUE(SUBSTITUTE(実質収支比率等に係る経年分析!G$48,"▲","-")),2)</f>
        <v>11.28</v>
      </c>
      <c r="D19" s="168">
        <f>ROUND(VALUE(SUBSTITUTE(実質収支比率等に係る経年分析!H$48,"▲","-")),2)</f>
        <v>7.42</v>
      </c>
      <c r="E19" s="168">
        <f>ROUND(VALUE(SUBSTITUTE(実質収支比率等に係る経年分析!I$48,"▲","-")),2)</f>
        <v>8.6199999999999992</v>
      </c>
      <c r="F19" s="168">
        <f>ROUND(VALUE(SUBSTITUTE(実質収支比率等に係る経年分析!J$48,"▲","-")),2)</f>
        <v>8.94</v>
      </c>
    </row>
    <row r="20" spans="1:11" x14ac:dyDescent="0.2">
      <c r="A20" s="168" t="s">
        <v>53</v>
      </c>
      <c r="B20" s="168">
        <f>ROUND(VALUE(SUBSTITUTE(実質収支比率等に係る経年分析!F$47,"▲","-")),2)</f>
        <v>29.74</v>
      </c>
      <c r="C20" s="168">
        <f>ROUND(VALUE(SUBSTITUTE(実質収支比率等に係る経年分析!G$47,"▲","-")),2)</f>
        <v>45.66</v>
      </c>
      <c r="D20" s="168">
        <f>ROUND(VALUE(SUBSTITUTE(実質収支比率等に係る経年分析!H$47,"▲","-")),2)</f>
        <v>54.6</v>
      </c>
      <c r="E20" s="168">
        <f>ROUND(VALUE(SUBSTITUTE(実質収支比率等に係る経年分析!I$47,"▲","-")),2)</f>
        <v>66.040000000000006</v>
      </c>
      <c r="F20" s="168">
        <f>ROUND(VALUE(SUBSTITUTE(実質収支比率等に係る経年分析!J$47,"▲","-")),2)</f>
        <v>65.77</v>
      </c>
    </row>
    <row r="21" spans="1:11" x14ac:dyDescent="0.2">
      <c r="A21" s="168" t="s">
        <v>54</v>
      </c>
      <c r="B21" s="168">
        <f>IF(ISNUMBER(VALUE(SUBSTITUTE(実質収支比率等に係る経年分析!F$49,"▲","-"))),ROUND(VALUE(SUBSTITUTE(実質収支比率等に係る経年分析!F$49,"▲","-")),2),NA())</f>
        <v>-6.11</v>
      </c>
      <c r="C21" s="168">
        <f>IF(ISNUMBER(VALUE(SUBSTITUTE(実質収支比率等に係る経年分析!G$49,"▲","-"))),ROUND(VALUE(SUBSTITUTE(実質収支比率等に係る経年分析!G$49,"▲","-")),2),NA())</f>
        <v>13.54</v>
      </c>
      <c r="D21" s="168">
        <f>IF(ISNUMBER(VALUE(SUBSTITUTE(実質収支比率等に係る経年分析!H$49,"▲","-"))),ROUND(VALUE(SUBSTITUTE(実質収支比率等に係る経年分析!H$49,"▲","-")),2),NA())</f>
        <v>8.9600000000000009</v>
      </c>
      <c r="E21" s="168">
        <f>IF(ISNUMBER(VALUE(SUBSTITUTE(実質収支比率等に係る経年分析!I$49,"▲","-"))),ROUND(VALUE(SUBSTITUTE(実質収支比率等に係る経年分析!I$49,"▲","-")),2),NA())</f>
        <v>10.63</v>
      </c>
      <c r="F21" s="168">
        <f>IF(ISNUMBER(VALUE(SUBSTITUTE(実質収支比率等に係る経年分析!J$49,"▲","-"))),ROUND(VALUE(SUBSTITUTE(実質収支比率等に係る経年分析!J$49,"▲","-")),2),NA())</f>
        <v>0.2</v>
      </c>
    </row>
    <row r="24" spans="1:11" x14ac:dyDescent="0.2">
      <c r="A24" s="142" t="s">
        <v>55</v>
      </c>
    </row>
    <row r="25" spans="1:11" x14ac:dyDescent="0.2">
      <c r="A25" s="169"/>
      <c r="B25" s="169" t="str">
        <f>連結実質赤字比率に係る赤字・黒字の構成分析!F$33</f>
        <v>R01</v>
      </c>
      <c r="C25" s="169"/>
      <c r="D25" s="169" t="str">
        <f>連結実質赤字比率に係る赤字・黒字の構成分析!G$33</f>
        <v>R02</v>
      </c>
      <c r="E25" s="169"/>
      <c r="F25" s="169" t="str">
        <f>連結実質赤字比率に係る赤字・黒字の構成分析!H$33</f>
        <v>R03</v>
      </c>
      <c r="G25" s="169"/>
      <c r="H25" s="169" t="str">
        <f>連結実質赤字比率に係る赤字・黒字の構成分析!I$33</f>
        <v>R04</v>
      </c>
      <c r="I25" s="169"/>
      <c r="J25" s="169" t="str">
        <f>連結実質赤字比率に係る赤字・黒字の構成分析!J$33</f>
        <v>R05</v>
      </c>
      <c r="K25" s="169"/>
    </row>
    <row r="26" spans="1:11" x14ac:dyDescent="0.2">
      <c r="A26" s="169"/>
      <c r="B26" s="169" t="s">
        <v>56</v>
      </c>
      <c r="C26" s="169" t="s">
        <v>57</v>
      </c>
      <c r="D26" s="169" t="s">
        <v>56</v>
      </c>
      <c r="E26" s="169" t="s">
        <v>57</v>
      </c>
      <c r="F26" s="169" t="s">
        <v>56</v>
      </c>
      <c r="G26" s="169" t="s">
        <v>57</v>
      </c>
      <c r="H26" s="169" t="s">
        <v>56</v>
      </c>
      <c r="I26" s="169" t="s">
        <v>57</v>
      </c>
      <c r="J26" s="169" t="s">
        <v>56</v>
      </c>
      <c r="K26" s="169" t="s">
        <v>57</v>
      </c>
    </row>
    <row r="27" spans="1:11" x14ac:dyDescent="0.2">
      <c r="A27" s="169" t="str">
        <f>IF(連結実質赤字比率に係る赤字・黒字の構成分析!C$43="",NA(),連結実質赤字比率に係る赤字・黒字の構成分析!C$43)</f>
        <v>その他会計（黒字）</v>
      </c>
      <c r="B27" s="169" t="e">
        <f>IF(ROUND(VALUE(SUBSTITUTE(連結実質赤字比率に係る赤字・黒字の構成分析!F$43,"▲", "-")), 2) &lt; 0, ABS(ROUND(VALUE(SUBSTITUTE(連結実質赤字比率に係る赤字・黒字の構成分析!F$43,"▲", "-")), 2)), NA())</f>
        <v>#VALUE!</v>
      </c>
      <c r="C27" s="169" t="e">
        <f>IF(ROUND(VALUE(SUBSTITUTE(連結実質赤字比率に係る赤字・黒字の構成分析!F$43,"▲", "-")), 2) &gt;= 0, ABS(ROUND(VALUE(SUBSTITUTE(連結実質赤字比率に係る赤字・黒字の構成分析!F$43,"▲", "-")), 2)), NA())</f>
        <v>#VALUE!</v>
      </c>
      <c r="D27" s="169" t="e">
        <f>IF(ROUND(VALUE(SUBSTITUTE(連結実質赤字比率に係る赤字・黒字の構成分析!G$43,"▲", "-")), 2) &lt; 0, ABS(ROUND(VALUE(SUBSTITUTE(連結実質赤字比率に係る赤字・黒字の構成分析!G$43,"▲", "-")), 2)), NA())</f>
        <v>#VALUE!</v>
      </c>
      <c r="E27" s="169" t="e">
        <f>IF(ROUND(VALUE(SUBSTITUTE(連結実質赤字比率に係る赤字・黒字の構成分析!G$43,"▲", "-")), 2) &gt;= 0, ABS(ROUND(VALUE(SUBSTITUTE(連結実質赤字比率に係る赤字・黒字の構成分析!G$43,"▲", "-")), 2)), NA())</f>
        <v>#VALUE!</v>
      </c>
      <c r="F27" s="169" t="e">
        <f>IF(ROUND(VALUE(SUBSTITUTE(連結実質赤字比率に係る赤字・黒字の構成分析!H$43,"▲", "-")), 2) &lt; 0, ABS(ROUND(VALUE(SUBSTITUTE(連結実質赤字比率に係る赤字・黒字の構成分析!H$43,"▲", "-")), 2)), NA())</f>
        <v>#VALUE!</v>
      </c>
      <c r="G27" s="169" t="e">
        <f>IF(ROUND(VALUE(SUBSTITUTE(連結実質赤字比率に係る赤字・黒字の構成分析!H$43,"▲", "-")), 2) &gt;= 0, ABS(ROUND(VALUE(SUBSTITUTE(連結実質赤字比率に係る赤字・黒字の構成分析!H$43,"▲", "-")), 2)), NA())</f>
        <v>#VALUE!</v>
      </c>
      <c r="H27" s="169" t="e">
        <f>IF(ROUND(VALUE(SUBSTITUTE(連結実質赤字比率に係る赤字・黒字の構成分析!I$43,"▲", "-")), 2) &lt; 0, ABS(ROUND(VALUE(SUBSTITUTE(連結実質赤字比率に係る赤字・黒字の構成分析!I$43,"▲", "-")), 2)), NA())</f>
        <v>#VALUE!</v>
      </c>
      <c r="I27" s="169" t="e">
        <f>IF(ROUND(VALUE(SUBSTITUTE(連結実質赤字比率に係る赤字・黒字の構成分析!I$43,"▲", "-")), 2) &gt;= 0, ABS(ROUND(VALUE(SUBSTITUTE(連結実質赤字比率に係る赤字・黒字の構成分析!I$43,"▲", "-")), 2)), NA())</f>
        <v>#VALUE!</v>
      </c>
      <c r="J27" s="169" t="e">
        <f>IF(ROUND(VALUE(SUBSTITUTE(連結実質赤字比率に係る赤字・黒字の構成分析!J$43,"▲", "-")), 2) &lt; 0, ABS(ROUND(VALUE(SUBSTITUTE(連結実質赤字比率に係る赤字・黒字の構成分析!J$43,"▲", "-")), 2)), NA())</f>
        <v>#VALUE!</v>
      </c>
      <c r="K27" s="169" t="e">
        <f>IF(ROUND(VALUE(SUBSTITUTE(連結実質赤字比率に係る赤字・黒字の構成分析!J$43,"▲", "-")), 2) &gt;= 0, ABS(ROUND(VALUE(SUBSTITUTE(連結実質赤字比率に係る赤字・黒字の構成分析!J$43,"▲", "-")), 2)), NA())</f>
        <v>#VALUE!</v>
      </c>
    </row>
    <row r="28" spans="1:11" x14ac:dyDescent="0.2">
      <c r="A28" s="169" t="str">
        <f>IF(連結実質赤字比率に係る赤字・黒字の構成分析!C$42="",NA(),連結実質赤字比率に係る赤字・黒字の構成分析!C$42)</f>
        <v>その他会計（赤字）</v>
      </c>
      <c r="B28" s="169" t="e">
        <f>IF(ROUND(VALUE(SUBSTITUTE(連結実質赤字比率に係る赤字・黒字の構成分析!F$42,"▲", "-")), 2) &lt; 0, ABS(ROUND(VALUE(SUBSTITUTE(連結実質赤字比率に係る赤字・黒字の構成分析!F$42,"▲", "-")), 2)), NA())</f>
        <v>#VALUE!</v>
      </c>
      <c r="C28" s="169" t="e">
        <f>IF(ROUND(VALUE(SUBSTITUTE(連結実質赤字比率に係る赤字・黒字の構成分析!F$42,"▲", "-")), 2) &gt;= 0, ABS(ROUND(VALUE(SUBSTITUTE(連結実質赤字比率に係る赤字・黒字の構成分析!F$42,"▲", "-")), 2)), NA())</f>
        <v>#VALUE!</v>
      </c>
      <c r="D28" s="169" t="e">
        <f>IF(ROUND(VALUE(SUBSTITUTE(連結実質赤字比率に係る赤字・黒字の構成分析!G$42,"▲", "-")), 2) &lt; 0, ABS(ROUND(VALUE(SUBSTITUTE(連結実質赤字比率に係る赤字・黒字の構成分析!G$42,"▲", "-")), 2)), NA())</f>
        <v>#VALUE!</v>
      </c>
      <c r="E28" s="169" t="e">
        <f>IF(ROUND(VALUE(SUBSTITUTE(連結実質赤字比率に係る赤字・黒字の構成分析!G$42,"▲", "-")), 2) &gt;= 0, ABS(ROUND(VALUE(SUBSTITUTE(連結実質赤字比率に係る赤字・黒字の構成分析!G$42,"▲", "-")), 2)), NA())</f>
        <v>#VALUE!</v>
      </c>
      <c r="F28" s="169" t="e">
        <f>IF(ROUND(VALUE(SUBSTITUTE(連結実質赤字比率に係る赤字・黒字の構成分析!H$42,"▲", "-")), 2) &lt; 0, ABS(ROUND(VALUE(SUBSTITUTE(連結実質赤字比率に係る赤字・黒字の構成分析!H$42,"▲", "-")), 2)), NA())</f>
        <v>#VALUE!</v>
      </c>
      <c r="G28" s="169" t="e">
        <f>IF(ROUND(VALUE(SUBSTITUTE(連結実質赤字比率に係る赤字・黒字の構成分析!H$42,"▲", "-")), 2) &gt;= 0, ABS(ROUND(VALUE(SUBSTITUTE(連結実質赤字比率に係る赤字・黒字の構成分析!H$42,"▲", "-")), 2)), NA())</f>
        <v>#VALUE!</v>
      </c>
      <c r="H28" s="169" t="e">
        <f>IF(ROUND(VALUE(SUBSTITUTE(連結実質赤字比率に係る赤字・黒字の構成分析!I$42,"▲", "-")), 2) &lt; 0, ABS(ROUND(VALUE(SUBSTITUTE(連結実質赤字比率に係る赤字・黒字の構成分析!I$42,"▲", "-")), 2)), NA())</f>
        <v>#VALUE!</v>
      </c>
      <c r="I28" s="169" t="e">
        <f>IF(ROUND(VALUE(SUBSTITUTE(連結実質赤字比率に係る赤字・黒字の構成分析!I$42,"▲", "-")), 2) &gt;= 0, ABS(ROUND(VALUE(SUBSTITUTE(連結実質赤字比率に係る赤字・黒字の構成分析!I$42,"▲", "-")), 2)), NA())</f>
        <v>#VALUE!</v>
      </c>
      <c r="J28" s="169" t="e">
        <f>IF(ROUND(VALUE(SUBSTITUTE(連結実質赤字比率に係る赤字・黒字の構成分析!J$42,"▲", "-")), 2) &lt; 0, ABS(ROUND(VALUE(SUBSTITUTE(連結実質赤字比率に係る赤字・黒字の構成分析!J$42,"▲", "-")), 2)), NA())</f>
        <v>#VALUE!</v>
      </c>
      <c r="K28" s="169" t="e">
        <f>IF(ROUND(VALUE(SUBSTITUTE(連結実質赤字比率に係る赤字・黒字の構成分析!J$42,"▲", "-")), 2) &gt;= 0, ABS(ROUND(VALUE(SUBSTITUTE(連結実質赤字比率に係る赤字・黒字の構成分析!J$42,"▲", "-")), 2)), NA())</f>
        <v>#VALUE!</v>
      </c>
    </row>
    <row r="29" spans="1:11" x14ac:dyDescent="0.2">
      <c r="A29" s="169" t="e">
        <f>IF(連結実質赤字比率に係る赤字・黒字の構成分析!C$41="",NA(),連結実質赤字比率に係る赤字・黒字の構成分析!C$41)</f>
        <v>#N/A</v>
      </c>
      <c r="B29" s="169" t="e">
        <f>IF(ROUND(VALUE(SUBSTITUTE(連結実質赤字比率に係る赤字・黒字の構成分析!F$41,"▲", "-")), 2) &lt; 0, ABS(ROUND(VALUE(SUBSTITUTE(連結実質赤字比率に係る赤字・黒字の構成分析!F$41,"▲", "-")), 2)), NA())</f>
        <v>#VALUE!</v>
      </c>
      <c r="C29" s="169" t="e">
        <f>IF(ROUND(VALUE(SUBSTITUTE(連結実質赤字比率に係る赤字・黒字の構成分析!F$41,"▲", "-")), 2) &gt;= 0, ABS(ROUND(VALUE(SUBSTITUTE(連結実質赤字比率に係る赤字・黒字の構成分析!F$41,"▲", "-")), 2)), NA())</f>
        <v>#VALUE!</v>
      </c>
      <c r="D29" s="169" t="e">
        <f>IF(ROUND(VALUE(SUBSTITUTE(連結実質赤字比率に係る赤字・黒字の構成分析!G$41,"▲", "-")), 2) &lt; 0, ABS(ROUND(VALUE(SUBSTITUTE(連結実質赤字比率に係る赤字・黒字の構成分析!G$41,"▲", "-")), 2)), NA())</f>
        <v>#VALUE!</v>
      </c>
      <c r="E29" s="169" t="e">
        <f>IF(ROUND(VALUE(SUBSTITUTE(連結実質赤字比率に係る赤字・黒字の構成分析!G$41,"▲", "-")), 2) &gt;= 0, ABS(ROUND(VALUE(SUBSTITUTE(連結実質赤字比率に係る赤字・黒字の構成分析!G$41,"▲", "-")), 2)), NA())</f>
        <v>#VALUE!</v>
      </c>
      <c r="F29" s="169" t="e">
        <f>IF(ROUND(VALUE(SUBSTITUTE(連結実質赤字比率に係る赤字・黒字の構成分析!H$41,"▲", "-")), 2) &lt; 0, ABS(ROUND(VALUE(SUBSTITUTE(連結実質赤字比率に係る赤字・黒字の構成分析!H$41,"▲", "-")), 2)), NA())</f>
        <v>#VALUE!</v>
      </c>
      <c r="G29" s="169" t="e">
        <f>IF(ROUND(VALUE(SUBSTITUTE(連結実質赤字比率に係る赤字・黒字の構成分析!H$41,"▲", "-")), 2) &gt;= 0, ABS(ROUND(VALUE(SUBSTITUTE(連結実質赤字比率に係る赤字・黒字の構成分析!H$41,"▲", "-")), 2)), NA())</f>
        <v>#VALUE!</v>
      </c>
      <c r="H29" s="169" t="e">
        <f>IF(ROUND(VALUE(SUBSTITUTE(連結実質赤字比率に係る赤字・黒字の構成分析!I$41,"▲", "-")), 2) &lt; 0, ABS(ROUND(VALUE(SUBSTITUTE(連結実質赤字比率に係る赤字・黒字の構成分析!I$41,"▲", "-")), 2)), NA())</f>
        <v>#VALUE!</v>
      </c>
      <c r="I29" s="169" t="e">
        <f>IF(ROUND(VALUE(SUBSTITUTE(連結実質赤字比率に係る赤字・黒字の構成分析!I$41,"▲", "-")), 2) &gt;= 0, ABS(ROUND(VALUE(SUBSTITUTE(連結実質赤字比率に係る赤字・黒字の構成分析!I$41,"▲", "-")), 2)), NA())</f>
        <v>#VALUE!</v>
      </c>
      <c r="J29" s="169" t="e">
        <f>IF(ROUND(VALUE(SUBSTITUTE(連結実質赤字比率に係る赤字・黒字の構成分析!J$41,"▲", "-")), 2) &lt; 0, ABS(ROUND(VALUE(SUBSTITUTE(連結実質赤字比率に係る赤字・黒字の構成分析!J$41,"▲", "-")), 2)), NA())</f>
        <v>#VALUE!</v>
      </c>
      <c r="K29" s="169" t="e">
        <f>IF(ROUND(VALUE(SUBSTITUTE(連結実質赤字比率に係る赤字・黒字の構成分析!J$41,"▲", "-")), 2) &gt;= 0, ABS(ROUND(VALUE(SUBSTITUTE(連結実質赤字比率に係る赤字・黒字の構成分析!J$41,"▲", "-")), 2)), NA())</f>
        <v>#VALUE!</v>
      </c>
    </row>
    <row r="30" spans="1:11" x14ac:dyDescent="0.2">
      <c r="A30" s="169" t="e">
        <f>IF(連結実質赤字比率に係る赤字・黒字の構成分析!C$40="",NA(),連結実質赤字比率に係る赤字・黒字の構成分析!C$40)</f>
        <v>#N/A</v>
      </c>
      <c r="B30" s="169" t="e">
        <f>IF(ROUND(VALUE(SUBSTITUTE(連結実質赤字比率に係る赤字・黒字の構成分析!F$40,"▲", "-")), 2) &lt; 0, ABS(ROUND(VALUE(SUBSTITUTE(連結実質赤字比率に係る赤字・黒字の構成分析!F$40,"▲", "-")), 2)), NA())</f>
        <v>#VALUE!</v>
      </c>
      <c r="C30" s="169" t="e">
        <f>IF(ROUND(VALUE(SUBSTITUTE(連結実質赤字比率に係る赤字・黒字の構成分析!F$40,"▲", "-")), 2) &gt;= 0, ABS(ROUND(VALUE(SUBSTITUTE(連結実質赤字比率に係る赤字・黒字の構成分析!F$40,"▲", "-")), 2)), NA())</f>
        <v>#VALUE!</v>
      </c>
      <c r="D30" s="169" t="e">
        <f>IF(ROUND(VALUE(SUBSTITUTE(連結実質赤字比率に係る赤字・黒字の構成分析!G$40,"▲", "-")), 2) &lt; 0, ABS(ROUND(VALUE(SUBSTITUTE(連結実質赤字比率に係る赤字・黒字の構成分析!G$40,"▲", "-")), 2)), NA())</f>
        <v>#VALUE!</v>
      </c>
      <c r="E30" s="169" t="e">
        <f>IF(ROUND(VALUE(SUBSTITUTE(連結実質赤字比率に係る赤字・黒字の構成分析!G$40,"▲", "-")), 2) &gt;= 0, ABS(ROUND(VALUE(SUBSTITUTE(連結実質赤字比率に係る赤字・黒字の構成分析!G$40,"▲", "-")), 2)), NA())</f>
        <v>#VALUE!</v>
      </c>
      <c r="F30" s="169" t="e">
        <f>IF(ROUND(VALUE(SUBSTITUTE(連結実質赤字比率に係る赤字・黒字の構成分析!H$40,"▲", "-")), 2) &lt; 0, ABS(ROUND(VALUE(SUBSTITUTE(連結実質赤字比率に係る赤字・黒字の構成分析!H$40,"▲", "-")), 2)), NA())</f>
        <v>#VALUE!</v>
      </c>
      <c r="G30" s="169" t="e">
        <f>IF(ROUND(VALUE(SUBSTITUTE(連結実質赤字比率に係る赤字・黒字の構成分析!H$40,"▲", "-")), 2) &gt;= 0, ABS(ROUND(VALUE(SUBSTITUTE(連結実質赤字比率に係る赤字・黒字の構成分析!H$40,"▲", "-")), 2)), NA())</f>
        <v>#VALUE!</v>
      </c>
      <c r="H30" s="169" t="e">
        <f>IF(ROUND(VALUE(SUBSTITUTE(連結実質赤字比率に係る赤字・黒字の構成分析!I$40,"▲", "-")), 2) &lt; 0, ABS(ROUND(VALUE(SUBSTITUTE(連結実質赤字比率に係る赤字・黒字の構成分析!I$40,"▲", "-")), 2)), NA())</f>
        <v>#VALUE!</v>
      </c>
      <c r="I30" s="169" t="e">
        <f>IF(ROUND(VALUE(SUBSTITUTE(連結実質赤字比率に係る赤字・黒字の構成分析!I$40,"▲", "-")), 2) &gt;= 0, ABS(ROUND(VALUE(SUBSTITUTE(連結実質赤字比率に係る赤字・黒字の構成分析!I$40,"▲", "-")), 2)), NA())</f>
        <v>#VALUE!</v>
      </c>
      <c r="J30" s="169" t="e">
        <f>IF(ROUND(VALUE(SUBSTITUTE(連結実質赤字比率に係る赤字・黒字の構成分析!J$40,"▲", "-")), 2) &lt; 0, ABS(ROUND(VALUE(SUBSTITUTE(連結実質赤字比率に係る赤字・黒字の構成分析!J$40,"▲", "-")), 2)), NA())</f>
        <v>#VALUE!</v>
      </c>
      <c r="K30" s="169" t="e">
        <f>IF(ROUND(VALUE(SUBSTITUTE(連結実質赤字比率に係る赤字・黒字の構成分析!J$40,"▲", "-")), 2) &gt;= 0, ABS(ROUND(VALUE(SUBSTITUTE(連結実質赤字比率に係る赤字・黒字の構成分析!J$40,"▲", "-")), 2)), NA())</f>
        <v>#VALUE!</v>
      </c>
    </row>
    <row r="31" spans="1:11" x14ac:dyDescent="0.2">
      <c r="A31" s="169" t="str">
        <f>IF(連結実質赤字比率に係る赤字・黒字の構成分析!C$39="",NA(),連結実質赤字比率に係る赤字・黒字の構成分析!C$39)</f>
        <v>鋸南町後期高齢者医療特別会計</v>
      </c>
      <c r="B31" s="169" t="e">
        <f>IF(ROUND(VALUE(SUBSTITUTE(連結実質赤字比率に係る赤字・黒字の構成分析!F$39,"▲", "-")), 2) &lt; 0, ABS(ROUND(VALUE(SUBSTITUTE(連結実質赤字比率に係る赤字・黒字の構成分析!F$39,"▲", "-")), 2)), NA())</f>
        <v>#N/A</v>
      </c>
      <c r="C31" s="169">
        <f>IF(ROUND(VALUE(SUBSTITUTE(連結実質赤字比率に係る赤字・黒字の構成分析!F$39,"▲", "-")), 2) &gt;= 0, ABS(ROUND(VALUE(SUBSTITUTE(連結実質赤字比率に係る赤字・黒字の構成分析!F$39,"▲", "-")), 2)), NA())</f>
        <v>0.05</v>
      </c>
      <c r="D31" s="169" t="e">
        <f>IF(ROUND(VALUE(SUBSTITUTE(連結実質赤字比率に係る赤字・黒字の構成分析!G$39,"▲", "-")), 2) &lt; 0, ABS(ROUND(VALUE(SUBSTITUTE(連結実質赤字比率に係る赤字・黒字の構成分析!G$39,"▲", "-")), 2)), NA())</f>
        <v>#N/A</v>
      </c>
      <c r="E31" s="169">
        <f>IF(ROUND(VALUE(SUBSTITUTE(連結実質赤字比率に係る赤字・黒字の構成分析!G$39,"▲", "-")), 2) &gt;= 0, ABS(ROUND(VALUE(SUBSTITUTE(連結実質赤字比率に係る赤字・黒字の構成分析!G$39,"▲", "-")), 2)), NA())</f>
        <v>0.1</v>
      </c>
      <c r="F31" s="169" t="e">
        <f>IF(ROUND(VALUE(SUBSTITUTE(連結実質赤字比率に係る赤字・黒字の構成分析!H$39,"▲", "-")), 2) &lt; 0, ABS(ROUND(VALUE(SUBSTITUTE(連結実質赤字比率に係る赤字・黒字の構成分析!H$39,"▲", "-")), 2)), NA())</f>
        <v>#N/A</v>
      </c>
      <c r="G31" s="169">
        <f>IF(ROUND(VALUE(SUBSTITUTE(連結実質赤字比率に係る赤字・黒字の構成分析!H$39,"▲", "-")), 2) &gt;= 0, ABS(ROUND(VALUE(SUBSTITUTE(連結実質赤字比率に係る赤字・黒字の構成分析!H$39,"▲", "-")), 2)), NA())</f>
        <v>0.12</v>
      </c>
      <c r="H31" s="169" t="e">
        <f>IF(ROUND(VALUE(SUBSTITUTE(連結実質赤字比率に係る赤字・黒字の構成分析!I$39,"▲", "-")), 2) &lt; 0, ABS(ROUND(VALUE(SUBSTITUTE(連結実質赤字比率に係る赤字・黒字の構成分析!I$39,"▲", "-")), 2)), NA())</f>
        <v>#N/A</v>
      </c>
      <c r="I31" s="169">
        <f>IF(ROUND(VALUE(SUBSTITUTE(連結実質赤字比率に係る赤字・黒字の構成分析!I$39,"▲", "-")), 2) &gt;= 0, ABS(ROUND(VALUE(SUBSTITUTE(連結実質赤字比率に係る赤字・黒字の構成分析!I$39,"▲", "-")), 2)), NA())</f>
        <v>0.08</v>
      </c>
      <c r="J31" s="169" t="e">
        <f>IF(ROUND(VALUE(SUBSTITUTE(連結実質赤字比率に係る赤字・黒字の構成分析!J$39,"▲", "-")), 2) &lt; 0, ABS(ROUND(VALUE(SUBSTITUTE(連結実質赤字比率に係る赤字・黒字の構成分析!J$39,"▲", "-")), 2)), NA())</f>
        <v>#N/A</v>
      </c>
      <c r="K31" s="169">
        <f>IF(ROUND(VALUE(SUBSTITUTE(連結実質赤字比率に係る赤字・黒字の構成分析!J$39,"▲", "-")), 2) &gt;= 0, ABS(ROUND(VALUE(SUBSTITUTE(連結実質赤字比率に係る赤字・黒字の構成分析!J$39,"▲", "-")), 2)), NA())</f>
        <v>0.08</v>
      </c>
    </row>
    <row r="32" spans="1:11" x14ac:dyDescent="0.2">
      <c r="A32" s="169" t="str">
        <f>IF(連結実質赤字比率に係る赤字・黒字の構成分析!C$38="",NA(),連結実質赤字比率に係る赤字・黒字の構成分析!C$38)</f>
        <v>鋸南町国民健康保険特別会計</v>
      </c>
      <c r="B32" s="169" t="e">
        <f>IF(ROUND(VALUE(SUBSTITUTE(連結実質赤字比率に係る赤字・黒字の構成分析!F$38,"▲", "-")), 2) &lt; 0, ABS(ROUND(VALUE(SUBSTITUTE(連結実質赤字比率に係る赤字・黒字の構成分析!F$38,"▲", "-")), 2)), NA())</f>
        <v>#N/A</v>
      </c>
      <c r="C32" s="169">
        <f>IF(ROUND(VALUE(SUBSTITUTE(連結実質赤字比率に係る赤字・黒字の構成分析!F$38,"▲", "-")), 2) &gt;= 0, ABS(ROUND(VALUE(SUBSTITUTE(連結実質赤字比率に係る赤字・黒字の構成分析!F$38,"▲", "-")), 2)), NA())</f>
        <v>2.88</v>
      </c>
      <c r="D32" s="169" t="e">
        <f>IF(ROUND(VALUE(SUBSTITUTE(連結実質赤字比率に係る赤字・黒字の構成分析!G$38,"▲", "-")), 2) &lt; 0, ABS(ROUND(VALUE(SUBSTITUTE(連結実質赤字比率に係る赤字・黒字の構成分析!G$38,"▲", "-")), 2)), NA())</f>
        <v>#N/A</v>
      </c>
      <c r="E32" s="169">
        <f>IF(ROUND(VALUE(SUBSTITUTE(連結実質赤字比率に係る赤字・黒字の構成分析!G$38,"▲", "-")), 2) &gt;= 0, ABS(ROUND(VALUE(SUBSTITUTE(連結実質赤字比率に係る赤字・黒字の構成分析!G$38,"▲", "-")), 2)), NA())</f>
        <v>0.51</v>
      </c>
      <c r="F32" s="169" t="e">
        <f>IF(ROUND(VALUE(SUBSTITUTE(連結実質赤字比率に係る赤字・黒字の構成分析!H$38,"▲", "-")), 2) &lt; 0, ABS(ROUND(VALUE(SUBSTITUTE(連結実質赤字比率に係る赤字・黒字の構成分析!H$38,"▲", "-")), 2)), NA())</f>
        <v>#N/A</v>
      </c>
      <c r="G32" s="169">
        <f>IF(ROUND(VALUE(SUBSTITUTE(連結実質赤字比率に係る赤字・黒字の構成分析!H$38,"▲", "-")), 2) &gt;= 0, ABS(ROUND(VALUE(SUBSTITUTE(連結実質赤字比率に係る赤字・黒字の構成分析!H$38,"▲", "-")), 2)), NA())</f>
        <v>0.59</v>
      </c>
      <c r="H32" s="169" t="e">
        <f>IF(ROUND(VALUE(SUBSTITUTE(連結実質赤字比率に係る赤字・黒字の構成分析!I$38,"▲", "-")), 2) &lt; 0, ABS(ROUND(VALUE(SUBSTITUTE(連結実質赤字比率に係る赤字・黒字の構成分析!I$38,"▲", "-")), 2)), NA())</f>
        <v>#N/A</v>
      </c>
      <c r="I32" s="169">
        <f>IF(ROUND(VALUE(SUBSTITUTE(連結実質赤字比率に係る赤字・黒字の構成分析!I$38,"▲", "-")), 2) &gt;= 0, ABS(ROUND(VALUE(SUBSTITUTE(連結実質赤字比率に係る赤字・黒字の構成分析!I$38,"▲", "-")), 2)), NA())</f>
        <v>0.74</v>
      </c>
      <c r="J32" s="169" t="e">
        <f>IF(ROUND(VALUE(SUBSTITUTE(連結実質赤字比率に係る赤字・黒字の構成分析!J$38,"▲", "-")), 2) &lt; 0, ABS(ROUND(VALUE(SUBSTITUTE(連結実質赤字比率に係る赤字・黒字の構成分析!J$38,"▲", "-")), 2)), NA())</f>
        <v>#N/A</v>
      </c>
      <c r="K32" s="169">
        <f>IF(ROUND(VALUE(SUBSTITUTE(連結実質赤字比率に係る赤字・黒字の構成分析!J$38,"▲", "-")), 2) &gt;= 0, ABS(ROUND(VALUE(SUBSTITUTE(連結実質赤字比率に係る赤字・黒字の構成分析!J$38,"▲", "-")), 2)), NA())</f>
        <v>0.42</v>
      </c>
    </row>
    <row r="33" spans="1:16" x14ac:dyDescent="0.2">
      <c r="A33" s="169" t="str">
        <f>IF(連結実質赤字比率に係る赤字・黒字の構成分析!C$37="",NA(),連結実質赤字比率に係る赤字・黒字の構成分析!C$37)</f>
        <v>鋸南町病院事業会計</v>
      </c>
      <c r="B33" s="169" t="e">
        <f>IF(ROUND(VALUE(SUBSTITUTE(連結実質赤字比率に係る赤字・黒字の構成分析!F$37,"▲", "-")), 2) &lt; 0, ABS(ROUND(VALUE(SUBSTITUTE(連結実質赤字比率に係る赤字・黒字の構成分析!F$37,"▲", "-")), 2)), NA())</f>
        <v>#N/A</v>
      </c>
      <c r="C33" s="169">
        <f>IF(ROUND(VALUE(SUBSTITUTE(連結実質赤字比率に係る赤字・黒字の構成分析!F$37,"▲", "-")), 2) &gt;= 0, ABS(ROUND(VALUE(SUBSTITUTE(連結実質赤字比率に係る赤字・黒字の構成分析!F$37,"▲", "-")), 2)), NA())</f>
        <v>0.46</v>
      </c>
      <c r="D33" s="169" t="e">
        <f>IF(ROUND(VALUE(SUBSTITUTE(連結実質赤字比率に係る赤字・黒字の構成分析!G$37,"▲", "-")), 2) &lt; 0, ABS(ROUND(VALUE(SUBSTITUTE(連結実質赤字比率に係る赤字・黒字の構成分析!G$37,"▲", "-")), 2)), NA())</f>
        <v>#N/A</v>
      </c>
      <c r="E33" s="169">
        <f>IF(ROUND(VALUE(SUBSTITUTE(連結実質赤字比率に係る赤字・黒字の構成分析!G$37,"▲", "-")), 2) &gt;= 0, ABS(ROUND(VALUE(SUBSTITUTE(連結実質赤字比率に係る赤字・黒字の構成分析!G$37,"▲", "-")), 2)), NA())</f>
        <v>0.45</v>
      </c>
      <c r="F33" s="169" t="e">
        <f>IF(ROUND(VALUE(SUBSTITUTE(連結実質赤字比率に係る赤字・黒字の構成分析!H$37,"▲", "-")), 2) &lt; 0, ABS(ROUND(VALUE(SUBSTITUTE(連結実質赤字比率に係る赤字・黒字の構成分析!H$37,"▲", "-")), 2)), NA())</f>
        <v>#N/A</v>
      </c>
      <c r="G33" s="169">
        <f>IF(ROUND(VALUE(SUBSTITUTE(連結実質赤字比率に係る赤字・黒字の構成分析!H$37,"▲", "-")), 2) &gt;= 0, ABS(ROUND(VALUE(SUBSTITUTE(連結実質赤字比率に係る赤字・黒字の構成分析!H$37,"▲", "-")), 2)), NA())</f>
        <v>0.47</v>
      </c>
      <c r="H33" s="169" t="e">
        <f>IF(ROUND(VALUE(SUBSTITUTE(連結実質赤字比率に係る赤字・黒字の構成分析!I$37,"▲", "-")), 2) &lt; 0, ABS(ROUND(VALUE(SUBSTITUTE(連結実質赤字比率に係る赤字・黒字の構成分析!I$37,"▲", "-")), 2)), NA())</f>
        <v>#N/A</v>
      </c>
      <c r="I33" s="169">
        <f>IF(ROUND(VALUE(SUBSTITUTE(連結実質赤字比率に係る赤字・黒字の構成分析!I$37,"▲", "-")), 2) &gt;= 0, ABS(ROUND(VALUE(SUBSTITUTE(連結実質赤字比率に係る赤字・黒字の構成分析!I$37,"▲", "-")), 2)), NA())</f>
        <v>0.52</v>
      </c>
      <c r="J33" s="169" t="e">
        <f>IF(ROUND(VALUE(SUBSTITUTE(連結実質赤字比率に係る赤字・黒字の構成分析!J$37,"▲", "-")), 2) &lt; 0, ABS(ROUND(VALUE(SUBSTITUTE(連結実質赤字比率に係る赤字・黒字の構成分析!J$37,"▲", "-")), 2)), NA())</f>
        <v>#N/A</v>
      </c>
      <c r="K33" s="169">
        <f>IF(ROUND(VALUE(SUBSTITUTE(連結実質赤字比率に係る赤字・黒字の構成分析!J$37,"▲", "-")), 2) &gt;= 0, ABS(ROUND(VALUE(SUBSTITUTE(連結実質赤字比率に係る赤字・黒字の構成分析!J$37,"▲", "-")), 2)), NA())</f>
        <v>0.61</v>
      </c>
    </row>
    <row r="34" spans="1:16" x14ac:dyDescent="0.2">
      <c r="A34" s="169" t="str">
        <f>IF(連結実質赤字比率に係る赤字・黒字の構成分析!C$36="",NA(),連結実質赤字比率に係る赤字・黒字の構成分析!C$36)</f>
        <v>鋸南町介護保険特別会計</v>
      </c>
      <c r="B34" s="169" t="e">
        <f>IF(ROUND(VALUE(SUBSTITUTE(連結実質赤字比率に係る赤字・黒字の構成分析!F$36,"▲", "-")), 2) &lt; 0, ABS(ROUND(VALUE(SUBSTITUTE(連結実質赤字比率に係る赤字・黒字の構成分析!F$36,"▲", "-")), 2)), NA())</f>
        <v>#N/A</v>
      </c>
      <c r="C34" s="169">
        <f>IF(ROUND(VALUE(SUBSTITUTE(連結実質赤字比率に係る赤字・黒字の構成分析!F$36,"▲", "-")), 2) &gt;= 0, ABS(ROUND(VALUE(SUBSTITUTE(連結実質赤字比率に係る赤字・黒字の構成分析!F$36,"▲", "-")), 2)), NA())</f>
        <v>1.19</v>
      </c>
      <c r="D34" s="169" t="e">
        <f>IF(ROUND(VALUE(SUBSTITUTE(連結実質赤字比率に係る赤字・黒字の構成分析!G$36,"▲", "-")), 2) &lt; 0, ABS(ROUND(VALUE(SUBSTITUTE(連結実質赤字比率に係る赤字・黒字の構成分析!G$36,"▲", "-")), 2)), NA())</f>
        <v>#N/A</v>
      </c>
      <c r="E34" s="169">
        <f>IF(ROUND(VALUE(SUBSTITUTE(連結実質赤字比率に係る赤字・黒字の構成分析!G$36,"▲", "-")), 2) &gt;= 0, ABS(ROUND(VALUE(SUBSTITUTE(連結実質赤字比率に係る赤字・黒字の構成分析!G$36,"▲", "-")), 2)), NA())</f>
        <v>0.11</v>
      </c>
      <c r="F34" s="169" t="e">
        <f>IF(ROUND(VALUE(SUBSTITUTE(連結実質赤字比率に係る赤字・黒字の構成分析!H$36,"▲", "-")), 2) &lt; 0, ABS(ROUND(VALUE(SUBSTITUTE(連結実質赤字比率に係る赤字・黒字の構成分析!H$36,"▲", "-")), 2)), NA())</f>
        <v>#N/A</v>
      </c>
      <c r="G34" s="169">
        <f>IF(ROUND(VALUE(SUBSTITUTE(連結実質赤字比率に係る赤字・黒字の構成分析!H$36,"▲", "-")), 2) &gt;= 0, ABS(ROUND(VALUE(SUBSTITUTE(連結実質赤字比率に係る赤字・黒字の構成分析!H$36,"▲", "-")), 2)), NA())</f>
        <v>1.43</v>
      </c>
      <c r="H34" s="169" t="e">
        <f>IF(ROUND(VALUE(SUBSTITUTE(連結実質赤字比率に係る赤字・黒字の構成分析!I$36,"▲", "-")), 2) &lt; 0, ABS(ROUND(VALUE(SUBSTITUTE(連結実質赤字比率に係る赤字・黒字の構成分析!I$36,"▲", "-")), 2)), NA())</f>
        <v>#N/A</v>
      </c>
      <c r="I34" s="169">
        <f>IF(ROUND(VALUE(SUBSTITUTE(連結実質赤字比率に係る赤字・黒字の構成分析!I$36,"▲", "-")), 2) &gt;= 0, ABS(ROUND(VALUE(SUBSTITUTE(連結実質赤字比率に係る赤字・黒字の構成分析!I$36,"▲", "-")), 2)), NA())</f>
        <v>2.41</v>
      </c>
      <c r="J34" s="169" t="e">
        <f>IF(ROUND(VALUE(SUBSTITUTE(連結実質赤字比率に係る赤字・黒字の構成分析!J$36,"▲", "-")), 2) &lt; 0, ABS(ROUND(VALUE(SUBSTITUTE(連結実質赤字比率に係る赤字・黒字の構成分析!J$36,"▲", "-")), 2)), NA())</f>
        <v>#N/A</v>
      </c>
      <c r="K34" s="169">
        <f>IF(ROUND(VALUE(SUBSTITUTE(連結実質赤字比率に係る赤字・黒字の構成分析!J$36,"▲", "-")), 2) &gt;= 0, ABS(ROUND(VALUE(SUBSTITUTE(連結実質赤字比率に係る赤字・黒字の構成分析!J$36,"▲", "-")), 2)), NA())</f>
        <v>2.86</v>
      </c>
    </row>
    <row r="35" spans="1:16" x14ac:dyDescent="0.2">
      <c r="A35" s="169" t="str">
        <f>IF(連結実質赤字比率に係る赤字・黒字の構成分析!C$35="",NA(),連結実質赤字比率に係る赤字・黒字の構成分析!C$35)</f>
        <v>一般会計</v>
      </c>
      <c r="B35" s="169" t="e">
        <f>IF(ROUND(VALUE(SUBSTITUTE(連結実質赤字比率に係る赤字・黒字の構成分析!F$35,"▲", "-")), 2) &lt; 0, ABS(ROUND(VALUE(SUBSTITUTE(連結実質赤字比率に係る赤字・黒字の構成分析!F$35,"▲", "-")), 2)), NA())</f>
        <v>#N/A</v>
      </c>
      <c r="C35" s="169">
        <f>IF(ROUND(VALUE(SUBSTITUTE(連結実質赤字比率に係る赤字・黒字の構成分析!F$35,"▲", "-")), 2) &gt;= 0, ABS(ROUND(VALUE(SUBSTITUTE(連結実質赤字比率に係る赤字・黒字の構成分析!F$35,"▲", "-")), 2)), NA())</f>
        <v>15.98</v>
      </c>
      <c r="D35" s="169" t="e">
        <f>IF(ROUND(VALUE(SUBSTITUTE(連結実質赤字比率に係る赤字・黒字の構成分析!G$35,"▲", "-")), 2) &lt; 0, ABS(ROUND(VALUE(SUBSTITUTE(連結実質赤字比率に係る赤字・黒字の構成分析!G$35,"▲", "-")), 2)), NA())</f>
        <v>#N/A</v>
      </c>
      <c r="E35" s="169">
        <f>IF(ROUND(VALUE(SUBSTITUTE(連結実質赤字比率に係る赤字・黒字の構成分析!G$35,"▲", "-")), 2) &gt;= 0, ABS(ROUND(VALUE(SUBSTITUTE(連結実質赤字比率に係る赤字・黒字の構成分析!G$35,"▲", "-")), 2)), NA())</f>
        <v>11.27</v>
      </c>
      <c r="F35" s="169" t="e">
        <f>IF(ROUND(VALUE(SUBSTITUTE(連結実質赤字比率に係る赤字・黒字の構成分析!H$35,"▲", "-")), 2) &lt; 0, ABS(ROUND(VALUE(SUBSTITUTE(連結実質赤字比率に係る赤字・黒字の構成分析!H$35,"▲", "-")), 2)), NA())</f>
        <v>#N/A</v>
      </c>
      <c r="G35" s="169">
        <f>IF(ROUND(VALUE(SUBSTITUTE(連結実質赤字比率に係る赤字・黒字の構成分析!H$35,"▲", "-")), 2) &gt;= 0, ABS(ROUND(VALUE(SUBSTITUTE(連結実質赤字比率に係る赤字・黒字の構成分析!H$35,"▲", "-")), 2)), NA())</f>
        <v>7.41</v>
      </c>
      <c r="H35" s="169" t="e">
        <f>IF(ROUND(VALUE(SUBSTITUTE(連結実質赤字比率に係る赤字・黒字の構成分析!I$35,"▲", "-")), 2) &lt; 0, ABS(ROUND(VALUE(SUBSTITUTE(連結実質赤字比率に係る赤字・黒字の構成分析!I$35,"▲", "-")), 2)), NA())</f>
        <v>#N/A</v>
      </c>
      <c r="I35" s="169">
        <f>IF(ROUND(VALUE(SUBSTITUTE(連結実質赤字比率に係る赤字・黒字の構成分析!I$35,"▲", "-")), 2) &gt;= 0, ABS(ROUND(VALUE(SUBSTITUTE(連結実質赤字比率に係る赤字・黒字の構成分析!I$35,"▲", "-")), 2)), NA())</f>
        <v>8.61</v>
      </c>
      <c r="J35" s="169" t="e">
        <f>IF(ROUND(VALUE(SUBSTITUTE(連結実質赤字比率に係る赤字・黒字の構成分析!J$35,"▲", "-")), 2) &lt; 0, ABS(ROUND(VALUE(SUBSTITUTE(連結実質赤字比率に係る赤字・黒字の構成分析!J$35,"▲", "-")), 2)), NA())</f>
        <v>#N/A</v>
      </c>
      <c r="K35" s="169">
        <f>IF(ROUND(VALUE(SUBSTITUTE(連結実質赤字比率に係る赤字・黒字の構成分析!J$35,"▲", "-")), 2) &gt;= 0, ABS(ROUND(VALUE(SUBSTITUTE(連結実質赤字比率に係る赤字・黒字の構成分析!J$35,"▲", "-")), 2)), NA())</f>
        <v>8.93</v>
      </c>
    </row>
    <row r="36" spans="1:16" x14ac:dyDescent="0.2">
      <c r="A36" s="169" t="str">
        <f>IF(連結実質赤字比率に係る赤字・黒字の構成分析!C$34="",NA(),連結実質赤字比率に係る赤字・黒字の構成分析!C$34)</f>
        <v>鋸南町水道事業会計</v>
      </c>
      <c r="B36" s="169" t="e">
        <f>IF(ROUND(VALUE(SUBSTITUTE(連結実質赤字比率に係る赤字・黒字の構成分析!F$34,"▲", "-")), 2) &lt; 0, ABS(ROUND(VALUE(SUBSTITUTE(連結実質赤字比率に係る赤字・黒字の構成分析!F$34,"▲", "-")), 2)), NA())</f>
        <v>#N/A</v>
      </c>
      <c r="C36" s="169">
        <f>IF(ROUND(VALUE(SUBSTITUTE(連結実質赤字比率に係る赤字・黒字の構成分析!F$34,"▲", "-")), 2) &gt;= 0, ABS(ROUND(VALUE(SUBSTITUTE(連結実質赤字比率に係る赤字・黒字の構成分析!F$34,"▲", "-")), 2)), NA())</f>
        <v>14.45</v>
      </c>
      <c r="D36" s="169" t="e">
        <f>IF(ROUND(VALUE(SUBSTITUTE(連結実質赤字比率に係る赤字・黒字の構成分析!G$34,"▲", "-")), 2) &lt; 0, ABS(ROUND(VALUE(SUBSTITUTE(連結実質赤字比率に係る赤字・黒字の構成分析!G$34,"▲", "-")), 2)), NA())</f>
        <v>#N/A</v>
      </c>
      <c r="E36" s="169">
        <f>IF(ROUND(VALUE(SUBSTITUTE(連結実質赤字比率に係る赤字・黒字の構成分析!G$34,"▲", "-")), 2) &gt;= 0, ABS(ROUND(VALUE(SUBSTITUTE(連結実質赤字比率に係る赤字・黒字の構成分析!G$34,"▲", "-")), 2)), NA())</f>
        <v>14.42</v>
      </c>
      <c r="F36" s="169" t="e">
        <f>IF(ROUND(VALUE(SUBSTITUTE(連結実質赤字比率に係る赤字・黒字の構成分析!H$34,"▲", "-")), 2) &lt; 0, ABS(ROUND(VALUE(SUBSTITUTE(連結実質赤字比率に係る赤字・黒字の構成分析!H$34,"▲", "-")), 2)), NA())</f>
        <v>#N/A</v>
      </c>
      <c r="G36" s="169">
        <f>IF(ROUND(VALUE(SUBSTITUTE(連結実質赤字比率に係る赤字・黒字の構成分析!H$34,"▲", "-")), 2) &gt;= 0, ABS(ROUND(VALUE(SUBSTITUTE(連結実質赤字比率に係る赤字・黒字の構成分析!H$34,"▲", "-")), 2)), NA())</f>
        <v>13.85</v>
      </c>
      <c r="H36" s="169" t="e">
        <f>IF(ROUND(VALUE(SUBSTITUTE(連結実質赤字比率に係る赤字・黒字の構成分析!I$34,"▲", "-")), 2) &lt; 0, ABS(ROUND(VALUE(SUBSTITUTE(連結実質赤字比率に係る赤字・黒字の構成分析!I$34,"▲", "-")), 2)), NA())</f>
        <v>#N/A</v>
      </c>
      <c r="I36" s="169">
        <f>IF(ROUND(VALUE(SUBSTITUTE(連結実質赤字比率に係る赤字・黒字の構成分析!I$34,"▲", "-")), 2) &gt;= 0, ABS(ROUND(VALUE(SUBSTITUTE(連結実質赤字比率に係る赤字・黒字の構成分析!I$34,"▲", "-")), 2)), NA())</f>
        <v>14.59</v>
      </c>
      <c r="J36" s="169" t="e">
        <f>IF(ROUND(VALUE(SUBSTITUTE(連結実質赤字比率に係る赤字・黒字の構成分析!J$34,"▲", "-")), 2) &lt; 0, ABS(ROUND(VALUE(SUBSTITUTE(連結実質赤字比率に係る赤字・黒字の構成分析!J$34,"▲", "-")), 2)), NA())</f>
        <v>#N/A</v>
      </c>
      <c r="K36" s="169">
        <f>IF(ROUND(VALUE(SUBSTITUTE(連結実質赤字比率に係る赤字・黒字の構成分析!J$34,"▲", "-")), 2) &gt;= 0, ABS(ROUND(VALUE(SUBSTITUTE(連結実質赤字比率に係る赤字・黒字の構成分析!J$34,"▲", "-")), 2)), NA())</f>
        <v>16.329999999999998</v>
      </c>
    </row>
    <row r="39" spans="1:16" x14ac:dyDescent="0.2">
      <c r="A39" s="142" t="s">
        <v>58</v>
      </c>
    </row>
    <row r="40" spans="1:16" x14ac:dyDescent="0.2">
      <c r="A40" s="170"/>
      <c r="B40" s="170" t="str">
        <f>'実質公債費比率（分子）の構造'!K$44</f>
        <v>R01</v>
      </c>
      <c r="C40" s="170"/>
      <c r="D40" s="170"/>
      <c r="E40" s="170" t="str">
        <f>'実質公債費比率（分子）の構造'!L$44</f>
        <v>R02</v>
      </c>
      <c r="F40" s="170"/>
      <c r="G40" s="170"/>
      <c r="H40" s="170" t="str">
        <f>'実質公債費比率（分子）の構造'!M$44</f>
        <v>R03</v>
      </c>
      <c r="I40" s="170"/>
      <c r="J40" s="170"/>
      <c r="K40" s="170" t="str">
        <f>'実質公債費比率（分子）の構造'!N$44</f>
        <v>R04</v>
      </c>
      <c r="L40" s="170"/>
      <c r="M40" s="170"/>
      <c r="N40" s="170" t="str">
        <f>'実質公債費比率（分子）の構造'!O$44</f>
        <v>R05</v>
      </c>
      <c r="O40" s="170"/>
      <c r="P40" s="170"/>
    </row>
    <row r="41" spans="1:16" x14ac:dyDescent="0.2">
      <c r="A41" s="170"/>
      <c r="B41" s="170" t="s">
        <v>59</v>
      </c>
      <c r="C41" s="170"/>
      <c r="D41" s="170" t="s">
        <v>60</v>
      </c>
      <c r="E41" s="170" t="s">
        <v>59</v>
      </c>
      <c r="F41" s="170"/>
      <c r="G41" s="170" t="s">
        <v>60</v>
      </c>
      <c r="H41" s="170" t="s">
        <v>59</v>
      </c>
      <c r="I41" s="170"/>
      <c r="J41" s="170" t="s">
        <v>60</v>
      </c>
      <c r="K41" s="170" t="s">
        <v>59</v>
      </c>
      <c r="L41" s="170"/>
      <c r="M41" s="170" t="s">
        <v>60</v>
      </c>
      <c r="N41" s="170" t="s">
        <v>59</v>
      </c>
      <c r="O41" s="170"/>
      <c r="P41" s="170" t="s">
        <v>60</v>
      </c>
    </row>
    <row r="42" spans="1:16" x14ac:dyDescent="0.2">
      <c r="A42" s="170" t="s">
        <v>61</v>
      </c>
      <c r="B42" s="170"/>
      <c r="C42" s="170"/>
      <c r="D42" s="170">
        <f>'実質公債費比率（分子）の構造'!K$52</f>
        <v>380</v>
      </c>
      <c r="E42" s="170"/>
      <c r="F42" s="170"/>
      <c r="G42" s="170">
        <f>'実質公債費比率（分子）の構造'!L$52</f>
        <v>374</v>
      </c>
      <c r="H42" s="170"/>
      <c r="I42" s="170"/>
      <c r="J42" s="170">
        <f>'実質公債費比率（分子）の構造'!M$52</f>
        <v>381</v>
      </c>
      <c r="K42" s="170"/>
      <c r="L42" s="170"/>
      <c r="M42" s="170">
        <f>'実質公債費比率（分子）の構造'!N$52</f>
        <v>364</v>
      </c>
      <c r="N42" s="170"/>
      <c r="O42" s="170"/>
      <c r="P42" s="170">
        <f>'実質公債費比率（分子）の構造'!O$52</f>
        <v>384</v>
      </c>
    </row>
    <row r="43" spans="1:16" x14ac:dyDescent="0.2">
      <c r="A43" s="170" t="s">
        <v>16</v>
      </c>
      <c r="B43" s="170" t="str">
        <f>'実質公債費比率（分子）の構造'!K$51</f>
        <v>-</v>
      </c>
      <c r="C43" s="170"/>
      <c r="D43" s="170"/>
      <c r="E43" s="170" t="str">
        <f>'実質公債費比率（分子）の構造'!L$51</f>
        <v>-</v>
      </c>
      <c r="F43" s="170"/>
      <c r="G43" s="170"/>
      <c r="H43" s="170" t="str">
        <f>'実質公債費比率（分子）の構造'!M$51</f>
        <v>-</v>
      </c>
      <c r="I43" s="170"/>
      <c r="J43" s="170"/>
      <c r="K43" s="170" t="str">
        <f>'実質公債費比率（分子）の構造'!N$51</f>
        <v>-</v>
      </c>
      <c r="L43" s="170"/>
      <c r="M43" s="170"/>
      <c r="N43" s="170" t="str">
        <f>'実質公債費比率（分子）の構造'!O$51</f>
        <v>-</v>
      </c>
      <c r="O43" s="170"/>
      <c r="P43" s="170"/>
    </row>
    <row r="44" spans="1:16" x14ac:dyDescent="0.2">
      <c r="A44" s="170" t="s">
        <v>62</v>
      </c>
      <c r="B44" s="170" t="str">
        <f>'実質公債費比率（分子）の構造'!K$50</f>
        <v>-</v>
      </c>
      <c r="C44" s="170"/>
      <c r="D44" s="170"/>
      <c r="E44" s="170" t="str">
        <f>'実質公債費比率（分子）の構造'!L$50</f>
        <v>-</v>
      </c>
      <c r="F44" s="170"/>
      <c r="G44" s="170"/>
      <c r="H44" s="170" t="str">
        <f>'実質公債費比率（分子）の構造'!M$50</f>
        <v>-</v>
      </c>
      <c r="I44" s="170"/>
      <c r="J44" s="170"/>
      <c r="K44" s="170" t="str">
        <f>'実質公債費比率（分子）の構造'!N$50</f>
        <v>-</v>
      </c>
      <c r="L44" s="170"/>
      <c r="M44" s="170"/>
      <c r="N44" s="170" t="str">
        <f>'実質公債費比率（分子）の構造'!O$50</f>
        <v>-</v>
      </c>
      <c r="O44" s="170"/>
      <c r="P44" s="170"/>
    </row>
    <row r="45" spans="1:16" x14ac:dyDescent="0.2">
      <c r="A45" s="170" t="s">
        <v>63</v>
      </c>
      <c r="B45" s="170">
        <f>'実質公債費比率（分子）の構造'!K$49</f>
        <v>22</v>
      </c>
      <c r="C45" s="170"/>
      <c r="D45" s="170"/>
      <c r="E45" s="170">
        <f>'実質公債費比率（分子）の構造'!L$49</f>
        <v>26</v>
      </c>
      <c r="F45" s="170"/>
      <c r="G45" s="170"/>
      <c r="H45" s="170">
        <f>'実質公債費比率（分子）の構造'!M$49</f>
        <v>26</v>
      </c>
      <c r="I45" s="170"/>
      <c r="J45" s="170"/>
      <c r="K45" s="170">
        <f>'実質公債費比率（分子）の構造'!N$49</f>
        <v>31</v>
      </c>
      <c r="L45" s="170"/>
      <c r="M45" s="170"/>
      <c r="N45" s="170">
        <f>'実質公債費比率（分子）の構造'!O$49</f>
        <v>21</v>
      </c>
      <c r="O45" s="170"/>
      <c r="P45" s="170"/>
    </row>
    <row r="46" spans="1:16" x14ac:dyDescent="0.2">
      <c r="A46" s="170" t="s">
        <v>64</v>
      </c>
      <c r="B46" s="170">
        <f>'実質公債費比率（分子）の構造'!K$48</f>
        <v>98</v>
      </c>
      <c r="C46" s="170"/>
      <c r="D46" s="170"/>
      <c r="E46" s="170">
        <f>'実質公債費比率（分子）の構造'!L$48</f>
        <v>97</v>
      </c>
      <c r="F46" s="170"/>
      <c r="G46" s="170"/>
      <c r="H46" s="170">
        <f>'実質公債費比率（分子）の構造'!M$48</f>
        <v>92</v>
      </c>
      <c r="I46" s="170"/>
      <c r="J46" s="170"/>
      <c r="K46" s="170">
        <f>'実質公債費比率（分子）の構造'!N$48</f>
        <v>99</v>
      </c>
      <c r="L46" s="170"/>
      <c r="M46" s="170"/>
      <c r="N46" s="170">
        <f>'実質公債費比率（分子）の構造'!O$48</f>
        <v>88</v>
      </c>
      <c r="O46" s="170"/>
      <c r="P46" s="170"/>
    </row>
    <row r="47" spans="1:16" x14ac:dyDescent="0.2">
      <c r="A47" s="170" t="s">
        <v>12</v>
      </c>
      <c r="B47" s="170" t="str">
        <f>'実質公債費比率（分子）の構造'!K$47</f>
        <v>-</v>
      </c>
      <c r="C47" s="170"/>
      <c r="D47" s="170"/>
      <c r="E47" s="170" t="str">
        <f>'実質公債費比率（分子）の構造'!L$47</f>
        <v>-</v>
      </c>
      <c r="F47" s="170"/>
      <c r="G47" s="170"/>
      <c r="H47" s="170" t="str">
        <f>'実質公債費比率（分子）の構造'!M$47</f>
        <v>-</v>
      </c>
      <c r="I47" s="170"/>
      <c r="J47" s="170"/>
      <c r="K47" s="170" t="str">
        <f>'実質公債費比率（分子）の構造'!N$47</f>
        <v>-</v>
      </c>
      <c r="L47" s="170"/>
      <c r="M47" s="170"/>
      <c r="N47" s="170" t="str">
        <f>'実質公債費比率（分子）の構造'!O$47</f>
        <v>-</v>
      </c>
      <c r="O47" s="170"/>
      <c r="P47" s="170"/>
    </row>
    <row r="48" spans="1:16" x14ac:dyDescent="0.2">
      <c r="A48" s="170" t="s">
        <v>65</v>
      </c>
      <c r="B48" s="170" t="str">
        <f>'実質公債費比率（分子）の構造'!K$46</f>
        <v>-</v>
      </c>
      <c r="C48" s="170"/>
      <c r="D48" s="170"/>
      <c r="E48" s="170" t="str">
        <f>'実質公債費比率（分子）の構造'!L$46</f>
        <v>-</v>
      </c>
      <c r="F48" s="170"/>
      <c r="G48" s="170"/>
      <c r="H48" s="170" t="str">
        <f>'実質公債費比率（分子）の構造'!M$46</f>
        <v>-</v>
      </c>
      <c r="I48" s="170"/>
      <c r="J48" s="170"/>
      <c r="K48" s="170" t="str">
        <f>'実質公債費比率（分子）の構造'!N$46</f>
        <v>-</v>
      </c>
      <c r="L48" s="170"/>
      <c r="M48" s="170"/>
      <c r="N48" s="170" t="str">
        <f>'実質公債費比率（分子）の構造'!O$46</f>
        <v>-</v>
      </c>
      <c r="O48" s="170"/>
      <c r="P48" s="170"/>
    </row>
    <row r="49" spans="1:16" x14ac:dyDescent="0.2">
      <c r="A49" s="170" t="s">
        <v>66</v>
      </c>
      <c r="B49" s="170">
        <f>'実質公債費比率（分子）の構造'!K$45</f>
        <v>579</v>
      </c>
      <c r="C49" s="170"/>
      <c r="D49" s="170"/>
      <c r="E49" s="170">
        <f>'実質公債費比率（分子）の構造'!L$45</f>
        <v>467</v>
      </c>
      <c r="F49" s="170"/>
      <c r="G49" s="170"/>
      <c r="H49" s="170">
        <f>'実質公債費比率（分子）の構造'!M$45</f>
        <v>482</v>
      </c>
      <c r="I49" s="170"/>
      <c r="J49" s="170"/>
      <c r="K49" s="170">
        <f>'実質公債費比率（分子）の構造'!N$45</f>
        <v>500</v>
      </c>
      <c r="L49" s="170"/>
      <c r="M49" s="170"/>
      <c r="N49" s="170">
        <f>'実質公債費比率（分子）の構造'!O$45</f>
        <v>521</v>
      </c>
      <c r="O49" s="170"/>
      <c r="P49" s="170"/>
    </row>
    <row r="50" spans="1:16" x14ac:dyDescent="0.2">
      <c r="A50" s="170" t="s">
        <v>67</v>
      </c>
      <c r="B50" s="170" t="e">
        <f>NA()</f>
        <v>#N/A</v>
      </c>
      <c r="C50" s="170">
        <f>IF(ISNUMBER('実質公債費比率（分子）の構造'!K$53),'実質公債費比率（分子）の構造'!K$53,NA())</f>
        <v>319</v>
      </c>
      <c r="D50" s="170" t="e">
        <f>NA()</f>
        <v>#N/A</v>
      </c>
      <c r="E50" s="170" t="e">
        <f>NA()</f>
        <v>#N/A</v>
      </c>
      <c r="F50" s="170">
        <f>IF(ISNUMBER('実質公債費比率（分子）の構造'!L$53),'実質公債費比率（分子）の構造'!L$53,NA())</f>
        <v>216</v>
      </c>
      <c r="G50" s="170" t="e">
        <f>NA()</f>
        <v>#N/A</v>
      </c>
      <c r="H50" s="170" t="e">
        <f>NA()</f>
        <v>#N/A</v>
      </c>
      <c r="I50" s="170">
        <f>IF(ISNUMBER('実質公債費比率（分子）の構造'!M$53),'実質公債費比率（分子）の構造'!M$53,NA())</f>
        <v>219</v>
      </c>
      <c r="J50" s="170" t="e">
        <f>NA()</f>
        <v>#N/A</v>
      </c>
      <c r="K50" s="170" t="e">
        <f>NA()</f>
        <v>#N/A</v>
      </c>
      <c r="L50" s="170">
        <f>IF(ISNUMBER('実質公債費比率（分子）の構造'!N$53),'実質公債費比率（分子）の構造'!N$53,NA())</f>
        <v>266</v>
      </c>
      <c r="M50" s="170" t="e">
        <f>NA()</f>
        <v>#N/A</v>
      </c>
      <c r="N50" s="170" t="e">
        <f>NA()</f>
        <v>#N/A</v>
      </c>
      <c r="O50" s="170">
        <f>IF(ISNUMBER('実質公債費比率（分子）の構造'!O$53),'実質公債費比率（分子）の構造'!O$53,NA())</f>
        <v>246</v>
      </c>
      <c r="P50" s="170" t="e">
        <f>NA()</f>
        <v>#N/A</v>
      </c>
    </row>
    <row r="53" spans="1:16" x14ac:dyDescent="0.2">
      <c r="A53" s="142" t="s">
        <v>68</v>
      </c>
    </row>
    <row r="54" spans="1:16" x14ac:dyDescent="0.2">
      <c r="A54" s="169"/>
      <c r="B54" s="169" t="str">
        <f>'将来負担比率（分子）の構造'!I$40</f>
        <v>R01</v>
      </c>
      <c r="C54" s="169"/>
      <c r="D54" s="169"/>
      <c r="E54" s="169" t="str">
        <f>'将来負担比率（分子）の構造'!J$40</f>
        <v>R02</v>
      </c>
      <c r="F54" s="169"/>
      <c r="G54" s="169"/>
      <c r="H54" s="169" t="str">
        <f>'将来負担比率（分子）の構造'!K$40</f>
        <v>R03</v>
      </c>
      <c r="I54" s="169"/>
      <c r="J54" s="169"/>
      <c r="K54" s="169" t="str">
        <f>'将来負担比率（分子）の構造'!L$40</f>
        <v>R04</v>
      </c>
      <c r="L54" s="169"/>
      <c r="M54" s="169"/>
      <c r="N54" s="169" t="str">
        <f>'将来負担比率（分子）の構造'!M$40</f>
        <v>R05</v>
      </c>
      <c r="O54" s="169"/>
      <c r="P54" s="169"/>
    </row>
    <row r="55" spans="1:16" x14ac:dyDescent="0.2">
      <c r="A55" s="169"/>
      <c r="B55" s="169" t="s">
        <v>69</v>
      </c>
      <c r="C55" s="169"/>
      <c r="D55" s="169" t="s">
        <v>70</v>
      </c>
      <c r="E55" s="169" t="s">
        <v>69</v>
      </c>
      <c r="F55" s="169"/>
      <c r="G55" s="169" t="s">
        <v>70</v>
      </c>
      <c r="H55" s="169" t="s">
        <v>69</v>
      </c>
      <c r="I55" s="169"/>
      <c r="J55" s="169" t="s">
        <v>70</v>
      </c>
      <c r="K55" s="169" t="s">
        <v>69</v>
      </c>
      <c r="L55" s="169"/>
      <c r="M55" s="169" t="s">
        <v>70</v>
      </c>
      <c r="N55" s="169" t="s">
        <v>69</v>
      </c>
      <c r="O55" s="169"/>
      <c r="P55" s="169" t="s">
        <v>70</v>
      </c>
    </row>
    <row r="56" spans="1:16" x14ac:dyDescent="0.2">
      <c r="A56" s="169" t="s">
        <v>43</v>
      </c>
      <c r="B56" s="169"/>
      <c r="C56" s="169"/>
      <c r="D56" s="169">
        <f>'将来負担比率（分子）の構造'!I$52</f>
        <v>3574</v>
      </c>
      <c r="E56" s="169"/>
      <c r="F56" s="169"/>
      <c r="G56" s="169">
        <f>'将来負担比率（分子）の構造'!J$52</f>
        <v>3986</v>
      </c>
      <c r="H56" s="169"/>
      <c r="I56" s="169"/>
      <c r="J56" s="169">
        <f>'将来負担比率（分子）の構造'!K$52</f>
        <v>3899</v>
      </c>
      <c r="K56" s="169"/>
      <c r="L56" s="169"/>
      <c r="M56" s="169">
        <f>'将来負担比率（分子）の構造'!L$52</f>
        <v>4120</v>
      </c>
      <c r="N56" s="169"/>
      <c r="O56" s="169"/>
      <c r="P56" s="169">
        <f>'将来負担比率（分子）の構造'!M$52</f>
        <v>4234</v>
      </c>
    </row>
    <row r="57" spans="1:16" x14ac:dyDescent="0.2">
      <c r="A57" s="169" t="s">
        <v>42</v>
      </c>
      <c r="B57" s="169"/>
      <c r="C57" s="169"/>
      <c r="D57" s="169">
        <f>'将来負担比率（分子）の構造'!I$51</f>
        <v>24</v>
      </c>
      <c r="E57" s="169"/>
      <c r="F57" s="169"/>
      <c r="G57" s="169">
        <f>'将来負担比率（分子）の構造'!J$51</f>
        <v>18</v>
      </c>
      <c r="H57" s="169"/>
      <c r="I57" s="169"/>
      <c r="J57" s="169">
        <f>'将来負担比率（分子）の構造'!K$51</f>
        <v>12</v>
      </c>
      <c r="K57" s="169"/>
      <c r="L57" s="169"/>
      <c r="M57" s="169">
        <f>'将来負担比率（分子）の構造'!L$51</f>
        <v>7</v>
      </c>
      <c r="N57" s="169"/>
      <c r="O57" s="169"/>
      <c r="P57" s="169">
        <f>'将来負担比率（分子）の構造'!M$51</f>
        <v>3</v>
      </c>
    </row>
    <row r="58" spans="1:16" x14ac:dyDescent="0.2">
      <c r="A58" s="169" t="s">
        <v>41</v>
      </c>
      <c r="B58" s="169"/>
      <c r="C58" s="169"/>
      <c r="D58" s="169">
        <f>'将来負担比率（分子）の構造'!I$50</f>
        <v>1137</v>
      </c>
      <c r="E58" s="169"/>
      <c r="F58" s="169"/>
      <c r="G58" s="169">
        <f>'将来負担比率（分子）の構造'!J$50</f>
        <v>1727</v>
      </c>
      <c r="H58" s="169"/>
      <c r="I58" s="169"/>
      <c r="J58" s="169">
        <f>'将来負担比率（分子）の構造'!K$50</f>
        <v>2129</v>
      </c>
      <c r="K58" s="169"/>
      <c r="L58" s="169"/>
      <c r="M58" s="169">
        <f>'将来負担比率（分子）の構造'!L$50</f>
        <v>2446</v>
      </c>
      <c r="N58" s="169"/>
      <c r="O58" s="169"/>
      <c r="P58" s="169">
        <f>'将来負担比率（分子）の構造'!M$50</f>
        <v>2499</v>
      </c>
    </row>
    <row r="59" spans="1:16" x14ac:dyDescent="0.2">
      <c r="A59" s="169" t="s">
        <v>39</v>
      </c>
      <c r="B59" s="169" t="str">
        <f>'将来負担比率（分子）の構造'!I$49</f>
        <v>-</v>
      </c>
      <c r="C59" s="169"/>
      <c r="D59" s="169"/>
      <c r="E59" s="169" t="str">
        <f>'将来負担比率（分子）の構造'!J$49</f>
        <v>-</v>
      </c>
      <c r="F59" s="169"/>
      <c r="G59" s="169"/>
      <c r="H59" s="169" t="str">
        <f>'将来負担比率（分子）の構造'!K$49</f>
        <v>-</v>
      </c>
      <c r="I59" s="169"/>
      <c r="J59" s="169"/>
      <c r="K59" s="169" t="str">
        <f>'将来負担比率（分子）の構造'!L$49</f>
        <v>-</v>
      </c>
      <c r="L59" s="169"/>
      <c r="M59" s="169"/>
      <c r="N59" s="169" t="str">
        <f>'将来負担比率（分子）の構造'!M$49</f>
        <v>-</v>
      </c>
      <c r="O59" s="169"/>
      <c r="P59" s="169"/>
    </row>
    <row r="60" spans="1:16" x14ac:dyDescent="0.2">
      <c r="A60" s="169" t="s">
        <v>38</v>
      </c>
      <c r="B60" s="169" t="str">
        <f>'将来負担比率（分子）の構造'!I$48</f>
        <v>-</v>
      </c>
      <c r="C60" s="169"/>
      <c r="D60" s="169"/>
      <c r="E60" s="169" t="str">
        <f>'将来負担比率（分子）の構造'!J$48</f>
        <v>-</v>
      </c>
      <c r="F60" s="169"/>
      <c r="G60" s="169"/>
      <c r="H60" s="169" t="str">
        <f>'将来負担比率（分子）の構造'!K$48</f>
        <v>-</v>
      </c>
      <c r="I60" s="169"/>
      <c r="J60" s="169"/>
      <c r="K60" s="169" t="str">
        <f>'将来負担比率（分子）の構造'!L$48</f>
        <v>-</v>
      </c>
      <c r="L60" s="169"/>
      <c r="M60" s="169"/>
      <c r="N60" s="169" t="str">
        <f>'将来負担比率（分子）の構造'!M$48</f>
        <v>-</v>
      </c>
      <c r="O60" s="169"/>
      <c r="P60" s="169"/>
    </row>
    <row r="61" spans="1:16" x14ac:dyDescent="0.2">
      <c r="A61" s="169" t="s">
        <v>36</v>
      </c>
      <c r="B61" s="169" t="str">
        <f>'将来負担比率（分子）の構造'!I$46</f>
        <v>-</v>
      </c>
      <c r="C61" s="169"/>
      <c r="D61" s="169"/>
      <c r="E61" s="169" t="str">
        <f>'将来負担比率（分子）の構造'!J$46</f>
        <v>-</v>
      </c>
      <c r="F61" s="169"/>
      <c r="G61" s="169"/>
      <c r="H61" s="169" t="str">
        <f>'将来負担比率（分子）の構造'!K$46</f>
        <v>-</v>
      </c>
      <c r="I61" s="169"/>
      <c r="J61" s="169"/>
      <c r="K61" s="169" t="str">
        <f>'将来負担比率（分子）の構造'!L$46</f>
        <v>-</v>
      </c>
      <c r="L61" s="169"/>
      <c r="M61" s="169"/>
      <c r="N61" s="169" t="str">
        <f>'将来負担比率（分子）の構造'!M$46</f>
        <v>-</v>
      </c>
      <c r="O61" s="169"/>
      <c r="P61" s="169"/>
    </row>
    <row r="62" spans="1:16" x14ac:dyDescent="0.2">
      <c r="A62" s="169" t="s">
        <v>35</v>
      </c>
      <c r="B62" s="169">
        <f>'将来負担比率（分子）の構造'!I$45</f>
        <v>1169</v>
      </c>
      <c r="C62" s="169"/>
      <c r="D62" s="169"/>
      <c r="E62" s="169">
        <f>'将来負担比率（分子）の構造'!J$45</f>
        <v>1124</v>
      </c>
      <c r="F62" s="169"/>
      <c r="G62" s="169"/>
      <c r="H62" s="169">
        <f>'将来負担比率（分子）の構造'!K$45</f>
        <v>1098</v>
      </c>
      <c r="I62" s="169"/>
      <c r="J62" s="169"/>
      <c r="K62" s="169">
        <f>'将来負担比率（分子）の構造'!L$45</f>
        <v>1023</v>
      </c>
      <c r="L62" s="169"/>
      <c r="M62" s="169"/>
      <c r="N62" s="169">
        <f>'将来負担比率（分子）の構造'!M$45</f>
        <v>942</v>
      </c>
      <c r="O62" s="169"/>
      <c r="P62" s="169"/>
    </row>
    <row r="63" spans="1:16" x14ac:dyDescent="0.2">
      <c r="A63" s="169" t="s">
        <v>34</v>
      </c>
      <c r="B63" s="169">
        <f>'将来負担比率（分子）の構造'!I$44</f>
        <v>189</v>
      </c>
      <c r="C63" s="169"/>
      <c r="D63" s="169"/>
      <c r="E63" s="169">
        <f>'将来負担比率（分子）の構造'!J$44</f>
        <v>183</v>
      </c>
      <c r="F63" s="169"/>
      <c r="G63" s="169"/>
      <c r="H63" s="169">
        <f>'将来負担比率（分子）の構造'!K$44</f>
        <v>171</v>
      </c>
      <c r="I63" s="169"/>
      <c r="J63" s="169"/>
      <c r="K63" s="169">
        <f>'将来負担比率（分子）の構造'!L$44</f>
        <v>140</v>
      </c>
      <c r="L63" s="169"/>
      <c r="M63" s="169"/>
      <c r="N63" s="169">
        <f>'将来負担比率（分子）の構造'!M$44</f>
        <v>144</v>
      </c>
      <c r="O63" s="169"/>
      <c r="P63" s="169"/>
    </row>
    <row r="64" spans="1:16" x14ac:dyDescent="0.2">
      <c r="A64" s="169" t="s">
        <v>33</v>
      </c>
      <c r="B64" s="169">
        <f>'将来負担比率（分子）の構造'!I$43</f>
        <v>630</v>
      </c>
      <c r="C64" s="169"/>
      <c r="D64" s="169"/>
      <c r="E64" s="169">
        <f>'将来負担比率（分子）の構造'!J$43</f>
        <v>583</v>
      </c>
      <c r="F64" s="169"/>
      <c r="G64" s="169"/>
      <c r="H64" s="169">
        <f>'将来負担比率（分子）の構造'!K$43</f>
        <v>540</v>
      </c>
      <c r="I64" s="169"/>
      <c r="J64" s="169"/>
      <c r="K64" s="169">
        <f>'将来負担比率（分子）の構造'!L$43</f>
        <v>554</v>
      </c>
      <c r="L64" s="169"/>
      <c r="M64" s="169"/>
      <c r="N64" s="169">
        <f>'将来負担比率（分子）の構造'!M$43</f>
        <v>682</v>
      </c>
      <c r="O64" s="169"/>
      <c r="P64" s="169"/>
    </row>
    <row r="65" spans="1:16" x14ac:dyDescent="0.2">
      <c r="A65" s="169" t="s">
        <v>32</v>
      </c>
      <c r="B65" s="169">
        <f>'将来負担比率（分子）の構造'!I$42</f>
        <v>6</v>
      </c>
      <c r="C65" s="169"/>
      <c r="D65" s="169"/>
      <c r="E65" s="169">
        <f>'将来負担比率（分子）の構造'!J$42</f>
        <v>5</v>
      </c>
      <c r="F65" s="169"/>
      <c r="G65" s="169"/>
      <c r="H65" s="169">
        <f>'将来負担比率（分子）の構造'!K$42</f>
        <v>5</v>
      </c>
      <c r="I65" s="169"/>
      <c r="J65" s="169"/>
      <c r="K65" s="169">
        <f>'将来負担比率（分子）の構造'!L$42</f>
        <v>4</v>
      </c>
      <c r="L65" s="169"/>
      <c r="M65" s="169"/>
      <c r="N65" s="169">
        <f>'将来負担比率（分子）の構造'!M$42</f>
        <v>4</v>
      </c>
      <c r="O65" s="169"/>
      <c r="P65" s="169"/>
    </row>
    <row r="66" spans="1:16" x14ac:dyDescent="0.2">
      <c r="A66" s="169" t="s">
        <v>31</v>
      </c>
      <c r="B66" s="169">
        <f>'将来負担比率（分子）の構造'!I$41</f>
        <v>4347</v>
      </c>
      <c r="C66" s="169"/>
      <c r="D66" s="169"/>
      <c r="E66" s="169">
        <f>'将来負担比率（分子）の構造'!J$41</f>
        <v>4839</v>
      </c>
      <c r="F66" s="169"/>
      <c r="G66" s="169"/>
      <c r="H66" s="169">
        <f>'将来負担比率（分子）の構造'!K$41</f>
        <v>4794</v>
      </c>
      <c r="I66" s="169"/>
      <c r="J66" s="169"/>
      <c r="K66" s="169">
        <f>'将来負担比率（分子）の構造'!L$41</f>
        <v>5127</v>
      </c>
      <c r="L66" s="169"/>
      <c r="M66" s="169"/>
      <c r="N66" s="169">
        <f>'将来負担比率（分子）の構造'!M$41</f>
        <v>5277</v>
      </c>
      <c r="O66" s="169"/>
      <c r="P66" s="169"/>
    </row>
    <row r="67" spans="1:16" x14ac:dyDescent="0.2">
      <c r="A67" s="169" t="s">
        <v>71</v>
      </c>
      <c r="B67" s="169" t="e">
        <f>NA()</f>
        <v>#N/A</v>
      </c>
      <c r="C67" s="169">
        <f>IF(ISNUMBER('将来負担比率（分子）の構造'!I$53), IF('将来負担比率（分子）の構造'!I$53 &lt; 0, 0, '将来負担比率（分子）の構造'!I$53), NA())</f>
        <v>1606</v>
      </c>
      <c r="D67" s="169" t="e">
        <f>NA()</f>
        <v>#N/A</v>
      </c>
      <c r="E67" s="169" t="e">
        <f>NA()</f>
        <v>#N/A</v>
      </c>
      <c r="F67" s="169">
        <f>IF(ISNUMBER('将来負担比率（分子）の構造'!J$53), IF('将来負担比率（分子）の構造'!J$53 &lt; 0, 0, '将来負担比率（分子）の構造'!J$53), NA())</f>
        <v>1003</v>
      </c>
      <c r="G67" s="169" t="e">
        <f>NA()</f>
        <v>#N/A</v>
      </c>
      <c r="H67" s="169" t="e">
        <f>NA()</f>
        <v>#N/A</v>
      </c>
      <c r="I67" s="169">
        <f>IF(ISNUMBER('将来負担比率（分子）の構造'!K$53), IF('将来負担比率（分子）の構造'!K$53 &lt; 0, 0, '将来負担比率（分子）の構造'!K$53), NA())</f>
        <v>568</v>
      </c>
      <c r="J67" s="169" t="e">
        <f>NA()</f>
        <v>#N/A</v>
      </c>
      <c r="K67" s="169" t="e">
        <f>NA()</f>
        <v>#N/A</v>
      </c>
      <c r="L67" s="169">
        <f>IF(ISNUMBER('将来負担比率（分子）の構造'!L$53), IF('将来負担比率（分子）の構造'!L$53 &lt; 0, 0, '将来負担比率（分子）の構造'!L$53), NA())</f>
        <v>274</v>
      </c>
      <c r="M67" s="169" t="e">
        <f>NA()</f>
        <v>#N/A</v>
      </c>
      <c r="N67" s="169" t="e">
        <f>NA()</f>
        <v>#N/A</v>
      </c>
      <c r="O67" s="169">
        <f>IF(ISNUMBER('将来負担比率（分子）の構造'!M$53), IF('将来負担比率（分子）の構造'!M$53 &lt; 0, 0, '将来負担比率（分子）の構造'!M$53), NA())</f>
        <v>312</v>
      </c>
      <c r="P67" s="169" t="e">
        <f>NA()</f>
        <v>#N/A</v>
      </c>
    </row>
    <row r="70" spans="1:16" x14ac:dyDescent="0.2">
      <c r="A70" s="171" t="s">
        <v>72</v>
      </c>
      <c r="B70" s="171"/>
      <c r="C70" s="171"/>
      <c r="D70" s="171"/>
      <c r="E70" s="171"/>
      <c r="F70" s="171"/>
    </row>
    <row r="71" spans="1:16" x14ac:dyDescent="0.2">
      <c r="A71" s="172"/>
      <c r="B71" s="172" t="str">
        <f>基金残高に係る経年分析!F54</f>
        <v>R03</v>
      </c>
      <c r="C71" s="172" t="str">
        <f>基金残高に係る経年分析!G54</f>
        <v>R04</v>
      </c>
      <c r="D71" s="172" t="str">
        <f>基金残高に係る経年分析!H54</f>
        <v>R05</v>
      </c>
    </row>
    <row r="72" spans="1:16" x14ac:dyDescent="0.2">
      <c r="A72" s="172" t="s">
        <v>73</v>
      </c>
      <c r="B72" s="173">
        <f>基金残高に係る経年分析!F55</f>
        <v>1725</v>
      </c>
      <c r="C72" s="173">
        <f>基金残高に係る経年分析!G55</f>
        <v>2020</v>
      </c>
      <c r="D72" s="173">
        <f>基金残高に係る経年分析!H55</f>
        <v>2016</v>
      </c>
    </row>
    <row r="73" spans="1:16" x14ac:dyDescent="0.2">
      <c r="A73" s="172" t="s">
        <v>74</v>
      </c>
      <c r="B73" s="173">
        <f>基金残高に係る経年分析!F56</f>
        <v>35</v>
      </c>
      <c r="C73" s="173">
        <f>基金残高に係る経年分析!G56</f>
        <v>35</v>
      </c>
      <c r="D73" s="173">
        <f>基金残高に係る経年分析!H56</f>
        <v>47</v>
      </c>
    </row>
    <row r="74" spans="1:16" x14ac:dyDescent="0.2">
      <c r="A74" s="172" t="s">
        <v>75</v>
      </c>
      <c r="B74" s="173">
        <f>基金残高に係る経年分析!F57</f>
        <v>147</v>
      </c>
      <c r="C74" s="173">
        <f>基金残高に係る経年分析!G57</f>
        <v>157</v>
      </c>
      <c r="D74" s="173">
        <f>基金残高に係る経年分析!H57</f>
        <v>203</v>
      </c>
    </row>
  </sheetData>
  <sheetProtection algorithmName="SHA-512" hashValue="aEZzjfuGy7EjotRhYy1i2c6NEnvJKoGa7Z9Zl3MxdYa+Cah4rOiUr4hdDKKDIqs3djL0DD80mDGs0OcWPok8bw==" saltValue="qJu5we5uj143EV06ToeRyA=="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subject/>
  <cp:keywords/>
  <dc:description/>
  <cp:lastModifiedBy>平田 歩夢</cp:lastModifiedBy>
  <cp:lastPrinted>2025-03-21T01:34:47Z</cp:lastPrinted>
  <dcterms:created xsi:type="dcterms:W3CDTF">2025-02-19T01:45:57Z</dcterms:created>
  <dcterms:modified xsi:type="dcterms:W3CDTF">2025-11-17T05:00:05Z</dcterms:modified>
  <cp:category/>
</cp:coreProperties>
</file>